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&amp;E Farming\VBA Functions\Reports\"/>
    </mc:Choice>
  </mc:AlternateContent>
  <xr:revisionPtr revIDLastSave="0" documentId="8_{FAA84681-6915-4ABE-A096-6F17C3CE6125}" xr6:coauthVersionLast="47" xr6:coauthVersionMax="47" xr10:uidLastSave="{00000000-0000-0000-0000-000000000000}"/>
  <bookViews>
    <workbookView xWindow="-120" yWindow="-120" windowWidth="29040" windowHeight="15840" xr2:uid="{E741D182-A810-4F47-AC0A-67FD140D930E}"/>
  </bookViews>
  <sheets>
    <sheet name="SUMMARY" sheetId="1" r:id="rId1"/>
    <sheet name="CREDITORS" sheetId="2" r:id="rId2"/>
    <sheet name="DEBTORS" sheetId="3" r:id="rId3"/>
    <sheet name="OPEN TRIP SHEETS" sheetId="4" r:id="rId4"/>
    <sheet name="CLOSED TRIP SHEETS" sheetId="5" r:id="rId5"/>
    <sheet name="CD3 SCHEDULE" sheetId="6" r:id="rId6"/>
    <sheet name="TRIP SHEET AUDIT" sheetId="7" r:id="rId7"/>
    <sheet name="VAT SCHEDULE" sheetId="8" r:id="rId8"/>
    <sheet name="CD3 STOCK" sheetId="9" r:id="rId9"/>
    <sheet name="TRIP RATES" sheetId="10" r:id="rId10"/>
  </sheets>
  <definedNames>
    <definedName name="_xlnm._FilterDatabase" localSheetId="5" hidden="1">'CD3 SCHEDULE'!$A$1:$O$149</definedName>
    <definedName name="_xlnm._FilterDatabase" localSheetId="4" hidden="1">'CLOSED TRIP SHEETS'!$A$1:$T$36</definedName>
    <definedName name="_xlnm._FilterDatabase" localSheetId="2" hidden="1">DEBTORS!$A$1:$D$47</definedName>
    <definedName name="_xlnm._FilterDatabase" localSheetId="3" hidden="1">'OPEN TRIP SHEETS'!$A$1:$B$141</definedName>
    <definedName name="_xlnm._FilterDatabase" localSheetId="6" hidden="1">'TRIP SHEET AUDIT'!$A$1:$B$122</definedName>
    <definedName name="_xlnm._FilterDatabase" localSheetId="7" hidden="1">'VAT SCHEDULE'!$A$1:$G$91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1" i="6" l="1"/>
  <c r="L295" i="6"/>
  <c r="L294" i="6"/>
  <c r="L293" i="6"/>
  <c r="L292" i="6"/>
  <c r="L291" i="6"/>
  <c r="L290" i="6"/>
  <c r="L289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99" i="6"/>
  <c r="L98" i="6"/>
  <c r="L93" i="6"/>
  <c r="L92" i="6"/>
  <c r="L89" i="6"/>
  <c r="L88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2" i="6"/>
  <c r="L71" i="6"/>
  <c r="L70" i="6"/>
  <c r="L69" i="6"/>
  <c r="L68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Z1196" i="5"/>
  <c r="Z1195" i="5"/>
  <c r="Z1194" i="5"/>
  <c r="Z1193" i="5"/>
  <c r="Z1192" i="5"/>
  <c r="Z1191" i="5"/>
  <c r="Z1190" i="5"/>
  <c r="Z1189" i="5"/>
  <c r="Z1188" i="5"/>
  <c r="Z1187" i="5"/>
  <c r="Z1186" i="5"/>
  <c r="Z1185" i="5"/>
  <c r="Z1184" i="5"/>
  <c r="Z1183" i="5"/>
  <c r="Z1182" i="5"/>
  <c r="Z1181" i="5"/>
  <c r="Z1180" i="5"/>
  <c r="Z1179" i="5"/>
  <c r="Z1178" i="5"/>
  <c r="Z1177" i="5"/>
  <c r="Z1176" i="5"/>
  <c r="Z1175" i="5"/>
  <c r="Z1174" i="5"/>
  <c r="Z1173" i="5"/>
  <c r="Z1172" i="5"/>
  <c r="Z1171" i="5"/>
  <c r="Z1170" i="5"/>
  <c r="Z1169" i="5"/>
  <c r="Z1168" i="5"/>
  <c r="Z1167" i="5"/>
  <c r="Z1166" i="5"/>
  <c r="Z1165" i="5"/>
  <c r="Z1164" i="5"/>
  <c r="Z1163" i="5"/>
  <c r="Z1162" i="5"/>
  <c r="Z1161" i="5"/>
  <c r="Z1160" i="5"/>
  <c r="Z1159" i="5"/>
  <c r="Z1158" i="5"/>
  <c r="Z1157" i="5"/>
  <c r="Z1156" i="5"/>
  <c r="Z1155" i="5"/>
  <c r="Z1154" i="5"/>
  <c r="Z1153" i="5"/>
  <c r="Z1152" i="5"/>
  <c r="Z1151" i="5"/>
  <c r="Z1150" i="5"/>
  <c r="Z1149" i="5"/>
  <c r="Z1148" i="5"/>
  <c r="Z1147" i="5"/>
  <c r="Z1146" i="5"/>
  <c r="Z1145" i="5"/>
  <c r="Z1144" i="5"/>
  <c r="Z1143" i="5"/>
  <c r="Z1142" i="5"/>
  <c r="Z1141" i="5"/>
  <c r="Z1140" i="5"/>
  <c r="Z1139" i="5"/>
  <c r="Z1138" i="5"/>
  <c r="Z1137" i="5"/>
  <c r="Z1136" i="5"/>
  <c r="Z1135" i="5"/>
  <c r="Z1134" i="5"/>
  <c r="Z1133" i="5"/>
  <c r="Z1132" i="5"/>
  <c r="Z1131" i="5"/>
  <c r="Z1130" i="5"/>
  <c r="Z1129" i="5"/>
  <c r="Z1128" i="5"/>
  <c r="Z1127" i="5"/>
  <c r="Z1126" i="5"/>
  <c r="Z1125" i="5"/>
  <c r="Z1124" i="5"/>
  <c r="Z1123" i="5"/>
  <c r="Z1122" i="5"/>
  <c r="Z1121" i="5"/>
  <c r="Z1120" i="5"/>
  <c r="Z1119" i="5"/>
  <c r="Z1118" i="5"/>
  <c r="Z1117" i="5"/>
  <c r="Z1116" i="5"/>
  <c r="Z1115" i="5"/>
  <c r="Z1114" i="5"/>
  <c r="Z1113" i="5"/>
  <c r="Z1112" i="5"/>
  <c r="Z1111" i="5"/>
  <c r="Z1110" i="5"/>
  <c r="Z1109" i="5"/>
  <c r="Z1108" i="5"/>
  <c r="Z1107" i="5"/>
  <c r="Z1106" i="5"/>
  <c r="Z1105" i="5"/>
  <c r="Z1104" i="5"/>
  <c r="Z1103" i="5"/>
  <c r="Z1102" i="5"/>
  <c r="Z1101" i="5"/>
  <c r="Z1100" i="5"/>
  <c r="Z1099" i="5"/>
  <c r="Z1098" i="5"/>
  <c r="Z1097" i="5"/>
  <c r="Z1096" i="5"/>
  <c r="Z1095" i="5"/>
  <c r="Z1094" i="5"/>
  <c r="Z1093" i="5"/>
  <c r="Z1092" i="5"/>
  <c r="Z1091" i="5"/>
  <c r="Z1090" i="5"/>
  <c r="Z1089" i="5"/>
  <c r="Z1088" i="5"/>
  <c r="Z1087" i="5"/>
  <c r="Z1086" i="5"/>
  <c r="Z1085" i="5"/>
  <c r="Z1084" i="5"/>
  <c r="Z1083" i="5"/>
  <c r="Z1082" i="5"/>
  <c r="Z1081" i="5"/>
  <c r="Z1080" i="5"/>
  <c r="Z1079" i="5"/>
  <c r="Z1078" i="5"/>
  <c r="Z1077" i="5"/>
  <c r="Z1076" i="5"/>
  <c r="Z1075" i="5"/>
  <c r="Z1074" i="5"/>
  <c r="Z1073" i="5"/>
  <c r="Z1072" i="5"/>
  <c r="Z1071" i="5"/>
  <c r="Z1070" i="5"/>
  <c r="Z1069" i="5"/>
  <c r="Z1068" i="5"/>
  <c r="Z1067" i="5"/>
  <c r="Z1066" i="5"/>
  <c r="Z1065" i="5"/>
  <c r="Z1064" i="5"/>
  <c r="Z1063" i="5"/>
  <c r="Z1062" i="5"/>
  <c r="Z1061" i="5"/>
  <c r="Z1060" i="5"/>
  <c r="Z1059" i="5"/>
  <c r="Z1058" i="5"/>
  <c r="Z1057" i="5"/>
  <c r="Z1056" i="5"/>
  <c r="Z1055" i="5"/>
  <c r="Z1054" i="5"/>
  <c r="Z1053" i="5"/>
  <c r="Z1052" i="5"/>
  <c r="Z1051" i="5"/>
  <c r="Z1050" i="5"/>
  <c r="Z1049" i="5"/>
  <c r="Z1048" i="5"/>
  <c r="Z1047" i="5"/>
  <c r="Z1046" i="5"/>
  <c r="Z1045" i="5"/>
  <c r="Z1044" i="5"/>
  <c r="Z1043" i="5"/>
  <c r="Z1042" i="5"/>
  <c r="Z1041" i="5"/>
  <c r="Z1040" i="5"/>
  <c r="Z1039" i="5"/>
  <c r="Z1038" i="5"/>
  <c r="Z1037" i="5"/>
  <c r="Z1036" i="5"/>
  <c r="Z1035" i="5"/>
  <c r="Z1034" i="5"/>
  <c r="Z1033" i="5"/>
  <c r="Z1032" i="5"/>
  <c r="Z1031" i="5"/>
  <c r="Z1030" i="5"/>
  <c r="Z1029" i="5"/>
  <c r="Z1028" i="5"/>
  <c r="Z1027" i="5"/>
  <c r="Z1026" i="5"/>
  <c r="Z1025" i="5"/>
  <c r="Z1024" i="5"/>
  <c r="Z1023" i="5"/>
  <c r="Z1022" i="5"/>
  <c r="Z1021" i="5"/>
  <c r="Z1020" i="5"/>
  <c r="Z1019" i="5"/>
  <c r="Z1018" i="5"/>
  <c r="Z1017" i="5"/>
  <c r="Z1016" i="5"/>
  <c r="Z1015" i="5"/>
  <c r="Z1014" i="5"/>
  <c r="Z1013" i="5"/>
  <c r="Z1012" i="5"/>
  <c r="Z1011" i="5"/>
  <c r="Z1010" i="5"/>
  <c r="Z1009" i="5"/>
  <c r="Z1008" i="5"/>
  <c r="Z1007" i="5"/>
  <c r="Z1006" i="5"/>
  <c r="Z1005" i="5"/>
  <c r="Z1004" i="5"/>
  <c r="Z1003" i="5"/>
  <c r="Z1002" i="5"/>
  <c r="Z1001" i="5"/>
  <c r="Z1000" i="5"/>
  <c r="Z999" i="5"/>
  <c r="Z998" i="5"/>
  <c r="Z997" i="5"/>
  <c r="Z996" i="5"/>
  <c r="Z995" i="5"/>
  <c r="Z994" i="5"/>
  <c r="Z993" i="5"/>
  <c r="Z992" i="5"/>
  <c r="Z991" i="5"/>
  <c r="Z990" i="5"/>
  <c r="Z989" i="5"/>
  <c r="Z988" i="5"/>
  <c r="Z987" i="5"/>
  <c r="Z986" i="5"/>
  <c r="Z985" i="5"/>
  <c r="Z984" i="5"/>
  <c r="Z983" i="5"/>
  <c r="Z982" i="5"/>
  <c r="Z981" i="5"/>
  <c r="Z980" i="5"/>
  <c r="Z979" i="5"/>
  <c r="Z978" i="5"/>
  <c r="Z977" i="5"/>
  <c r="Z976" i="5"/>
  <c r="Z975" i="5"/>
  <c r="Z974" i="5"/>
  <c r="Z973" i="5"/>
  <c r="Z972" i="5"/>
  <c r="Z971" i="5"/>
  <c r="Z970" i="5"/>
  <c r="Z969" i="5"/>
  <c r="Z968" i="5"/>
  <c r="Z967" i="5"/>
  <c r="Z966" i="5"/>
  <c r="Z965" i="5"/>
  <c r="Z964" i="5"/>
  <c r="Z963" i="5"/>
  <c r="Z962" i="5"/>
  <c r="Z961" i="5"/>
  <c r="Z960" i="5"/>
  <c r="Z959" i="5"/>
  <c r="Z958" i="5"/>
  <c r="Z957" i="5"/>
  <c r="Z956" i="5"/>
  <c r="Z955" i="5"/>
  <c r="Z954" i="5"/>
  <c r="Z953" i="5"/>
  <c r="Z952" i="5"/>
  <c r="Z951" i="5"/>
  <c r="Z950" i="5"/>
  <c r="Z949" i="5"/>
  <c r="Z948" i="5"/>
  <c r="Z947" i="5"/>
  <c r="Z946" i="5"/>
  <c r="Z945" i="5"/>
  <c r="Z944" i="5"/>
  <c r="Z943" i="5"/>
  <c r="Z942" i="5"/>
  <c r="Z941" i="5"/>
  <c r="Z940" i="5"/>
  <c r="Z939" i="5"/>
  <c r="Z938" i="5"/>
  <c r="Z937" i="5"/>
  <c r="Z936" i="5"/>
  <c r="Z935" i="5"/>
  <c r="Z934" i="5"/>
  <c r="Z933" i="5"/>
  <c r="Z932" i="5"/>
  <c r="Z931" i="5"/>
  <c r="Z930" i="5"/>
  <c r="Z929" i="5"/>
  <c r="Z928" i="5"/>
  <c r="Z927" i="5"/>
  <c r="Z926" i="5"/>
  <c r="Z925" i="5"/>
  <c r="Z924" i="5"/>
  <c r="Z923" i="5"/>
  <c r="Z922" i="5"/>
  <c r="Z921" i="5"/>
  <c r="Z920" i="5"/>
  <c r="Z919" i="5"/>
  <c r="Z918" i="5"/>
  <c r="Z917" i="5"/>
  <c r="Z916" i="5"/>
  <c r="Z915" i="5"/>
  <c r="Z914" i="5"/>
  <c r="Z913" i="5"/>
  <c r="Z912" i="5"/>
  <c r="Z911" i="5"/>
  <c r="Z910" i="5"/>
  <c r="Z909" i="5"/>
  <c r="Z908" i="5"/>
  <c r="Z907" i="5"/>
  <c r="Z906" i="5"/>
  <c r="Z905" i="5"/>
  <c r="Z904" i="5"/>
  <c r="Z903" i="5"/>
  <c r="Z902" i="5"/>
  <c r="Z901" i="5"/>
  <c r="Z900" i="5"/>
  <c r="Z899" i="5"/>
  <c r="Z898" i="5"/>
  <c r="Z897" i="5"/>
  <c r="Z896" i="5"/>
  <c r="Z895" i="5"/>
  <c r="Z894" i="5"/>
  <c r="Z893" i="5"/>
  <c r="Z892" i="5"/>
  <c r="Z891" i="5"/>
  <c r="Z890" i="5"/>
  <c r="Z889" i="5"/>
  <c r="Z888" i="5"/>
  <c r="Z887" i="5"/>
  <c r="Z886" i="5"/>
  <c r="Z885" i="5"/>
  <c r="Z884" i="5"/>
  <c r="Z883" i="5"/>
  <c r="Z882" i="5"/>
  <c r="Z881" i="5"/>
  <c r="Z880" i="5"/>
  <c r="Z879" i="5"/>
  <c r="Z878" i="5"/>
  <c r="Z877" i="5"/>
  <c r="Z876" i="5"/>
  <c r="Z875" i="5"/>
  <c r="Z874" i="5"/>
  <c r="Z873" i="5"/>
  <c r="Z872" i="5"/>
  <c r="Z871" i="5"/>
  <c r="Z870" i="5"/>
  <c r="Z869" i="5"/>
  <c r="Z868" i="5"/>
  <c r="Z867" i="5"/>
  <c r="Z866" i="5"/>
  <c r="Z865" i="5"/>
  <c r="Z864" i="5"/>
  <c r="Z863" i="5"/>
  <c r="Z862" i="5"/>
  <c r="Z861" i="5"/>
  <c r="Z860" i="5"/>
  <c r="Z859" i="5"/>
  <c r="Z858" i="5"/>
  <c r="Z857" i="5"/>
  <c r="Z856" i="5"/>
  <c r="Z855" i="5"/>
  <c r="Z854" i="5"/>
  <c r="Z853" i="5"/>
  <c r="Z852" i="5"/>
  <c r="Z851" i="5"/>
  <c r="Z850" i="5"/>
  <c r="Z849" i="5"/>
  <c r="Z848" i="5"/>
  <c r="Z847" i="5"/>
  <c r="Z846" i="5"/>
  <c r="Z845" i="5"/>
  <c r="Z844" i="5"/>
  <c r="Z843" i="5"/>
  <c r="Z842" i="5"/>
  <c r="Z841" i="5"/>
  <c r="Z840" i="5"/>
  <c r="Z839" i="5"/>
  <c r="Z838" i="5"/>
  <c r="Z837" i="5"/>
  <c r="Z836" i="5"/>
  <c r="Z835" i="5"/>
  <c r="Z834" i="5"/>
  <c r="Z833" i="5"/>
  <c r="Z832" i="5"/>
  <c r="Z831" i="5"/>
  <c r="Z830" i="5"/>
  <c r="Z829" i="5"/>
  <c r="Z828" i="5"/>
  <c r="Z827" i="5"/>
  <c r="Z826" i="5"/>
  <c r="Z825" i="5"/>
  <c r="Z824" i="5"/>
  <c r="Z823" i="5"/>
  <c r="Z822" i="5"/>
  <c r="Z821" i="5"/>
  <c r="Z820" i="5"/>
  <c r="Z819" i="5"/>
  <c r="Z818" i="5"/>
  <c r="Z817" i="5"/>
  <c r="Z816" i="5"/>
  <c r="Z815" i="5"/>
  <c r="Z814" i="5"/>
  <c r="Z813" i="5"/>
  <c r="Z812" i="5"/>
  <c r="Z811" i="5"/>
  <c r="Z810" i="5"/>
  <c r="Z809" i="5"/>
  <c r="Z808" i="5"/>
  <c r="Z807" i="5"/>
  <c r="Z806" i="5"/>
  <c r="Z805" i="5"/>
  <c r="Z804" i="5"/>
  <c r="Z803" i="5"/>
  <c r="Z802" i="5"/>
  <c r="Z801" i="5"/>
  <c r="Z800" i="5"/>
  <c r="Z799" i="5"/>
  <c r="Z798" i="5"/>
  <c r="Z797" i="5"/>
  <c r="Z796" i="5"/>
  <c r="Z795" i="5"/>
  <c r="Z794" i="5"/>
  <c r="Z793" i="5"/>
  <c r="Z792" i="5"/>
  <c r="Z791" i="5"/>
  <c r="Z790" i="5"/>
  <c r="Z789" i="5"/>
  <c r="Z788" i="5"/>
  <c r="Z787" i="5"/>
  <c r="Z786" i="5"/>
  <c r="Z785" i="5"/>
  <c r="Z784" i="5"/>
  <c r="Z783" i="5"/>
  <c r="Z782" i="5"/>
  <c r="Z781" i="5"/>
  <c r="Z780" i="5"/>
  <c r="Z779" i="5"/>
  <c r="Z778" i="5"/>
  <c r="Z777" i="5"/>
  <c r="Z776" i="5"/>
  <c r="Z775" i="5"/>
  <c r="Z774" i="5"/>
  <c r="Z773" i="5"/>
  <c r="Z772" i="5"/>
  <c r="Z771" i="5"/>
  <c r="Z770" i="5"/>
  <c r="Z769" i="5"/>
  <c r="Z768" i="5"/>
  <c r="Z767" i="5"/>
  <c r="Z766" i="5"/>
  <c r="Z765" i="5"/>
  <c r="Z764" i="5"/>
  <c r="Z763" i="5"/>
  <c r="Z762" i="5"/>
  <c r="Z761" i="5"/>
  <c r="Z760" i="5"/>
  <c r="Z759" i="5"/>
  <c r="Z758" i="5"/>
  <c r="Z757" i="5"/>
  <c r="Z756" i="5"/>
  <c r="Z755" i="5"/>
  <c r="Z754" i="5"/>
  <c r="Z753" i="5"/>
  <c r="Z752" i="5"/>
  <c r="Z751" i="5"/>
  <c r="Z750" i="5"/>
  <c r="Z749" i="5"/>
  <c r="Z748" i="5"/>
  <c r="Z747" i="5"/>
  <c r="Z746" i="5"/>
  <c r="Z745" i="5"/>
  <c r="Z744" i="5"/>
  <c r="Z743" i="5"/>
  <c r="Z742" i="5"/>
  <c r="Z741" i="5"/>
  <c r="Z740" i="5"/>
  <c r="Z739" i="5"/>
  <c r="Z738" i="5"/>
  <c r="Z737" i="5"/>
  <c r="Z736" i="5"/>
  <c r="Z735" i="5"/>
  <c r="Z734" i="5"/>
  <c r="Z733" i="5"/>
  <c r="Z732" i="5"/>
  <c r="Z731" i="5"/>
  <c r="Z730" i="5"/>
  <c r="Z729" i="5"/>
  <c r="Z728" i="5"/>
  <c r="Z727" i="5"/>
  <c r="Z726" i="5"/>
  <c r="Z725" i="5"/>
  <c r="Z724" i="5"/>
  <c r="Z723" i="5"/>
  <c r="Z722" i="5"/>
  <c r="Z721" i="5"/>
  <c r="Z720" i="5"/>
  <c r="Z719" i="5"/>
  <c r="Z718" i="5"/>
  <c r="Z717" i="5"/>
  <c r="Z716" i="5"/>
  <c r="Z715" i="5"/>
  <c r="Z714" i="5"/>
  <c r="Z713" i="5"/>
  <c r="Z712" i="5"/>
  <c r="Z711" i="5"/>
  <c r="Z710" i="5"/>
  <c r="Z709" i="5"/>
  <c r="Z708" i="5"/>
  <c r="Z707" i="5"/>
  <c r="Z706" i="5"/>
  <c r="Z705" i="5"/>
  <c r="Z704" i="5"/>
  <c r="Z703" i="5"/>
  <c r="Z702" i="5"/>
  <c r="Z701" i="5"/>
  <c r="Z700" i="5"/>
  <c r="Z699" i="5"/>
  <c r="Z698" i="5"/>
  <c r="Z697" i="5"/>
  <c r="Z696" i="5"/>
  <c r="Z695" i="5"/>
  <c r="Z694" i="5"/>
  <c r="Z693" i="5"/>
  <c r="Z692" i="5"/>
  <c r="Z691" i="5"/>
  <c r="Z690" i="5"/>
  <c r="Z689" i="5"/>
  <c r="Z688" i="5"/>
  <c r="Z687" i="5"/>
  <c r="Z686" i="5"/>
  <c r="Z685" i="5"/>
  <c r="Z684" i="5"/>
  <c r="Z683" i="5"/>
  <c r="Z682" i="5"/>
  <c r="Z681" i="5"/>
  <c r="Z680" i="5"/>
  <c r="Z679" i="5"/>
  <c r="Z678" i="5"/>
  <c r="Z677" i="5"/>
  <c r="Z676" i="5"/>
  <c r="Z675" i="5"/>
  <c r="Z674" i="5"/>
  <c r="Z673" i="5"/>
  <c r="Z672" i="5"/>
  <c r="Z671" i="5"/>
  <c r="Z670" i="5"/>
  <c r="Z669" i="5"/>
  <c r="Z668" i="5"/>
  <c r="Z667" i="5"/>
  <c r="Z666" i="5"/>
  <c r="Z665" i="5"/>
  <c r="Z664" i="5"/>
  <c r="Z663" i="5"/>
  <c r="Z662" i="5"/>
  <c r="Z661" i="5"/>
  <c r="Z660" i="5"/>
  <c r="Z659" i="5"/>
  <c r="Z658" i="5"/>
  <c r="Z657" i="5"/>
  <c r="Z656" i="5"/>
  <c r="Z655" i="5"/>
  <c r="Z654" i="5"/>
  <c r="Z653" i="5"/>
  <c r="Z652" i="5"/>
  <c r="Z651" i="5"/>
  <c r="Z650" i="5"/>
  <c r="Z649" i="5"/>
  <c r="Z648" i="5"/>
  <c r="Z647" i="5"/>
  <c r="Z646" i="5"/>
  <c r="Z645" i="5"/>
  <c r="Z644" i="5"/>
  <c r="Z643" i="5"/>
  <c r="Z642" i="5"/>
  <c r="Z641" i="5"/>
  <c r="Z640" i="5"/>
  <c r="Z639" i="5"/>
  <c r="Z638" i="5"/>
  <c r="Z637" i="5"/>
  <c r="Z636" i="5"/>
  <c r="Z635" i="5"/>
  <c r="Z634" i="5"/>
  <c r="Z633" i="5"/>
  <c r="Z632" i="5"/>
  <c r="Z631" i="5"/>
  <c r="Z630" i="5"/>
  <c r="Z629" i="5"/>
  <c r="Z628" i="5"/>
  <c r="Z627" i="5"/>
  <c r="Z626" i="5"/>
  <c r="Z625" i="5"/>
  <c r="Z624" i="5"/>
  <c r="Z623" i="5"/>
  <c r="Z622" i="5"/>
  <c r="Z621" i="5"/>
  <c r="Z620" i="5"/>
  <c r="Z619" i="5"/>
  <c r="Z618" i="5"/>
  <c r="Z617" i="5"/>
  <c r="Z616" i="5"/>
  <c r="Z615" i="5"/>
  <c r="Z614" i="5"/>
  <c r="Z613" i="5"/>
  <c r="Z612" i="5"/>
  <c r="Z611" i="5"/>
  <c r="Z610" i="5"/>
  <c r="Z609" i="5"/>
  <c r="Z608" i="5"/>
  <c r="Z607" i="5"/>
  <c r="Z606" i="5"/>
  <c r="Z605" i="5"/>
  <c r="Z604" i="5"/>
  <c r="Z603" i="5"/>
  <c r="Z602" i="5"/>
  <c r="Z601" i="5"/>
  <c r="Z600" i="5"/>
  <c r="Z599" i="5"/>
  <c r="Z598" i="5"/>
  <c r="Z597" i="5"/>
  <c r="Z596" i="5"/>
  <c r="Z595" i="5"/>
  <c r="Z594" i="5"/>
  <c r="Z593" i="5"/>
  <c r="Z592" i="5"/>
  <c r="Z591" i="5"/>
  <c r="Z590" i="5"/>
  <c r="Z589" i="5"/>
  <c r="Z588" i="5"/>
  <c r="Z587" i="5"/>
  <c r="Z586" i="5"/>
  <c r="Z585" i="5"/>
  <c r="Z584" i="5"/>
  <c r="Z583" i="5"/>
  <c r="Z582" i="5"/>
  <c r="Z581" i="5"/>
  <c r="Z580" i="5"/>
  <c r="Z579" i="5"/>
  <c r="Z578" i="5"/>
  <c r="Z577" i="5"/>
  <c r="Z576" i="5"/>
  <c r="Z575" i="5"/>
  <c r="Z574" i="5"/>
  <c r="Z573" i="5"/>
  <c r="Z572" i="5"/>
  <c r="Z571" i="5"/>
  <c r="Z570" i="5"/>
  <c r="Z569" i="5"/>
  <c r="Z568" i="5"/>
  <c r="Z567" i="5"/>
  <c r="Z566" i="5"/>
  <c r="Z565" i="5"/>
  <c r="Z564" i="5"/>
  <c r="Z563" i="5"/>
  <c r="Z562" i="5"/>
  <c r="Z561" i="5"/>
  <c r="Z560" i="5"/>
  <c r="Z559" i="5"/>
  <c r="Z558" i="5"/>
  <c r="Z557" i="5"/>
  <c r="Z556" i="5"/>
  <c r="Z555" i="5"/>
  <c r="Z554" i="5"/>
  <c r="Z553" i="5"/>
  <c r="Z552" i="5"/>
  <c r="Z551" i="5"/>
  <c r="Z550" i="5"/>
  <c r="Z549" i="5"/>
  <c r="Z548" i="5"/>
  <c r="Z547" i="5"/>
  <c r="Z546" i="5"/>
  <c r="Z545" i="5"/>
  <c r="Z544" i="5"/>
  <c r="Z543" i="5"/>
  <c r="Z542" i="5"/>
  <c r="Z541" i="5"/>
  <c r="Z540" i="5"/>
  <c r="Z539" i="5"/>
  <c r="Z538" i="5"/>
  <c r="Z537" i="5"/>
  <c r="Z536" i="5"/>
  <c r="Z535" i="5"/>
  <c r="Z534" i="5"/>
  <c r="Z533" i="5"/>
  <c r="Z532" i="5"/>
  <c r="Z531" i="5"/>
  <c r="Z530" i="5"/>
  <c r="Z529" i="5"/>
  <c r="Z528" i="5"/>
  <c r="Z527" i="5"/>
  <c r="Z526" i="5"/>
  <c r="Z525" i="5"/>
  <c r="Z524" i="5"/>
  <c r="Z523" i="5"/>
  <c r="Z522" i="5"/>
  <c r="Z521" i="5"/>
  <c r="Z520" i="5"/>
  <c r="Z519" i="5"/>
  <c r="Z518" i="5"/>
  <c r="Z517" i="5"/>
  <c r="Z516" i="5"/>
  <c r="Z515" i="5"/>
  <c r="Z514" i="5"/>
  <c r="Z513" i="5"/>
  <c r="Z512" i="5"/>
  <c r="Z511" i="5"/>
  <c r="Z510" i="5"/>
  <c r="Z509" i="5"/>
  <c r="Z508" i="5"/>
  <c r="Z507" i="5"/>
  <c r="Z506" i="5"/>
  <c r="Z505" i="5"/>
  <c r="Z504" i="5"/>
  <c r="Z503" i="5"/>
  <c r="Z502" i="5"/>
  <c r="Z501" i="5"/>
  <c r="Z500" i="5"/>
  <c r="Z499" i="5"/>
  <c r="Z498" i="5"/>
  <c r="Z497" i="5"/>
  <c r="Z496" i="5"/>
  <c r="Z495" i="5"/>
  <c r="Z494" i="5"/>
  <c r="Z493" i="5"/>
  <c r="Z492" i="5"/>
  <c r="Z491" i="5"/>
  <c r="Z490" i="5"/>
  <c r="Z489" i="5"/>
  <c r="Z488" i="5"/>
  <c r="Z487" i="5"/>
  <c r="Z486" i="5"/>
  <c r="Z485" i="5"/>
  <c r="Z484" i="5"/>
  <c r="Z483" i="5"/>
  <c r="Z482" i="5"/>
  <c r="Z481" i="5"/>
  <c r="Z480" i="5"/>
  <c r="Z479" i="5"/>
  <c r="Z478" i="5"/>
  <c r="Z477" i="5"/>
  <c r="Z476" i="5"/>
  <c r="Z475" i="5"/>
  <c r="Z474" i="5"/>
  <c r="Z473" i="5"/>
  <c r="Z472" i="5"/>
  <c r="Z471" i="5"/>
  <c r="Z470" i="5"/>
  <c r="Z469" i="5"/>
  <c r="Z468" i="5"/>
  <c r="Z467" i="5"/>
  <c r="Z466" i="5"/>
  <c r="Z465" i="5"/>
  <c r="Z464" i="5"/>
  <c r="Z463" i="5"/>
  <c r="Z462" i="5"/>
  <c r="Z461" i="5"/>
  <c r="Z460" i="5"/>
  <c r="Z459" i="5"/>
  <c r="Z458" i="5"/>
  <c r="Z457" i="5"/>
  <c r="Z456" i="5"/>
  <c r="Z455" i="5"/>
  <c r="Z454" i="5"/>
  <c r="Z453" i="5"/>
  <c r="Z452" i="5"/>
  <c r="Z451" i="5"/>
  <c r="Z450" i="5"/>
  <c r="Z449" i="5"/>
  <c r="Z448" i="5"/>
  <c r="Z447" i="5"/>
  <c r="Z446" i="5"/>
  <c r="Z445" i="5"/>
  <c r="Z444" i="5"/>
  <c r="Z443" i="5"/>
  <c r="Z442" i="5"/>
  <c r="Z441" i="5"/>
  <c r="Z440" i="5"/>
  <c r="Z439" i="5"/>
  <c r="Z438" i="5"/>
  <c r="Z437" i="5"/>
  <c r="Z436" i="5"/>
  <c r="Z435" i="5"/>
  <c r="Z434" i="5"/>
  <c r="Z433" i="5"/>
  <c r="Z432" i="5"/>
  <c r="Z431" i="5"/>
  <c r="Z430" i="5"/>
  <c r="Z429" i="5"/>
  <c r="Z428" i="5"/>
  <c r="Z427" i="5"/>
  <c r="Z426" i="5"/>
  <c r="Z425" i="5"/>
  <c r="Z424" i="5"/>
  <c r="Z423" i="5"/>
  <c r="Z422" i="5"/>
  <c r="Z421" i="5"/>
  <c r="Z420" i="5"/>
  <c r="Z419" i="5"/>
  <c r="Z418" i="5"/>
  <c r="Z417" i="5"/>
  <c r="Z416" i="5"/>
  <c r="Z415" i="5"/>
  <c r="Z414" i="5"/>
  <c r="Z413" i="5"/>
  <c r="Z412" i="5"/>
  <c r="Z411" i="5"/>
  <c r="Z410" i="5"/>
  <c r="Z409" i="5"/>
  <c r="Z408" i="5"/>
  <c r="Z407" i="5"/>
  <c r="Z406" i="5"/>
  <c r="Z405" i="5"/>
  <c r="Z404" i="5"/>
  <c r="Z403" i="5"/>
  <c r="Z402" i="5"/>
  <c r="Z401" i="5"/>
  <c r="Z400" i="5"/>
  <c r="Z399" i="5"/>
  <c r="Z398" i="5"/>
  <c r="Z397" i="5"/>
  <c r="Z396" i="5"/>
  <c r="Z395" i="5"/>
  <c r="Z394" i="5"/>
  <c r="Z393" i="5"/>
  <c r="Z392" i="5"/>
  <c r="Z391" i="5"/>
  <c r="Z390" i="5"/>
  <c r="Z389" i="5"/>
  <c r="Z388" i="5"/>
  <c r="Z387" i="5"/>
  <c r="Z386" i="5"/>
  <c r="Z385" i="5"/>
  <c r="Z384" i="5"/>
  <c r="Z383" i="5"/>
  <c r="Z382" i="5"/>
  <c r="Z381" i="5"/>
  <c r="Z380" i="5"/>
  <c r="Z379" i="5"/>
  <c r="Z378" i="5"/>
  <c r="Z377" i="5"/>
  <c r="Z376" i="5"/>
  <c r="Z375" i="5"/>
  <c r="Z374" i="5"/>
  <c r="Z373" i="5"/>
  <c r="Z372" i="5"/>
  <c r="Z371" i="5"/>
  <c r="Z370" i="5"/>
  <c r="Z369" i="5"/>
  <c r="Z368" i="5"/>
  <c r="Z367" i="5"/>
  <c r="Z366" i="5"/>
  <c r="Z365" i="5"/>
  <c r="Z364" i="5"/>
  <c r="Z363" i="5"/>
  <c r="Z362" i="5"/>
  <c r="Z361" i="5"/>
  <c r="Z360" i="5"/>
  <c r="Z359" i="5"/>
  <c r="Z358" i="5"/>
  <c r="Z357" i="5"/>
  <c r="Z356" i="5"/>
  <c r="Z355" i="5"/>
  <c r="Z354" i="5"/>
  <c r="Z353" i="5"/>
  <c r="Z352" i="5"/>
  <c r="Z351" i="5"/>
  <c r="Z350" i="5"/>
  <c r="Z349" i="5"/>
  <c r="Z348" i="5"/>
  <c r="Z347" i="5"/>
  <c r="Z346" i="5"/>
  <c r="Z345" i="5"/>
  <c r="Z344" i="5"/>
  <c r="Z343" i="5"/>
  <c r="Z342" i="5"/>
  <c r="Z341" i="5"/>
  <c r="Z340" i="5"/>
  <c r="Z339" i="5"/>
  <c r="Z338" i="5"/>
  <c r="Z337" i="5"/>
  <c r="Z336" i="5"/>
  <c r="Z335" i="5"/>
  <c r="Z334" i="5"/>
  <c r="Z333" i="5"/>
  <c r="Z332" i="5"/>
  <c r="Z331" i="5"/>
  <c r="Z330" i="5"/>
  <c r="Z329" i="5"/>
  <c r="Z328" i="5"/>
  <c r="Z327" i="5"/>
  <c r="Z326" i="5"/>
  <c r="Z325" i="5"/>
  <c r="Z324" i="5"/>
  <c r="Z323" i="5"/>
  <c r="Z322" i="5"/>
  <c r="Z321" i="5"/>
  <c r="Z320" i="5"/>
  <c r="Z319" i="5"/>
  <c r="Z318" i="5"/>
  <c r="Z317" i="5"/>
  <c r="Z316" i="5"/>
  <c r="Z315" i="5"/>
  <c r="Z314" i="5"/>
  <c r="Z313" i="5"/>
  <c r="Z312" i="5"/>
  <c r="Z311" i="5"/>
  <c r="Z310" i="5"/>
  <c r="Z309" i="5"/>
  <c r="Z308" i="5"/>
  <c r="Z307" i="5"/>
  <c r="Z306" i="5"/>
  <c r="Z305" i="5"/>
  <c r="Z304" i="5"/>
  <c r="Z303" i="5"/>
  <c r="Z302" i="5"/>
  <c r="Z301" i="5"/>
  <c r="Z300" i="5"/>
  <c r="Z299" i="5"/>
  <c r="Z298" i="5"/>
  <c r="Z297" i="5"/>
  <c r="Z296" i="5"/>
  <c r="Z295" i="5"/>
  <c r="Z294" i="5"/>
  <c r="Z293" i="5"/>
  <c r="Z292" i="5"/>
  <c r="Z291" i="5"/>
  <c r="Z290" i="5"/>
  <c r="Z289" i="5"/>
  <c r="Z288" i="5"/>
  <c r="Z287" i="5"/>
  <c r="Z286" i="5"/>
  <c r="Z285" i="5"/>
  <c r="Z284" i="5"/>
  <c r="Z283" i="5"/>
  <c r="Z282" i="5"/>
  <c r="Z281" i="5"/>
  <c r="Z280" i="5"/>
  <c r="Z279" i="5"/>
  <c r="Z278" i="5"/>
  <c r="Z277" i="5"/>
  <c r="Z276" i="5"/>
  <c r="Z275" i="5"/>
  <c r="Z274" i="5"/>
  <c r="Z273" i="5"/>
  <c r="Z272" i="5"/>
  <c r="Z271" i="5"/>
  <c r="Z270" i="5"/>
  <c r="Z269" i="5"/>
  <c r="Z268" i="5"/>
  <c r="Z267" i="5"/>
  <c r="Z266" i="5"/>
  <c r="Z265" i="5"/>
  <c r="Z264" i="5"/>
  <c r="Z263" i="5"/>
  <c r="Z262" i="5"/>
  <c r="Z261" i="5"/>
  <c r="Z260" i="5"/>
  <c r="Z259" i="5"/>
  <c r="Z258" i="5"/>
  <c r="Z257" i="5"/>
  <c r="Z256" i="5"/>
  <c r="Z255" i="5"/>
  <c r="Z254" i="5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35" i="5"/>
  <c r="Z234" i="5"/>
  <c r="Z233" i="5"/>
  <c r="Z232" i="5"/>
  <c r="Z231" i="5"/>
  <c r="Z230" i="5"/>
  <c r="Z229" i="5"/>
  <c r="Z228" i="5"/>
  <c r="Z227" i="5"/>
  <c r="Z226" i="5"/>
  <c r="Z225" i="5"/>
  <c r="Z224" i="5"/>
  <c r="Z223" i="5"/>
  <c r="Z222" i="5"/>
  <c r="Z221" i="5"/>
  <c r="Z220" i="5"/>
  <c r="Z219" i="5"/>
  <c r="Z218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200" i="5"/>
  <c r="Z199" i="5"/>
  <c r="Z198" i="5"/>
  <c r="Z197" i="5"/>
  <c r="Z196" i="5"/>
  <c r="Z195" i="5"/>
  <c r="Z194" i="5"/>
  <c r="Z193" i="5"/>
  <c r="Z192" i="5"/>
  <c r="Z191" i="5"/>
  <c r="Z190" i="5"/>
  <c r="Z189" i="5"/>
  <c r="Z188" i="5"/>
  <c r="Z187" i="5"/>
  <c r="Z186" i="5"/>
  <c r="Z185" i="5"/>
  <c r="Z184" i="5"/>
  <c r="Z183" i="5"/>
  <c r="Z182" i="5"/>
  <c r="Z181" i="5"/>
  <c r="Z180" i="5"/>
  <c r="Z179" i="5"/>
  <c r="Z178" i="5"/>
  <c r="Z177" i="5"/>
  <c r="Z176" i="5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Z158" i="5"/>
  <c r="Z157" i="5"/>
  <c r="Z156" i="5"/>
  <c r="Z155" i="5"/>
  <c r="Z154" i="5"/>
  <c r="Z153" i="5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3" i="1"/>
  <c r="B3" i="1"/>
</calcChain>
</file>

<file path=xl/sharedStrings.xml><?xml version="1.0" encoding="utf-8"?>
<sst xmlns="http://schemas.openxmlformats.org/spreadsheetml/2006/main" count="29129" uniqueCount="2318">
  <si>
    <t>AS AT:-</t>
  </si>
  <si>
    <t>TOTAL OF USD ACCOUNTS:-</t>
  </si>
  <si>
    <t>TOTAL OF RAND ACCOUNTS:-</t>
  </si>
  <si>
    <t>BOND $</t>
  </si>
  <si>
    <t>RAND PETTY CASH</t>
  </si>
  <si>
    <t>C&amp;E STANBIC NOSTRO DOMESTIC 9140001002049</t>
  </si>
  <si>
    <t>C&amp;E STANBIC NOSTRO EXPORT 9140002013842</t>
  </si>
  <si>
    <t>C&amp;E STANBIC RTGS ZWL 91400006875145</t>
  </si>
  <si>
    <t>C&amp;E STANBIC SWIPE ZWL 9140001631151</t>
  </si>
  <si>
    <t>KWACHA</t>
  </si>
  <si>
    <t>RE TRADING US$</t>
  </si>
  <si>
    <t>US$ PETTY CASH</t>
  </si>
  <si>
    <t>DETAILED SCHEDULES OF THE SUMMARIES BELOW CAN BE VIEWED IN ADJACENT SHEETS</t>
  </si>
  <si>
    <t>TOTAL CREDITORS:-</t>
  </si>
  <si>
    <t>TOTAL DEBTORS:-</t>
  </si>
  <si>
    <t>OVERDUE DEBTORS:-</t>
  </si>
  <si>
    <t>DUE IN NEXT 10 DAYS:-</t>
  </si>
  <si>
    <t>DUE IN 10 TO 30 DAYS:-</t>
  </si>
  <si>
    <t>DUE IN MORE THAN 30 DAYS:-</t>
  </si>
  <si>
    <t>TOTAL NUMBER OF OPEN TRIP SHEETS:-</t>
  </si>
  <si>
    <t>OLDEST OPEN TRIP SHEET:-</t>
  </si>
  <si>
    <t>CS06</t>
  </si>
  <si>
    <t>NUMBER OF DAYS OPEN:-</t>
  </si>
  <si>
    <t>NEWEST OPEN TRIP SHEET:-</t>
  </si>
  <si>
    <t>CE01</t>
  </si>
  <si>
    <t>TOTAL USD ON OPEN TRIPS:-</t>
  </si>
  <si>
    <t>TOTAL RAND ON OPEN TRIPS:-</t>
  </si>
  <si>
    <t>TOTAL NUMBER OF CLOSED TRIP SHEETS:-</t>
  </si>
  <si>
    <t>FLEET #</t>
  </si>
  <si>
    <t>MILAGE TO DATE</t>
  </si>
  <si>
    <t>TOTAL USD UN-ACCOUNTED:-</t>
  </si>
  <si>
    <t>Benz</t>
  </si>
  <si>
    <t>TOTAL USD OVERSPENT:-</t>
  </si>
  <si>
    <t>C11</t>
  </si>
  <si>
    <t>C14</t>
  </si>
  <si>
    <t>TOTAL RAND UN-ACCOUNTED:-</t>
  </si>
  <si>
    <t>C8</t>
  </si>
  <si>
    <t>TOTAL RAND OVERSPENT:-</t>
  </si>
  <si>
    <t>C9</t>
  </si>
  <si>
    <t>CE05</t>
  </si>
  <si>
    <t>CE06</t>
  </si>
  <si>
    <t>CD3 SCHEDULE SUMMARY</t>
  </si>
  <si>
    <t>CS02</t>
  </si>
  <si>
    <t>CS03</t>
  </si>
  <si>
    <t>TOTAL QUAN ISSUED PENDING AQUITTAL:-</t>
  </si>
  <si>
    <t>CS04</t>
  </si>
  <si>
    <t>CS05</t>
  </si>
  <si>
    <t>QUANITITY PAID:-</t>
  </si>
  <si>
    <t>TOTAL VALUE OF PAID:-</t>
  </si>
  <si>
    <t>CS07</t>
  </si>
  <si>
    <t>CS08</t>
  </si>
  <si>
    <t>QUANITITY UNPAID:-</t>
  </si>
  <si>
    <t>CS09</t>
  </si>
  <si>
    <t>TOTAL VALUE OF UNPAID:-</t>
  </si>
  <si>
    <t>CS10</t>
  </si>
  <si>
    <t>QUANITITY STILL TO BE INVOICED:-</t>
  </si>
  <si>
    <t>INV DATE</t>
  </si>
  <si>
    <t>COMPANY NAME</t>
  </si>
  <si>
    <t>DETAILS</t>
  </si>
  <si>
    <t>VALUE</t>
  </si>
  <si>
    <t>DANDEMUTANDE INVESTMENTS</t>
  </si>
  <si>
    <t>AUG 2019 - AUG 2020 Domain</t>
  </si>
  <si>
    <t>HENDERSON &amp; RUGG</t>
  </si>
  <si>
    <t xml:space="preserve">JUNE TO Sept </t>
  </si>
  <si>
    <t>J CAMPBELL</t>
  </si>
  <si>
    <t>Kenya HORSES</t>
  </si>
  <si>
    <t>Horses</t>
  </si>
  <si>
    <t>MUNELLA WHOLESALERS</t>
  </si>
  <si>
    <t>Aug - Rent</t>
  </si>
  <si>
    <t>June</t>
  </si>
  <si>
    <t>NEC</t>
  </si>
  <si>
    <t>AUGUST</t>
  </si>
  <si>
    <t>SEPT</t>
  </si>
  <si>
    <t>NSSA</t>
  </si>
  <si>
    <t>JULY</t>
  </si>
  <si>
    <t>NYARADZO FUNERAL POLICY</t>
  </si>
  <si>
    <t>SHINGI MAWIRE</t>
  </si>
  <si>
    <t>JUNE and July VAT</t>
  </si>
  <si>
    <t>SEPT QPD</t>
  </si>
  <si>
    <t>SMART LOGISTICS</t>
  </si>
  <si>
    <t>TRANSPORT OPERATORS' ASSOCIATION</t>
  </si>
  <si>
    <t>3RD QUARTER</t>
  </si>
  <si>
    <t>TRUCKSERVE</t>
  </si>
  <si>
    <t>CE06 - Starter motor problem</t>
  </si>
  <si>
    <t>OIL PRESSURE SENSOR</t>
  </si>
  <si>
    <t>ZCS</t>
  </si>
  <si>
    <t>ZIMRA</t>
  </si>
  <si>
    <t>INV #</t>
  </si>
  <si>
    <t xml:space="preserve"> INV VALUE</t>
  </si>
  <si>
    <t>DUE DATE</t>
  </si>
  <si>
    <t>DUE IN / LATE BY</t>
  </si>
  <si>
    <t>CE377</t>
  </si>
  <si>
    <t>Afrifor (Pvt) Ltd</t>
  </si>
  <si>
    <t>Test</t>
  </si>
  <si>
    <t>CE376</t>
  </si>
  <si>
    <t>Creadlyne Investments</t>
  </si>
  <si>
    <t>07/10/2019 - Inpetro, Beira, Mozambique to La Gonaive, Lumbumbashi, DRC</t>
  </si>
  <si>
    <t>CE375</t>
  </si>
  <si>
    <t>27/09/2019 - Diesel - INPETRO, Beira, Mozambique - La Gonaive, Lumbumbashi, DRC</t>
  </si>
  <si>
    <t>CE374</t>
  </si>
  <si>
    <t>CE373</t>
  </si>
  <si>
    <t>19/09/2019 - Diesel - InPetro, Beira, Mozambique - La Gonaive, Lumbumbashi, DRC</t>
  </si>
  <si>
    <t>CE372</t>
  </si>
  <si>
    <t>10/09/2019 - Petrol - InPetrol, Beira, Mozambique - La Gonaive, Lumbumbashi, DRC</t>
  </si>
  <si>
    <t>CE371</t>
  </si>
  <si>
    <t>10/09/2019 - InPetro, Beira, Mozambique - La Gonaive, Lumbumbashi, DRC</t>
  </si>
  <si>
    <t>CE370</t>
  </si>
  <si>
    <t>03/09/2019 - Petrol - Inpetrol, Beira, Mozambique - La Gonaive, Lumbumbashi, DRC</t>
  </si>
  <si>
    <t>CE366</t>
  </si>
  <si>
    <t>24/08/2019 - Glencore, Beira Mozambique to La Gonaive, Lumbumbashi, DRC</t>
  </si>
  <si>
    <t>CE353</t>
  </si>
  <si>
    <t>16/06/2019 - Petrol - Glencore, Beira, Mozambique - La Gonaive, Lumbumbashi, DRC</t>
  </si>
  <si>
    <t>CE346</t>
  </si>
  <si>
    <t xml:space="preserve">Global Oil </t>
  </si>
  <si>
    <t>03/06/2019 - Glencore, Beira, Mozambique to Global Oil, Lumbumbashi, DRC</t>
  </si>
  <si>
    <t>CE343</t>
  </si>
  <si>
    <t>Interpetrol Sarl</t>
  </si>
  <si>
    <t>19/05/2019 - Petrol - Beira Mozambique - Lumbumbashi DRC</t>
  </si>
  <si>
    <t>CE336</t>
  </si>
  <si>
    <t>Euralia Bon Berger</t>
  </si>
  <si>
    <t>06/05/2019 - Glencore, Beira Mozambique - Lumbumbashi, DRC</t>
  </si>
  <si>
    <t>CE333</t>
  </si>
  <si>
    <t>03/04/2019 - Petrol - Beira, Mozambique - Lumbumbashi DRC</t>
  </si>
  <si>
    <t>TRIP #</t>
  </si>
  <si>
    <t>START DATE</t>
  </si>
  <si>
    <t>DAYS OPEN</t>
  </si>
  <si>
    <t>TRUCK #</t>
  </si>
  <si>
    <t>TRAILER 1</t>
  </si>
  <si>
    <t>TRAILER 2</t>
  </si>
  <si>
    <t>DRIVER</t>
  </si>
  <si>
    <t>DEST TRIP A</t>
  </si>
  <si>
    <t>TRIP A PRODUCT</t>
  </si>
  <si>
    <t>TRIP A CD3 #</t>
  </si>
  <si>
    <t>DEST TRIP B</t>
  </si>
  <si>
    <t>TRIP B PRODUCT</t>
  </si>
  <si>
    <t>TRIP B CD3 #</t>
  </si>
  <si>
    <t>START ODOMETER</t>
  </si>
  <si>
    <t>P/CASH TRANSFER</t>
  </si>
  <si>
    <t>BAL USD</t>
  </si>
  <si>
    <t>BAL RAND</t>
  </si>
  <si>
    <t xml:space="preserve"> X AUDITED</t>
  </si>
  <si>
    <t>SPECIAL INST</t>
  </si>
  <si>
    <t>AEU 0156</t>
  </si>
  <si>
    <t>ACQ 8919</t>
  </si>
  <si>
    <t>TATENDA</t>
  </si>
  <si>
    <t>HRE - BEIRA</t>
  </si>
  <si>
    <t>EMPTY</t>
  </si>
  <si>
    <t>Beira Moza - Lumb, Drc</t>
  </si>
  <si>
    <t>FUEL</t>
  </si>
  <si>
    <t>NO</t>
  </si>
  <si>
    <t>DW 66 SL GP</t>
  </si>
  <si>
    <t>HJ 82GJ GP</t>
  </si>
  <si>
    <t>PETER</t>
  </si>
  <si>
    <t>JHB,RSA - Lum, DRC</t>
  </si>
  <si>
    <t>ACID</t>
  </si>
  <si>
    <t>DRC - Hre</t>
  </si>
  <si>
    <t>YES</t>
  </si>
  <si>
    <t>DD 02 FL GP</t>
  </si>
  <si>
    <t>RKH 026 GP</t>
  </si>
  <si>
    <t>REGIS</t>
  </si>
  <si>
    <t>Hre, ZIM - Jhb, RSA</t>
  </si>
  <si>
    <t>CN2 2MD GP</t>
  </si>
  <si>
    <t>HX 77 YL GP</t>
  </si>
  <si>
    <t>YORAMU</t>
  </si>
  <si>
    <t>ADC0683</t>
  </si>
  <si>
    <t>AEU7045</t>
  </si>
  <si>
    <t>MAXWELL</t>
  </si>
  <si>
    <t>HRE - DRC</t>
  </si>
  <si>
    <t>ADZ5390</t>
  </si>
  <si>
    <t>ISHMAEL</t>
  </si>
  <si>
    <t>Benz - HRE - JHB</t>
  </si>
  <si>
    <t>TBA</t>
  </si>
  <si>
    <t/>
  </si>
  <si>
    <t>AEG3558</t>
  </si>
  <si>
    <t>ACL 5864</t>
  </si>
  <si>
    <t>SAMUEL</t>
  </si>
  <si>
    <t>HARARE</t>
  </si>
  <si>
    <t>XRS 916 GP</t>
  </si>
  <si>
    <t>HN 84 RB GP</t>
  </si>
  <si>
    <t>KADUNI</t>
  </si>
  <si>
    <t>Jhb, RSA - Lsk, ZAM</t>
  </si>
  <si>
    <t>WMY 268 GP</t>
  </si>
  <si>
    <t>MGK026GP</t>
  </si>
  <si>
    <t>MJM363GP</t>
  </si>
  <si>
    <t>JULIUS</t>
  </si>
  <si>
    <t>ZFV 875 GP</t>
  </si>
  <si>
    <t>DZ7 6RL GP</t>
  </si>
  <si>
    <t>GEORGE</t>
  </si>
  <si>
    <t>FD</t>
  </si>
  <si>
    <t>Lonrho</t>
  </si>
  <si>
    <t>ZFV 886 GP</t>
  </si>
  <si>
    <t>RKC 795 GP</t>
  </si>
  <si>
    <t>NOMATTER</t>
  </si>
  <si>
    <t>RE02</t>
  </si>
  <si>
    <t>HW 27 YM GP</t>
  </si>
  <si>
    <t>AAZ 0026</t>
  </si>
  <si>
    <t>SAMU</t>
  </si>
  <si>
    <t>HORSES</t>
  </si>
  <si>
    <t>AEG 1436</t>
  </si>
  <si>
    <t>ADZ 8522</t>
  </si>
  <si>
    <t>GIFT</t>
  </si>
  <si>
    <t>MANGANEESE</t>
  </si>
  <si>
    <t>HORSE BOX</t>
  </si>
  <si>
    <t>Lsk, ZAM - Hre, ZIM</t>
  </si>
  <si>
    <t>FX</t>
  </si>
  <si>
    <t>Jhb, RSA - Hre, ZIM</t>
  </si>
  <si>
    <t>NAVDHA</t>
  </si>
  <si>
    <t>X AUDITED</t>
  </si>
  <si>
    <t>TRIP SHEET REF</t>
  </si>
  <si>
    <t>END DATE</t>
  </si>
  <si>
    <t>END ODOMETER</t>
  </si>
  <si>
    <t>ODOMETER MILEAGE</t>
  </si>
  <si>
    <t>SAT MILEAGE</t>
  </si>
  <si>
    <t>VARIATION</t>
  </si>
  <si>
    <t>E-CHECK MILAGE</t>
  </si>
  <si>
    <t>E-CHECK FUEL USE</t>
  </si>
  <si>
    <t>ACTUAL FUEL ISSUED</t>
  </si>
  <si>
    <t>4754 8-10-19 CE01 TATENDA Beira Moza - Lumb, Drc</t>
  </si>
  <si>
    <t>BROKEN!</t>
  </si>
  <si>
    <t>4753 8-10-19 CE01 TATENDA HRE - BEIRA</t>
  </si>
  <si>
    <t>4728 14-9-19 CE01 TATENDA Beira Moza - Lumb, Drc</t>
  </si>
  <si>
    <t>MAIZE SEED</t>
  </si>
  <si>
    <t>4751 7-10-19 CS10 PETER Hre, ZIM - Jhb, RSA</t>
  </si>
  <si>
    <t>NATLON</t>
  </si>
  <si>
    <t>4718 4-9-19 CS10 PETER Hre, ZIM - Jhb, RSA</t>
  </si>
  <si>
    <t>BANANAS</t>
  </si>
  <si>
    <t>4741 21-9-19 CS09 REGIS Hre, ZIM - Jhb, RSA</t>
  </si>
  <si>
    <t>MYZ 735 GP</t>
  </si>
  <si>
    <t>4748 4-10-19 CS08 YORAMU Hre, ZIM - Jhb, RSA</t>
  </si>
  <si>
    <t>4740 20-9-19 CS08 YORAMU Jhb, RSA - Lsk, ZAM</t>
  </si>
  <si>
    <t>4735 19-9-19 CE06 SAMUEL Beira Moza - Lumb, Drc</t>
  </si>
  <si>
    <t>4734 19-9-19 CS07 MAXWELL Beira Moza - Lumb, Drc</t>
  </si>
  <si>
    <t>Lsk, ZAM - Jhb, RSA</t>
  </si>
  <si>
    <t>Shoprite</t>
  </si>
  <si>
    <t>4733 16-9-19 CS03 KADUNI Hre, ZIM - Jhb, RSA</t>
  </si>
  <si>
    <t>MATRIX</t>
  </si>
  <si>
    <t>4730 14-9-19 CS02 JULIUS Hre, ZIM - Jhb, RSA</t>
  </si>
  <si>
    <t>Varum Foods</t>
  </si>
  <si>
    <t>4724 11-9-19 CS05 GEORGE Hre, ZIM - Jhb, RSA</t>
  </si>
  <si>
    <t>4723 9-9-19 CS08 YORAMU Hre, ZIM - Jhb, RSA</t>
  </si>
  <si>
    <t>LONRHO</t>
  </si>
  <si>
    <t>4737 20-9-19 CS06 NOMATTER Hre, ZIM - Jhb, RSA</t>
  </si>
  <si>
    <t>AAZ 0028</t>
  </si>
  <si>
    <t>4719 4-9-19 RE02 SAMU Hre, ZIM - Jhb, RSA</t>
  </si>
  <si>
    <t>Choppies</t>
  </si>
  <si>
    <t>4725 11-9-19 CS09 REGIS Hre, ZIM - Jhb, RSA</t>
  </si>
  <si>
    <t>WELLINGTON</t>
  </si>
  <si>
    <t>4727 14-9-19 CE06 WELLINGTON HRE - BEIRA</t>
  </si>
  <si>
    <t>4726 14-9-19 CS07 MAXWELL HRE - BEIRA</t>
  </si>
  <si>
    <t>MKUSHI SEED</t>
  </si>
  <si>
    <t>4716 2-9-19 CS03 KADUNI Hre, ZIM - Jhb, RSA</t>
  </si>
  <si>
    <t>Hre - Lsk</t>
  </si>
  <si>
    <t>GYPSUM</t>
  </si>
  <si>
    <t>4731 15-9-19 CE05 GIFT Hre - Lsk</t>
  </si>
  <si>
    <t>4729 14-9-19 CS02 JULIUS Hre, ZIM - Jhb, RSA</t>
  </si>
  <si>
    <t>4722 9-9-19 CE01 TATENDA HRE - BEIRA</t>
  </si>
  <si>
    <t>4721 5-9-19 CS07 MAXWELL Beira Moza - Lumb, Drc</t>
  </si>
  <si>
    <t>4720 5-9-19 CE06 WELLINGTON Beira Moza - Lumb, Drc</t>
  </si>
  <si>
    <t>HX 77 XX GP</t>
  </si>
  <si>
    <t>4710 26-8-19 CS09 REGIS Hre, ZIM - Jhb, RSA</t>
  </si>
  <si>
    <t>WOOLIES</t>
  </si>
  <si>
    <t>4717 3-9-19 CS05 GEORGE Hre, ZIM - Jhb, RSA</t>
  </si>
  <si>
    <t>4707 21-8-19 CS06 NOMATTER Hre, ZIM - Jhb, RSA</t>
  </si>
  <si>
    <t>4713 31-8-19 CE01 TATENDA Beira Moza - Lumb, Drc</t>
  </si>
  <si>
    <t>4712 27-8-19 CS08 YORAMU Hre, ZIM - Jhb, RSA</t>
  </si>
  <si>
    <t>4715 31-8-19 CS07 MAXWELL Beira Moza - Lumb, Drc</t>
  </si>
  <si>
    <t>4714 31-8-19 CE06 WELLINGTON HRE - BEIRA</t>
  </si>
  <si>
    <t>4700 14-8-19 RE02 SAMU Hre, ZIM - Jhb, RSA</t>
  </si>
  <si>
    <t>4704 18-8-19 CS10 PETER Jhb, RSA - Hre, ZIM</t>
  </si>
  <si>
    <t>FARAI</t>
  </si>
  <si>
    <t xml:space="preserve">Hungry lion </t>
  </si>
  <si>
    <t>4708 22-8-19 CS05 FARAI Hre, ZIM - Jhb, RSA</t>
  </si>
  <si>
    <t>4699 14-8-19 CS03 KADUNI Hre, ZIM - Jhb, RSA</t>
  </si>
  <si>
    <t>4709 22-8-19 CE06 WELLINGTON HRE - DRC</t>
  </si>
  <si>
    <t>4711 26-8-19 CE01 TATENDA HRE - BEIRA</t>
  </si>
  <si>
    <t>XWC 995 GP</t>
  </si>
  <si>
    <t>XWD 048 GP</t>
  </si>
  <si>
    <t>4698 14-8-19 CS02 JULIUS Hre, ZIM - Jhb, RSA</t>
  </si>
  <si>
    <t>4702 15-8-19 CS08 YORAMU HRE - DRC</t>
  </si>
  <si>
    <t>4705 19-8-19 CE01 TATENDA Beira Moza - Lumb, Drc</t>
  </si>
  <si>
    <t>4701 15-8-19 CS09 REGIS HRE - DRC</t>
  </si>
  <si>
    <t>4697 14-8-19 CS05 SAMUEL Hre, ZIM - Jhb, RSA</t>
  </si>
  <si>
    <t>BANANA</t>
  </si>
  <si>
    <t>4686 5-8-19 CS06 GEORGE Hre, ZIM - Jhb, RSA</t>
  </si>
  <si>
    <t>4703 17-8-19 CS07 MAXWELL HRE - BEIRA</t>
  </si>
  <si>
    <t>4696 14-8-19 CE01 TATENDA HRE - BEIRA</t>
  </si>
  <si>
    <t>4688 7-8-19 CE06 WELLINGTON Beira Moza - Lumb, Drc</t>
  </si>
  <si>
    <t>4695 9-8-19 CS10 PETER Hre, ZIM - Jhb, RSA</t>
  </si>
  <si>
    <t>4693 9-8-19 CS07 MAXWELL Beira Moza - Lumb, Drc</t>
  </si>
  <si>
    <t>4689 7-8-19 CS08 YORAMU Hre, ZIM - Jhb, RSA</t>
  </si>
  <si>
    <t>4690 7-8-19 CS09 REGIS Hre, ZIM - Jhb, RSA</t>
  </si>
  <si>
    <t>AAZ 0018</t>
  </si>
  <si>
    <t>4692 8-8-19 RE02 SAMU Hre, ZIM - Jhb, RSA</t>
  </si>
  <si>
    <t>4678 28-7-19 CS02 JULIUS Hre, ZIM - Jhb, RSA</t>
  </si>
  <si>
    <t>SHOPRITE</t>
  </si>
  <si>
    <t>4683 5-8-19 CS05 SAMUEL Hre, ZIM - Jhb, RSA</t>
  </si>
  <si>
    <t>4685 5-8-19 CS03 KADUNI Hre, ZIM - Jhb, RSA</t>
  </si>
  <si>
    <t>4694 9-8-19 CS10 PETER DRC - Hre</t>
  </si>
  <si>
    <t>4665 15-7-19 CS10 PETER Hre, ZIM - Jhb, RSA</t>
  </si>
  <si>
    <t>4682 3-8-19 CS07 MAXWELL HRE - BEIRA</t>
  </si>
  <si>
    <t>4681 1-8-19 RE02 SAMU Jhb, RSA - Lsk, ZAM</t>
  </si>
  <si>
    <t>4480 4-12-18 CS02 JULIUS Jhb, RSA - Lsk, ZAM</t>
  </si>
  <si>
    <t xml:space="preserve"> </t>
  </si>
  <si>
    <t>4640 16-6-19 Benz FARAI Hre, ZIM - Jhb, RSA</t>
  </si>
  <si>
    <t>4671 18-7-19 CS09 REGIS JHB,RSA - Lum, DRC</t>
  </si>
  <si>
    <t>4670 18-7-19 CS08 YORAMU JHB,RSA - Lum, DRC</t>
  </si>
  <si>
    <t>4687 7-8-19 CE06 WELLINGTON HRE - BEIRA</t>
  </si>
  <si>
    <t xml:space="preserve">EMPTY </t>
  </si>
  <si>
    <t>4652 29-6-19 CE06 WELLINGTON HRE - BEIRA</t>
  </si>
  <si>
    <t>MTRE,ZIM - LUMB, DRC</t>
  </si>
  <si>
    <t>4664 11-7-19 CE05 WELLINGTON MTRE,ZIM - LUMB, DRC</t>
  </si>
  <si>
    <t>4679 31-7-19 CE01 TATENDA Beira Moza - Lumb, Drc</t>
  </si>
  <si>
    <t>4684 5-8-19 CS03 KADUNI Hre, ZIM - Jhb, RSA</t>
  </si>
  <si>
    <t>AVOS</t>
  </si>
  <si>
    <t>EPIC</t>
  </si>
  <si>
    <t>4668 17-7-19 CS03 KADUNI Hre, ZIM - Jhb, RSA</t>
  </si>
  <si>
    <t>4677 26-7-19 CS05 SAMUEL Hre, ZIM - Jhb, RSA</t>
  </si>
  <si>
    <t>4674 24-7-19 CS07 MAXWELL Beira Moza - Lumb, Drc</t>
  </si>
  <si>
    <t>4676 25-7-19 RE02 SAMU Hre, ZIM - Jhb, RSA</t>
  </si>
  <si>
    <t>Woolies</t>
  </si>
  <si>
    <t>4672 19-7-19 CS06 GEORGE Hre, ZIM - Jhb, RSA</t>
  </si>
  <si>
    <t>4666 15-7-19 CS02 JULIUS Hre, ZIM - Jhb, RSA</t>
  </si>
  <si>
    <t>Emptry</t>
  </si>
  <si>
    <t>Navdha</t>
  </si>
  <si>
    <t>4669 18-7-19 CS05 SAMUEL Hre, ZIM - Jhb, RSA</t>
  </si>
  <si>
    <t>4660 9-7-19 CE01 TATENDA HRE - DRC</t>
  </si>
  <si>
    <t>4673 24-7-19 CS07 MAXWELL HRE - BEIRA</t>
  </si>
  <si>
    <t>AAZ 0022</t>
  </si>
  <si>
    <t>4667 15-7-19 RE02 SAMU Hre, ZIM - Jhb, RSA</t>
  </si>
  <si>
    <t>FLOWERS</t>
  </si>
  <si>
    <t>SPAR</t>
  </si>
  <si>
    <t>4663 9-7-19 CS06 GEORGE Hre, ZIM - Jhb, RSA</t>
  </si>
  <si>
    <t>4662 9-7-19 CS09 REGIS Hre, ZIM - Jhb, RSA</t>
  </si>
  <si>
    <t>4659 8-7-19 CS08 YORAMU Hre, ZIM - Jhb, RSA</t>
  </si>
  <si>
    <t>4661 9-7-19 CS07 MAXWELL Beira Moza - Lumb, Drc</t>
  </si>
  <si>
    <t>F/D</t>
  </si>
  <si>
    <t>4658 8-7-19 CS05 SAMUEL Hre, ZIM - Jhb, RSA</t>
  </si>
  <si>
    <t>4657 7-7-19 CS03 KADUNI Hre, ZIM - Jhb, RSA</t>
  </si>
  <si>
    <t>HORSE</t>
  </si>
  <si>
    <t>4654 29-6-19 RE02 SAMU Hre, ZIM - Jhb, RSA</t>
  </si>
  <si>
    <t>APCON</t>
  </si>
  <si>
    <t>4646 21-6-19 CS02 JULIUS Jhb, RSA - Lsk, ZAM</t>
  </si>
  <si>
    <t>4655 3-7-19 CS10 PETER JHB,RSA - Lum, DRC</t>
  </si>
  <si>
    <t>LOCAL</t>
  </si>
  <si>
    <t>4527 2-2-19 CE05 NOMATTER Hre, ZIM - Jhb, RSA</t>
  </si>
  <si>
    <t>AVO</t>
  </si>
  <si>
    <t>KFC</t>
  </si>
  <si>
    <t>4642 19-6-19 CS06 GEORGE Hre, ZIM - Jhb, RSA</t>
  </si>
  <si>
    <t>4653 29-6-19 CS09 REGIS JHB,RSA - Lum, DRC</t>
  </si>
  <si>
    <t>4649 24-6-19 CS08 YORAMU JHB,RSA - Lum, DRC</t>
  </si>
  <si>
    <t>4656 4-7-19 CE01 TATENDA HRE - BEIRA</t>
  </si>
  <si>
    <t>4651 29-6-19 CS07 MAXWELL HRE - BEIRA</t>
  </si>
  <si>
    <t>4641 19-6-19 CS03 KADUNI Hre, ZIM - Jhb, RSA</t>
  </si>
  <si>
    <t>FLOWER DYNAMICS</t>
  </si>
  <si>
    <t>4650 25-6-19 CS05 SAMUEL Hre, ZIM - Jhb, RSA</t>
  </si>
  <si>
    <t>4648 24-6-19 CE01 TATENDA HRE - DRC</t>
  </si>
  <si>
    <t>4636 14-6-19 CS10 PETER Hre, ZIM - Jhb, RSA</t>
  </si>
  <si>
    <t>4623 30-5-19 RE02 SAMU Hre, ZIM - Jhb, RSA</t>
  </si>
  <si>
    <t>4647 21-6-19 CS09 REGIS Hre, ZIM - Jhb, RSA</t>
  </si>
  <si>
    <t>4644 19-6-19 CE06 WELLINGTON HRE - DRC</t>
  </si>
  <si>
    <t>4643 19-6-19 CS07 MAXWELL HRE - DRC</t>
  </si>
  <si>
    <t>woolies</t>
  </si>
  <si>
    <t>4637 14-6-19 CS05 SAMUEL Hre, ZIM - Jhb, RSA</t>
  </si>
  <si>
    <t>TPN 492 GP</t>
  </si>
  <si>
    <t>TPN 501 GP</t>
  </si>
  <si>
    <t>SOYA MEAL</t>
  </si>
  <si>
    <t>STEEL</t>
  </si>
  <si>
    <t>4634 12-6-19 CS08 YORAMU Hre, ZIM - Jhb, RSA</t>
  </si>
  <si>
    <t>4645 19-6-19 CE01 TATENDA HRE - BEIRA</t>
  </si>
  <si>
    <t>CV5 1HX GP</t>
  </si>
  <si>
    <t>CV5 1JB GP</t>
  </si>
  <si>
    <t>Apcon</t>
  </si>
  <si>
    <t>4635 12-6-19 CS09 REGIS Hre, ZIM - Jhb, RSA</t>
  </si>
  <si>
    <t>4630 6-6-19 CS02 JULIUS Hre, ZIM - Jhb, RSA</t>
  </si>
  <si>
    <t>4628 5-6-19 CE01 TATENDA HRE - DRC</t>
  </si>
  <si>
    <t>EMPTYT</t>
  </si>
  <si>
    <t>4639 15-6-19 CE06 WELLINGTON HRE - BEIRA</t>
  </si>
  <si>
    <t>4638 15-6-19 CS07 MAXWELL HRE - BEIRA</t>
  </si>
  <si>
    <t>4629 6-6-19 CS06 GEORGE Hre, ZIM - Jhb, RSA</t>
  </si>
  <si>
    <t>4632 9-6-19 CS03 KADUNI Hre, ZIM - Jhb, RSA</t>
  </si>
  <si>
    <t>Benz Hre - Malawi</t>
  </si>
  <si>
    <t>Benz  Malawi - Harare</t>
  </si>
  <si>
    <t>4633 10-6-19 Benz FARAI Benz Hre - Malawi</t>
  </si>
  <si>
    <t>4625 3-6-19 CE06 WELLINGTON HRE - DRC</t>
  </si>
  <si>
    <t>4626 3-6-19 CS07 MAXWELL HRE - BEIRA</t>
  </si>
  <si>
    <t>4627 5-6-19 CS05 SAMUEL Hre, ZIM - Jhb, RSA</t>
  </si>
  <si>
    <t>FLOWER</t>
  </si>
  <si>
    <t>4622 28-5-19 CS10 PETER Hre, ZIM - Jhb, RSA</t>
  </si>
  <si>
    <t>steel</t>
  </si>
  <si>
    <t>4616 24-5-19 CS09 REGIS Hre, ZIM - Jhb, RSA</t>
  </si>
  <si>
    <t>4617 24-5-19 CS08 YORAMU Hre, ZIM - Jhb, RSA</t>
  </si>
  <si>
    <t>Benz - JHB - LSK</t>
  </si>
  <si>
    <t>Benz Lsk - Hre</t>
  </si>
  <si>
    <t>4631 6-6-19 Benz FARAI Benz - JHB - LSK</t>
  </si>
  <si>
    <t>VITAL</t>
  </si>
  <si>
    <t>4619 27-5-19 CS03 KADUNI Hre, ZIM - Jhb, RSA</t>
  </si>
  <si>
    <t>4611 22-5-19 Benz FARAI Benz - HRE - JHB</t>
  </si>
  <si>
    <t>4609 19-5-19 CS02 JULIUS Hre, ZIM - Jhb, RSA</t>
  </si>
  <si>
    <t>CITRUS</t>
  </si>
  <si>
    <t>Margerine</t>
  </si>
  <si>
    <t>4608 18-5-19 CS06 GEORGE Hre, ZIM - Jhb, RSA</t>
  </si>
  <si>
    <t>4624 1-6-19 CE01 TATENDA HRE - BEIRA</t>
  </si>
  <si>
    <t>Cobra</t>
  </si>
  <si>
    <t>4613 22-5-19 CS05 SAMUEL Hre, ZIM - Jhb, RSA</t>
  </si>
  <si>
    <t>4615 24-5-19 CS07 MAXWELL HRE - BEIRA</t>
  </si>
  <si>
    <t>4620 27-5-19 CE06 WELLINGTON HRE - BEIRA</t>
  </si>
  <si>
    <t>4610 21-5-19 CE01 TATENDA Beira Moza - Lumb, Drc</t>
  </si>
  <si>
    <t>4618 27-5-19 RE02 SAMU Jhb, RSA - Lsk, ZAM</t>
  </si>
  <si>
    <t>Woolworth</t>
  </si>
  <si>
    <t>4603 13-5-19 CS10 PETER Hre, ZIM - Jhb, RSA</t>
  </si>
  <si>
    <t>Mahindra</t>
  </si>
  <si>
    <t>DX 98 FW GP</t>
  </si>
  <si>
    <t>CHIADZWA</t>
  </si>
  <si>
    <t>4621 28-5-19 Mahindra NOMATTER Jhb, RSA - Hre, ZIM</t>
  </si>
  <si>
    <t>4614 23-5-19 CS03 KADUNI Hre, ZIM - Jhb, RSA</t>
  </si>
  <si>
    <t>4612 22-5-19 RE02 SAMU Hre, ZIM - Jhb, RSA</t>
  </si>
  <si>
    <t>4579 21-4-19 CS08 YORAMU Hre, ZIM - Jhb, RSA</t>
  </si>
  <si>
    <t>4578 21-4-19 CS09 REGIS Hre, ZIM - Jhb, RSA</t>
  </si>
  <si>
    <t>Beira, MOZ - Lsk, ZAM</t>
  </si>
  <si>
    <t>4594 5-5-19 CS07 MAXWELL Beira, MOZ - Lsk, ZAM</t>
  </si>
  <si>
    <t>4605 16-5-19 CS03 KADUNI Hre, ZIM - Jhb, RSA</t>
  </si>
  <si>
    <t>4604 14-5-19 CS05 SAMUEL Hre, ZIM - Jhb, RSA</t>
  </si>
  <si>
    <t>4607 18-5-19 RE02 SAMU Hre, ZIM - Jhb, RSA</t>
  </si>
  <si>
    <t>COMPUTER CONSUMABLES</t>
  </si>
  <si>
    <t>Benz - HRE - LSK</t>
  </si>
  <si>
    <t>4606 16-5-19 Benz FARAI Benz - JHB - LSK</t>
  </si>
  <si>
    <t>4600 10-5-19 CE01 TATENDA HRE - BEIRA</t>
  </si>
  <si>
    <t>4601 11-5-19 CE06 WELLINGTON Beira, MOZ - Lsk, ZAM</t>
  </si>
  <si>
    <t>4593 3-5-19 CS02 JULIUS Hre, ZIM - Jhb, RSA</t>
  </si>
  <si>
    <t>4597 10-5-19 CS06 GEORGE Hre, ZIM - Jhb, RSA</t>
  </si>
  <si>
    <t>4602 12-5-19 RE02 SAMU JHB,RSA - Lum, DRC</t>
  </si>
  <si>
    <t>Computer Consumables</t>
  </si>
  <si>
    <t>4599 10-5-19 Benz FARAI Benz - HRE - JHB</t>
  </si>
  <si>
    <t>CHROME</t>
  </si>
  <si>
    <t>Natlon</t>
  </si>
  <si>
    <t>4576 20-4-19 CS03 KADUNI Hre, ZIM - Jhb, RSA</t>
  </si>
  <si>
    <t>4588 2-5-19 CS05 SAMUEL Hre, ZIM - Jhb, RSA</t>
  </si>
  <si>
    <t>4591 3-5-19 CS10 PETER Hre, ZIM - Jhb, RSA</t>
  </si>
  <si>
    <t>4596 8-5-19 RE02 SAMU Hre, ZIM - Jhb, RSA</t>
  </si>
  <si>
    <t>4592 3-5-19 CE06 WELLINGTON HRE - BEIRA</t>
  </si>
  <si>
    <t>PETROL</t>
  </si>
  <si>
    <t>4589 2-5-19 CE01 TATENDA HRE - DRC</t>
  </si>
  <si>
    <t>4598 10-5-19 Benz FARAI Benz - HRE - LSK</t>
  </si>
  <si>
    <t>4547 7-3-19 Mahindra FARAI Hre, ZIM - Jhb, RSA</t>
  </si>
  <si>
    <t>4587 2-5-19 CS06 GEORGE Hre, ZIM - Jhb, RSA</t>
  </si>
  <si>
    <t>4585 2-5-19 RE02 SAMU Hre, ZIM - Jhb, RSA</t>
  </si>
  <si>
    <t>Benz - JHB - HRE</t>
  </si>
  <si>
    <t>4595 6-5-19 Benz FARAI Benz - HRE - JHB</t>
  </si>
  <si>
    <t>Mut, ZIM - Lsk, ZAM</t>
  </si>
  <si>
    <t>4586 2-5-19 CS07 MAXWELL HRE - BEIRA</t>
  </si>
  <si>
    <t>BESTER</t>
  </si>
  <si>
    <t>MATVIN</t>
  </si>
  <si>
    <t>4574 13-4-19 CS02 JULIUS Hre, ZIM - Jhb, RSA</t>
  </si>
  <si>
    <t>4581 27-4-19 CE06 WELLINGTON HRE - BEIRA</t>
  </si>
  <si>
    <t>4590 3-5-19 CS10 PETER Hre, ZIM - Jhb, RSA</t>
  </si>
  <si>
    <t>4575 15-4-19 CS10 PETER Hre, ZIM - Jhb, RSA</t>
  </si>
  <si>
    <t>4580 26-4-19 CE01 TATENDA HRE - BEIRA</t>
  </si>
  <si>
    <t>4582 30-4-19 CS05 SAMUEL Hre, ZIM - Jhb, RSA</t>
  </si>
  <si>
    <t>4584 30-4-19 RE02 SAMU JHB,RSA - Lum, DRC</t>
  </si>
  <si>
    <t>4583 30-4-19 RE02 SAMU Hre, ZIM - Jhb, RSA</t>
  </si>
  <si>
    <t>Empty</t>
  </si>
  <si>
    <t>4545 6-3-19 Benz SAMU Jhb, RSA - Lsk, ZAM</t>
  </si>
  <si>
    <t>4572 10-4-19 CS06 KADUNI Hre, ZIM - Jhb, RSA</t>
  </si>
  <si>
    <t>4568 6-4-19 CS05 SAMUEL Hre, ZIM - Jhb, RSA</t>
  </si>
  <si>
    <t>4577 20-4-19 CS07 MAXWELL Beira, MOZ - Lsk, ZAM</t>
  </si>
  <si>
    <t>4554 16-3-19 CE06 WELLINGTON Beira, MOZ - Lsk, ZAM</t>
  </si>
  <si>
    <t>4569 6-4-19 CE01 TATENDA Beira Moza - Lumb, Drc</t>
  </si>
  <si>
    <t>4565 1-4-19 CS08 YORAMU JHB,RSA - Lum, DRC</t>
  </si>
  <si>
    <t>4566 1-4-19 CS09 REGIS JHB,RSA - Lum, DRC</t>
  </si>
  <si>
    <t>4573 13-4-19 CS07 MAXWELL HRE - BEIRA</t>
  </si>
  <si>
    <t>Safripol</t>
  </si>
  <si>
    <t>4570 6-4-19 CS03 GEORGE Hre, ZIM - Jhb, RSA</t>
  </si>
  <si>
    <t>4571 8-4-19 CS10 PETER Hre, ZIM - Jhb, RSA</t>
  </si>
  <si>
    <t>SOYA</t>
  </si>
  <si>
    <t>4562 27-3-19 CS02 JULIUS Jhb, RSA - Lsk, ZAM</t>
  </si>
  <si>
    <t>4555 16-3-19 CS07 MAXWELL Beira, MOZ - Lsk, ZAM</t>
  </si>
  <si>
    <t>GUZHA</t>
  </si>
  <si>
    <t>Starke Ayes</t>
  </si>
  <si>
    <t>4522 27-1-19 CS06 GUZHA Hre, ZIM - Jhb, RSA</t>
  </si>
  <si>
    <t>4567 2-4-19 CS10 PETER Hre, ZIM - Jhb, RSA</t>
  </si>
  <si>
    <t>4561 25-3-19 CS03 GEORGE Hre, ZIM - Jhb, RSA</t>
  </si>
  <si>
    <t>4564 30-3-19 CE01 TATENDA HRE - BEIRA</t>
  </si>
  <si>
    <t>4557 20-3-19 CS05 SAMUEL Hre, ZIM - Jhb, RSA</t>
  </si>
  <si>
    <t>ICE CREAM</t>
  </si>
  <si>
    <t>4563 29-3-19 CS10 PETER Jhb, RSA - Lsk, ZAM</t>
  </si>
  <si>
    <t>TOBACCO</t>
  </si>
  <si>
    <t>4558 20-3-19 CS09 REGIS Hre, ZIM - Jhb, RSA</t>
  </si>
  <si>
    <t>Acid</t>
  </si>
  <si>
    <t>4560 23-3-19 CS08 YORAMU Hre, ZIM - Jhb, RSA</t>
  </si>
  <si>
    <t>4541 23-2-19 CE01 TATENDA Beira Moza - Lumb, Drc</t>
  </si>
  <si>
    <t>Ice Cream</t>
  </si>
  <si>
    <t>4559 23-3-19 CS10 PETER Hre, ZIM - Jhb, RSA</t>
  </si>
  <si>
    <t>FLUSPAR</t>
  </si>
  <si>
    <t>Matvin</t>
  </si>
  <si>
    <t>4556 18-3-19 CS02 JULIUS Lsk, ZAM - Jhb, RSA</t>
  </si>
  <si>
    <t>Jhb, RSA - Lilo Malawi</t>
  </si>
  <si>
    <t>Medication</t>
  </si>
  <si>
    <t>4548 8-3-19 CS08 YORAMU Hre, ZIM - Jhb, RSA</t>
  </si>
  <si>
    <t>4553 12-3-19 CS03 GEORGE Hre, ZIM - Jhb, RSA</t>
  </si>
  <si>
    <t>4550 8-3-19 CS10 KADUNI Hre, ZIM - Jhb, RSA</t>
  </si>
  <si>
    <t>MAIZE BRAN</t>
  </si>
  <si>
    <t>4544 3-3-19 CS09 REGIS Hre, ZIM - Jhb, RSA</t>
  </si>
  <si>
    <t>4549 8-3-19 CS05 SAMUEL Hre, ZIM - Jhb, RSA</t>
  </si>
  <si>
    <t>4531 10-2-19 CS02 JULIUS Hre, ZIM - Jhb, RSA</t>
  </si>
  <si>
    <t>4552 10-3-19 CS07 MAXWELL HRE - BEIRA</t>
  </si>
  <si>
    <t>4551 10-3-19 CE06 WELLINGTON HRE - BEIRA</t>
  </si>
  <si>
    <t>4542 24-2-19 CS03 GEORGE Hre, ZIM - Jhb, RSA</t>
  </si>
  <si>
    <t>4537 19-2-19 CS07 MAXWELL Beira, MOZ - Lsk, ZAM</t>
  </si>
  <si>
    <t>4536 19-2-19 CE06 WELLINGTON Beira, MOZ - Lsk, ZAM</t>
  </si>
  <si>
    <t>Mixed Goods</t>
  </si>
  <si>
    <t>4538 20-2-19 CS10 KADUNI Hre, ZIM - Jhb, RSA</t>
  </si>
  <si>
    <t>4535 15-2-19 CS05 SAMUEL Hre, ZIM - Jhb, RSA</t>
  </si>
  <si>
    <t>4543 27-2-19 CS08 YORAMU Hre, ZIM - Jhb, RSA</t>
  </si>
  <si>
    <t>BALER</t>
  </si>
  <si>
    <t>4546 7-3-19 Mahindra FARAI Jhb, RSA - Hre, ZIM</t>
  </si>
  <si>
    <t>4539 20-2-19 Benz SAMU Benz - HRE - JHB</t>
  </si>
  <si>
    <t xml:space="preserve">COTTON CAKE </t>
  </si>
  <si>
    <t>Malt</t>
  </si>
  <si>
    <t>4540 21-2-19 CS09 REGIS Hre, ZIM - Jhb, RSA</t>
  </si>
  <si>
    <t>Crystal Candy</t>
  </si>
  <si>
    <t>4529 6-2-19 CS08 YORAMU Hre, ZIM - Jhb, RSA</t>
  </si>
  <si>
    <t>4530 6-2-19 CS03 GEORGE Hre, ZIM - Jhb, RSA</t>
  </si>
  <si>
    <t>4534 12-2-19 CE01 TATENDA HRE - BEIRA</t>
  </si>
  <si>
    <t>4528 5-2-19 CS09 REGIS Hre, ZIM - Jhb, RSA</t>
  </si>
  <si>
    <t>4524 31-1-19 Benz SAMU Benz - HRE - JHB</t>
  </si>
  <si>
    <t>4526 31-1-19 CS10 PETER Hre, ZIM - Jhb, RSA</t>
  </si>
  <si>
    <t>ADZ0683</t>
  </si>
  <si>
    <t>4533 12-2-19 CS07 MAXWELL HRE - BEIRA</t>
  </si>
  <si>
    <t>4532 12-2-19 CE06 WELLINGTON HRE - BEIRA</t>
  </si>
  <si>
    <t>4525 31-1-19 CS05 SAMUEL Hre, ZIM - Jhb, RSA</t>
  </si>
  <si>
    <t>Beira - Byo</t>
  </si>
  <si>
    <t>Fuel</t>
  </si>
  <si>
    <t>4517 24-1-19 CE01 TATENDA HRE - BEIRA</t>
  </si>
  <si>
    <t>4516 24-1-19 CE06 WELLINGTON Beira Moza - Lumb, Drc</t>
  </si>
  <si>
    <t>Matrix</t>
  </si>
  <si>
    <t>4513 23-1-19 CS02 JULIUS Hre, ZIM - Jhb, RSA</t>
  </si>
  <si>
    <t>4521 27-1-19 CS03 GEORGE Hre, ZIM - Jhb, RSA</t>
  </si>
  <si>
    <t>JPL 268 MP</t>
  </si>
  <si>
    <t>JPL 311 MP</t>
  </si>
  <si>
    <t>4518 24-1-19 CS08 YORAMU Hre, ZIM - Jhb, RSA</t>
  </si>
  <si>
    <t>FLOURSPAR MIXED</t>
  </si>
  <si>
    <t>4512 23-1-19 CS09 REGIS Hre, ZIM - Jhb, RSA</t>
  </si>
  <si>
    <t>4523 27-1-19 CS10 PETER Hre, ZIM - Jhb, RSA</t>
  </si>
  <si>
    <t>4509 14-1-19 CS05 SAMUEL Hre, ZIM - Jhb, RSA</t>
  </si>
  <si>
    <t>4520 26-1-19 Benz SAMU Benz - HRE - JHB</t>
  </si>
  <si>
    <t>4511 17-1-19 CS10 PETER Hre, ZIM - Jhb, RSA</t>
  </si>
  <si>
    <t>4510 17-1-19 CS06 GUZHA Hre, ZIM - Jhb, RSA</t>
  </si>
  <si>
    <t>4508 14-1-19 CS03 GEORGE Hre, ZIM - Jhb, RSA</t>
  </si>
  <si>
    <t>4519 26-1-19 Benz SAMU Benz - HRE - JHB</t>
  </si>
  <si>
    <t>4506 9-1-19 CS08 YORAMU Hre, ZIM - Jhb, RSA</t>
  </si>
  <si>
    <t>4507 9-1-19 CE01 TATENDA HRE - BEIRA</t>
  </si>
  <si>
    <t>4515 24-1-19 CE06 WELLINGTON HRE - BEIRA</t>
  </si>
  <si>
    <t>4514 24-1-19 CE06 WELLINGTON Beira Moza - Lumb, Drc</t>
  </si>
  <si>
    <t>4499 1-1-19 CE06 WELLINGTON HRE - BEIRA</t>
  </si>
  <si>
    <t>4504 8-1-19 CS02 JULIUS Hre, ZIM - Jhb, RSA</t>
  </si>
  <si>
    <t>4503 7-1-19 CS09 REGIS Hre, ZIM - Jhb, RSA</t>
  </si>
  <si>
    <t>4498 29-12-18 CS10 PETER Hre, ZIM - Jhb, RSA</t>
  </si>
  <si>
    <t>DUZHA</t>
  </si>
  <si>
    <t>4500 1-1-19 CS06 GUZHA Hre, ZIM - Jhb, RSA</t>
  </si>
  <si>
    <t>Navhdha</t>
  </si>
  <si>
    <t>4502 5-1-19 CS05 SAMUEL Hre, ZIM - Jhb, RSA</t>
  </si>
  <si>
    <t>NAVHADHA</t>
  </si>
  <si>
    <t>4501 2-1-19 CS03 MAXWELL Hre, ZIM - Jhb, RSA</t>
  </si>
  <si>
    <t>4483 6-12-18 Benz SAMU Benz - HRE - LSK</t>
  </si>
  <si>
    <t>4505 9-1-19 CS08 YORAMU Hre, ZIM - Jhb, RSA</t>
  </si>
  <si>
    <t>4485 10-12-18 CS08 YORAMU Hre, ZIM - Jhb, RSA</t>
  </si>
  <si>
    <t>4493 19-12-18 CS02 JULIUS Hre, ZIM - Jhb, RSA</t>
  </si>
  <si>
    <t>FLUOUSPAR</t>
  </si>
  <si>
    <t>SAFRIPOL</t>
  </si>
  <si>
    <t>4495 24-12-18 CS09 REGIS Lsk, ZAM - Jhb, RSA</t>
  </si>
  <si>
    <t>4496 24-12-18 CS05 SAMUEL Hre, ZIM - Jhb, RSA</t>
  </si>
  <si>
    <t>ADZ 8482</t>
  </si>
  <si>
    <t>Unicef</t>
  </si>
  <si>
    <t>4489 15-12-18 CS07 FARAI Hre, ZIM - Jhb, RSA</t>
  </si>
  <si>
    <t>4470 22-11-18 CE01 TATENDA HRE - BEIRA</t>
  </si>
  <si>
    <t>4492 17-12-18 CS03 MAXWELL Hre, ZIM - Jhb, RSA</t>
  </si>
  <si>
    <t>4494 20-12-18 CE06 WELLINGTON HRE - DRC</t>
  </si>
  <si>
    <t>4497 27-12-18 CS06 GUZHA Hre, ZIM - Jhb, RSA</t>
  </si>
  <si>
    <t>FD PERSONAL EFFECTS</t>
  </si>
  <si>
    <t>4488 14-12-18 CS10 PETER Hre, ZIM - Jhb, RSA</t>
  </si>
  <si>
    <t>4491 16-12-18 CS06 GUZHA Hre, ZIM - Jhb, RSA</t>
  </si>
  <si>
    <t>TOBBACO</t>
  </si>
  <si>
    <t>Granulles</t>
  </si>
  <si>
    <t>4478 1-12-18 CS09 REGIS Hre, ZIM - Jhb, RSA</t>
  </si>
  <si>
    <t>Seeds</t>
  </si>
  <si>
    <t>4486 11-12-18 CS05 SAMUEL Hre, ZIM - Jhb, RSA</t>
  </si>
  <si>
    <t>4490 15-12-18 CE06 WELLINGTON HRE - BEIRA</t>
  </si>
  <si>
    <t>4481 4-12-18 CS02 JULIUS Hre, ZIM - Jhb, RSA</t>
  </si>
  <si>
    <t>4487 13-12-18 CS03 MAXWELL Hre, ZIM - Jhb, RSA</t>
  </si>
  <si>
    <t>Transit</t>
  </si>
  <si>
    <t>4482 5-12-18 CS06 GUZHA Hre, ZIM - Jhb, RSA</t>
  </si>
  <si>
    <t>4465 15-11-18 CE06 WELLINGTON Beira Moza - Lumb, Drc</t>
  </si>
  <si>
    <t>YTC 291 GP</t>
  </si>
  <si>
    <t>Solo Horse</t>
  </si>
  <si>
    <t>4472 23-11-18 CS07 FARAI Hre, ZIM - Jhb, RSA</t>
  </si>
  <si>
    <t>Capital Fisheries</t>
  </si>
  <si>
    <t>4476 1-12-18 CS10 PETER Hre, ZIM - Jhb, RSA</t>
  </si>
  <si>
    <t>Tru Cape</t>
  </si>
  <si>
    <t>4484 8-12-18 CS03 MAXWELL Hre, ZIM - Jhb, RSA</t>
  </si>
  <si>
    <t>4475 28-11-18 CS05 SAMUEL Hre, ZIM - Jhb, RSA</t>
  </si>
  <si>
    <t>4474 27-11-18 CS08 YORAMU Hre, ZIM - Jhb, RSA</t>
  </si>
  <si>
    <t>4790,7</t>
  </si>
  <si>
    <t>4479 3-12-18 CS03 MAXWELL Hre, ZIM - Jhb, RSA</t>
  </si>
  <si>
    <t>4477 1-12-18 Benz SAMU Benz - HRE - JHB</t>
  </si>
  <si>
    <t>4458 6-11-18 CS02 JULIUS Hre, ZIM - Jhb, RSA</t>
  </si>
  <si>
    <t>4468 19-11-18 CS06 GUZHA Hre, ZIM - Jhb, RSA</t>
  </si>
  <si>
    <t>4473 27-11-18 CS03 MAXWELL Lsk, ZAM - Jhb, RSA</t>
  </si>
  <si>
    <t>COTTON CAKE</t>
  </si>
  <si>
    <t>Granuales</t>
  </si>
  <si>
    <t>4471 22-11-18 CS09 REGIS Lsk, ZAM - Jhb, RSA</t>
  </si>
  <si>
    <t>4469 19-11-18 Benz SAMU Benz - HRE - JHB</t>
  </si>
  <si>
    <t>4467 19-11-18 CS10 PETER Hre, ZIM - Jhb, RSA</t>
  </si>
  <si>
    <t>4466 17-11-18 CS05 SAMUEL Hre, ZIM - Jhb, RSA</t>
  </si>
  <si>
    <t>4463 12-11-18 CS08 YORAMU Hre, ZIM - Jhb, RSA</t>
  </si>
  <si>
    <t>4459 8-11-18 CS03 KADUNI Lsk, ZAM - Jhb, RSA</t>
  </si>
  <si>
    <t>Navadha</t>
  </si>
  <si>
    <t>4464 13-11-18 CS07 FARAI Hre, ZIM - Jhb, RSA</t>
  </si>
  <si>
    <t>4455 2-11-18 CS09 REGIS Lsk, ZAM - Jhb, RSA</t>
  </si>
  <si>
    <t>4462 11-11-18 CE01 TATENDA HRE - BEIRA</t>
  </si>
  <si>
    <t>empty</t>
  </si>
  <si>
    <t>4428 2-10-18 Mahindra SAMU Hre, ZIM - Jhb, RSA</t>
  </si>
  <si>
    <t>SOLO HORSE</t>
  </si>
  <si>
    <t>TANKER</t>
  </si>
  <si>
    <t>4430 5-10-18 CE05 GUZHA Hre, ZIM - Jhb, RSA</t>
  </si>
  <si>
    <t>Horse box</t>
  </si>
  <si>
    <t>4413 17-9-18 Benz SAMU Benz - HRE - JHB</t>
  </si>
  <si>
    <t>4457 5-11-18 CS10 PETER Hre, ZIM - Jhb, RSA</t>
  </si>
  <si>
    <t>4461 9-11-18 CS06 GUZHA Hre, ZIM - Jhb, RSA</t>
  </si>
  <si>
    <t>TRANSIT</t>
  </si>
  <si>
    <t>4460 9-11-18 CS05 SAMUEL Hre, ZIM - Jhb, RSA</t>
  </si>
  <si>
    <t>4453 30-10-18 CE06 WELLINGTON HRE - BEIRA</t>
  </si>
  <si>
    <t>4454 1-11-18 CS07 FARAI Hre, ZIM - Jhb, RSA</t>
  </si>
  <si>
    <t>4452 29-10-18 CS08 YORAMU Hre, ZIM - Jhb, RSA</t>
  </si>
  <si>
    <t>4456 3-11-18 CE01 TATENDA HRE - BEIRA</t>
  </si>
  <si>
    <t>ZONDAI</t>
  </si>
  <si>
    <t>4446 21-10-18 CS06 ZONDAI Hre, ZIM - Jhb, RSA</t>
  </si>
  <si>
    <t>4450 27-10-18 CS05 SAMUEL Hre, ZIM - Jhb, RSA</t>
  </si>
  <si>
    <t>Cotton Cake</t>
  </si>
  <si>
    <t>4449 26-10-18 CS03 KADUNI Jhb, RSA - Lsk, ZAM</t>
  </si>
  <si>
    <t>4447 22-10-18 CS02 JULIUS Hre, ZIM - Jhb, RSA</t>
  </si>
  <si>
    <t>4451 29-10-18 CS10 PETER Hre, ZIM - Jhb, RSA</t>
  </si>
  <si>
    <t>Local</t>
  </si>
  <si>
    <t>4448 23-10-18 CE01 TATENDA HRE - BEIRA</t>
  </si>
  <si>
    <t>COTTON SEED</t>
  </si>
  <si>
    <t>Pipes</t>
  </si>
  <si>
    <t>4438 13-10-18 CS09 MAXWELL Lsk, ZAM - Jhb, RSA</t>
  </si>
  <si>
    <t>4444 19-10-18 CS07 FARAI Hre, ZIM - Jhb, RSA</t>
  </si>
  <si>
    <t>4445 21-10-18 CE06 WELLINGTON Beira Moza - Lumb, Drc</t>
  </si>
  <si>
    <t>4441 17-10-18 CS08 YORAMU Hre, ZIM - Jhb, RSA</t>
  </si>
  <si>
    <t>4439 14-10-18 CS10 PETER Hre, ZIM - Jhb, RSA</t>
  </si>
  <si>
    <t>Fruit &amp; Veg</t>
  </si>
  <si>
    <t>4443 19-10-18 CS05 SAMUEL Hre, ZIM - Jhb, RSA</t>
  </si>
  <si>
    <t>4442 18-10-18 CS03 KADUNI Hre, ZIM - Jhb, RSA</t>
  </si>
  <si>
    <t>4424 1-10-18 CE01 TATENDA HRE - BEIRA</t>
  </si>
  <si>
    <t>4436 10-10-18 CS02 JULIUS Hre, ZIM - Jhb, RSA</t>
  </si>
  <si>
    <t>4435 10-10-18 CS06 ZONDAI Hre, ZIM - Jhb, RSA</t>
  </si>
  <si>
    <t>4440 17-10-18 CE06 WELLINGTON HRE - BEIRA</t>
  </si>
  <si>
    <t>4437 13-10-18 CS07 FARAI Beira Moza - Lumb, Drc</t>
  </si>
  <si>
    <t>4433 8-10-18 CS05 SAMUEL Hre, ZIM - Jhb, RSA</t>
  </si>
  <si>
    <t>4426 1-10-18 CS03 KADUNI Jhb, RSA - Lsk, ZAM</t>
  </si>
  <si>
    <t>4432 7-10-18 CS08 REGIS Hre, ZIM - Jhb, RSA</t>
  </si>
  <si>
    <t>4431 6-10-18 CE06 WELLINGTON HRE - DRC</t>
  </si>
  <si>
    <t>EPIC FOODS</t>
  </si>
  <si>
    <t>4427 2-10-18 CS10 PETER Hre, ZIM - Jhb, RSA</t>
  </si>
  <si>
    <t>BL5 1XX GP</t>
  </si>
  <si>
    <t>BL5 1XY GP</t>
  </si>
  <si>
    <t>4420 26-9-18 CS09 MAXWELL Hre, ZIM - Jhb, RSA</t>
  </si>
  <si>
    <t>4434 9-10-18 CS07 FARAI Hre, ZIM - Jhb, RSA</t>
  </si>
  <si>
    <t>4421 27-9-18 CS02 JULIUS Hre, ZIM - Jhb, RSA</t>
  </si>
  <si>
    <t>4419 26-9-18 CS06 ZONDAI Hre, ZIM - Jhb, RSA</t>
  </si>
  <si>
    <t>F/D BANANAS</t>
  </si>
  <si>
    <t>4425 1-10-18 CS07 FARAI Hre, ZIM - Jhb, RSA</t>
  </si>
  <si>
    <t>4429 4-10-18 CS05 SAMUEL Hre, ZIM - Jhb, RSA</t>
  </si>
  <si>
    <t>ABB 5558</t>
  </si>
  <si>
    <t>AAZ 0024</t>
  </si>
  <si>
    <t>ADZ 8584</t>
  </si>
  <si>
    <t>BRAN</t>
  </si>
  <si>
    <t>4246 16-2-18 C14 GUZHA Lsk, ZAM - Jhb, RSA</t>
  </si>
  <si>
    <t>AAS 5838</t>
  </si>
  <si>
    <t>Horses box</t>
  </si>
  <si>
    <t>4207 22-12-17 C8 SAMU Hre, ZIM - Jhb, RSA</t>
  </si>
  <si>
    <t>KHV 517 GP</t>
  </si>
  <si>
    <t>KKP 082 GP</t>
  </si>
  <si>
    <t>4418 26-9-18 CS08 YORAMU Hre, ZIM - Jhb, RSA</t>
  </si>
  <si>
    <t>4407 12-9-18 CE06 WELLINGTON HRE - BEIRA</t>
  </si>
  <si>
    <t>Matvin - Starke Ayres</t>
  </si>
  <si>
    <t>4417 23-9-18 CS05 SAMUEL Hre, ZIM - Jhb, RSA</t>
  </si>
  <si>
    <t>Horse Trai;ler</t>
  </si>
  <si>
    <t>4423 28-9-18 Mahindra SAMU Jhb, RSA - Hre, ZIM</t>
  </si>
  <si>
    <t>4415 21-9-18 CS10 PETER Hre, ZIM - Jhb, RSA</t>
  </si>
  <si>
    <t>PIPES</t>
  </si>
  <si>
    <t>4411 14-9-18 CS03 KADUNI Hre, ZIM - Jhb, RSA</t>
  </si>
  <si>
    <t>4414 19-9-18 CS07 FARAI Hre, ZIM - Jhb, RSA</t>
  </si>
  <si>
    <t>4422 28-9-18 Mahindra SAMU Hre, ZIM - Jhb, RSA</t>
  </si>
  <si>
    <t>4403 6-9-18 CS02 JULIUS Hre, ZIM - Jhb, RSA</t>
  </si>
  <si>
    <t>JBW319MP</t>
  </si>
  <si>
    <t>JGB113MP</t>
  </si>
  <si>
    <t>4400 4-9-18 CS09 MAXWELL Hre, ZIM - Jhb, RSA</t>
  </si>
  <si>
    <t>4408 13-9-18 CS06 ZONDAI Hre, ZIM - Jhb, RSA</t>
  </si>
  <si>
    <t>4404 6-9-18 CS08 YORAMU Hre, ZIM - Jhb, RSA</t>
  </si>
  <si>
    <t>4412 17-9-18 CE01 TATENDA Beira, MOZ - Lsk, ZAM</t>
  </si>
  <si>
    <t>AAZ 0029</t>
  </si>
  <si>
    <t>BULL</t>
  </si>
  <si>
    <t>4416 23-9-18 Mahindra SAMU Hre, ZIM - Jhb, RSA</t>
  </si>
  <si>
    <t>4410 13-9-18 CS05 SAMUEL Hre, ZIM - Jhb, RSA</t>
  </si>
  <si>
    <t>4409 13-9-18 CS10 PETER Hre, ZIM - Jhb, RSA</t>
  </si>
  <si>
    <t>4405 10-9-18 CS07 FARAI Hre, ZIM - Jhb, RSA</t>
  </si>
  <si>
    <t>4398 1-9-18 Benz SAMU Benz - HRE - JHB</t>
  </si>
  <si>
    <t>4406 12-9-18 CE01 TATENDA HRE - BEIRA</t>
  </si>
  <si>
    <t>WHITE SUGAR</t>
  </si>
  <si>
    <t>Marley pipes</t>
  </si>
  <si>
    <t>4395 28-8-18 CS03 KADUNI Lsk, ZAM - Jhb, RSA</t>
  </si>
  <si>
    <t>F/DYNAMICS</t>
  </si>
  <si>
    <t>4396 30-8-18 CS05 SAMUEL Hre, ZIM - Jhb, RSA</t>
  </si>
  <si>
    <t>4393 27-8-18 CS10 PETER Hre, ZIM - Jhb, RSA</t>
  </si>
  <si>
    <t>Delta</t>
  </si>
  <si>
    <t>4401 4-9-18 CS06 ZONDAI Hre, ZIM - Jhb, RSA</t>
  </si>
  <si>
    <t>4394 27-8-18 CE06 WELLINGTON Beira Moza - Lumb, Drc</t>
  </si>
  <si>
    <t>NAVADHA</t>
  </si>
  <si>
    <t>4399 3-9-18 CS07 FARAI Hre, ZIM - Jhb, RSA</t>
  </si>
  <si>
    <t>4397 31-8-18 CE01 TATENDA HRE - DRC</t>
  </si>
  <si>
    <t>4388 23-8-18 CS08 YORAMU Hre, ZIM - Jhb, RSA</t>
  </si>
  <si>
    <t>4402 6-9-18 CS02 JULIUS Hre, ZIM - Jhb, RSA</t>
  </si>
  <si>
    <t>4387 22-8-18 CS02 TATENDA Hre, ZIM - Jhb, RSA</t>
  </si>
  <si>
    <t>4392 27-8-18 CS06 ZONDAI Hre, ZIM - Jhb, RSA</t>
  </si>
  <si>
    <t>4390 24-8-18 CS09 MAXWELL JHB,RSA - Lum, DRC</t>
  </si>
  <si>
    <t>4389 23-8-18 CS07 FARAI Hre, ZIM - Jhb, RSA</t>
  </si>
  <si>
    <t>4383 20-8-18 Benz SAMU Benz - HRE - JHB</t>
  </si>
  <si>
    <t>4391 25-8-18 CE01 YORAMU HRE - BEIRA</t>
  </si>
  <si>
    <t>4386 22-8-18 CS05 SAMUEL Hre, ZIM - Jhb, RSA</t>
  </si>
  <si>
    <t>SOYA CAKE</t>
  </si>
  <si>
    <t>4377 10-8-18 CS03 KADUNI Lsk, ZAM - Jhb, RSA</t>
  </si>
  <si>
    <t>4385 21-8-18 CE06 WELLINGTON HRE - BEIRA</t>
  </si>
  <si>
    <t>4382 17-8-18 CS10 PETER Jhb, RSA - Lsk, ZAM</t>
  </si>
  <si>
    <t>4367 29-7-18 CE01 YORAMU Beira Moza - Lumb, Drc</t>
  </si>
  <si>
    <t>4384 21-8-18 CS06 ZONDAI Hre, ZIM - Jhb, RSA</t>
  </si>
  <si>
    <t>4381 16-8-18 CS09 MAXWELL Hre, ZIM - Jhb, RSA</t>
  </si>
  <si>
    <t>4378 11-8-18 CS07 FARAI Hre, ZIM - Jhb, RSA</t>
  </si>
  <si>
    <t>4380 12-8-18 CS08 REGIS Hre, ZIM - Jhb, RSA</t>
  </si>
  <si>
    <t>4379 11-8-18 CS02 TATENDA Hre, ZIM - Jhb, RSA</t>
  </si>
  <si>
    <t>4375 8-8-18 CS05 SAMUEL Hre, ZIM - Jhb, RSA</t>
  </si>
  <si>
    <t>4365 29-7-18 CE06 WELLINGTON Beira Moza - Lumb, Drc</t>
  </si>
  <si>
    <t>2223,9</t>
  </si>
  <si>
    <t>PARARMOUNT</t>
  </si>
  <si>
    <t>4376 9-8-18 CS06 ZONDAI Hre, ZIM - Jhb, RSA</t>
  </si>
  <si>
    <t>JBW326MP</t>
  </si>
  <si>
    <t>4374 6-8-18 CS09 MAXWELL JHB,RSA - Lum, DRC</t>
  </si>
  <si>
    <t>Horse</t>
  </si>
  <si>
    <t>4369 31-7-18 Benz JULIUS Benz - HRE - JHB</t>
  </si>
  <si>
    <t>4368 31-7-18 CS08 REGIS Hre, ZIM - Jhb, RSA</t>
  </si>
  <si>
    <t>4370 1-8-18 CS02 TATENDA Hre, ZIM - Jhb, RSA</t>
  </si>
  <si>
    <t>Produce</t>
  </si>
  <si>
    <t>4364 27-7-18 CS07 FARAI Hre, ZIM - Jhb, RSA</t>
  </si>
  <si>
    <t>4361 22-7-18 CS03 KADUNI Lsk, ZAM - Jhb, RSA</t>
  </si>
  <si>
    <t>4373 3-8-18 CS05 SAMUEL Hre, ZIM - Jhb, RSA</t>
  </si>
  <si>
    <t>HUMPHREY</t>
  </si>
  <si>
    <t>4371 1-8-18 CS06 HUMPHREY Jhb, RSA - Lsk, ZAM</t>
  </si>
  <si>
    <t>4366 29-7-18 CS09 YORAMU Hre, ZIM - Jhb, RSA</t>
  </si>
  <si>
    <t>MOLDON</t>
  </si>
  <si>
    <t>4372 3-8-18 CS05 SAMUEL Hre, ZIM - Jhb, RSA</t>
  </si>
  <si>
    <t>4362 23-7-18 CS06 PETER Hre, ZIM - Jhb, RSA</t>
  </si>
  <si>
    <t>4356 19-7-18 CS02 TATENDA Hre, ZIM - Jhb, RSA</t>
  </si>
  <si>
    <t>4355 19-7-18 CS08 REGIS Hre, ZIM - Jhb, RSA</t>
  </si>
  <si>
    <t>4360 22-7-18 CS09 MAXWELL JHB,RSA - Lum, DRC</t>
  </si>
  <si>
    <t>4359 22-7-18 CE01 YORAMU HRE - BEIRA</t>
  </si>
  <si>
    <t>4358 22-7-18 CE06 WELLINGTON HRE - BEIRA</t>
  </si>
  <si>
    <t>4363 25-7-18 Benz JULIUS Benz - HRE - LSK</t>
  </si>
  <si>
    <t>4353 15-7-18 CS07 FARAI Hre, ZIM - Jhb, RSA</t>
  </si>
  <si>
    <t>4357 21-7-18 Benz JULIUS Benz - JHB - LSK</t>
  </si>
  <si>
    <t>4349 7-7-18 CS03 TATENDA Lsk, ZAM - Jhb, RSA</t>
  </si>
  <si>
    <t>Sulphiric Acid</t>
  </si>
  <si>
    <t>4352 14-7-18 CS09 MAXWELL Hre, ZIM - Jhb, RSA</t>
  </si>
  <si>
    <t>4354 17-7-18 Benz JULIUS Benz - HRE - JHB</t>
  </si>
  <si>
    <t>4351 11-7-18 CS06 PETER Hre, ZIM - Jhb, RSA</t>
  </si>
  <si>
    <t>4350 8-7-18 CS02 GUZHA Hre, ZIM - Jhb, RSA</t>
  </si>
  <si>
    <t>4348 7-7-18 CS08 REGIS Hre, ZIM - Jhb, RSA</t>
  </si>
  <si>
    <t>4347 4-7-18 CE01 YORAMU Beira Moza - Lumb, Drc</t>
  </si>
  <si>
    <t>4343 2-7-18 Benz JULIUS Benz - HRE - JHB</t>
  </si>
  <si>
    <t>4345 4-7-18 CE06 WELLINGTON Beira Moza - Lumb, Drc</t>
  </si>
  <si>
    <t>4340 28-6-18 CS07 FARAI Hre, ZIM - Jhb, RSA</t>
  </si>
  <si>
    <t>4346 4-7-18 CS09 MAXWELL HRE - DRC</t>
  </si>
  <si>
    <t>AVOCADOES</t>
  </si>
  <si>
    <t>Nestle</t>
  </si>
  <si>
    <t>4341 30-6-18 CS06 PETER Hre, ZIM - Jhb, RSA</t>
  </si>
  <si>
    <t>4338 25-6-18 CS02 GUZHA Hre, ZIM - Jhb, RSA</t>
  </si>
  <si>
    <t>SOYA HULLS</t>
  </si>
  <si>
    <t>4336 23-6-18 CS03 TATENDA Lsk, ZAM - Jhb, RSA</t>
  </si>
  <si>
    <t>4339 26-6-18 CS08 REGIS Hre, ZIM - Jhb, RSA</t>
  </si>
  <si>
    <t>4342 30-6-18 CE01 YORAMU HRE - DRC</t>
  </si>
  <si>
    <t>4344 4-7-18 CE06 MAXWELL HRE - BEIRA</t>
  </si>
  <si>
    <t>4337 23-6-18 CS09 WELLINGTON Hre, ZIM - Jhb, RSA</t>
  </si>
  <si>
    <t>4333 17-6-18 Benz JULIUS Hre, ZIM - Jhb, RSA</t>
  </si>
  <si>
    <t>4334 20-6-18 CE01 YORAMU Beira Moza - Lumb, Drc</t>
  </si>
  <si>
    <t>AVOCADO</t>
  </si>
  <si>
    <t>4329 14-6-18 CS06 PETER Hre, ZIM - Jhb, RSA</t>
  </si>
  <si>
    <t>4335 21-6-18 CE06 MAXWELL Beira Moza - Lumb, Drc</t>
  </si>
  <si>
    <t>Navhadha</t>
  </si>
  <si>
    <t>4326 12-6-18 CS07 FARAI Hre, ZIM - Jhb, RSA</t>
  </si>
  <si>
    <t>KHV526GP</t>
  </si>
  <si>
    <t>4332 17-6-18 CS08 REGIS Hre, ZIM - Jhb, RSA</t>
  </si>
  <si>
    <t>4328 13-6-18 CS02 GUZHA Hre, ZIM - Jhb, RSA</t>
  </si>
  <si>
    <t>4325 7-6-18 CS09 WELLINGTON JHB,RSA - Lum, DRC</t>
  </si>
  <si>
    <t>WHEAT BRAN</t>
  </si>
  <si>
    <t>4324 7-6-18 CS03 KADUNI Lsk, ZAM - Jhb, RSA</t>
  </si>
  <si>
    <t>4331 16-6-18 CE06 MAXWELL HRE - BEIRA</t>
  </si>
  <si>
    <t>AAS 5839</t>
  </si>
  <si>
    <t>4330 16-6-18 CE01 YORAMU HRE - BEIRA</t>
  </si>
  <si>
    <t>4323 6-6-18 Benz JULIUS Benz - HRE - JHB</t>
  </si>
  <si>
    <t>4313 26-5-18 CS08 REGIS Hre, ZIM - Jhb, RSA</t>
  </si>
  <si>
    <t>4327 13-6-18 CE06 MAXWELL Beira Moza - Lumb, Drc</t>
  </si>
  <si>
    <t>4319 2-6-18 CE01 YORAMU Beira Moza - Lumb, Drc</t>
  </si>
  <si>
    <t>4320 4-6-18 CS06 PETER Hre, ZIM - Jhb, RSA</t>
  </si>
  <si>
    <t>KHF123GP</t>
  </si>
  <si>
    <t>4321 4-6-18 CS02 TATENDA Hre, ZIM - Jhb, RSA</t>
  </si>
  <si>
    <t>4322 6-6-18 CE06 MAXWELL HRE - BEIRA</t>
  </si>
  <si>
    <t>4318 1-6-18 CS07 FARAI Hre, ZIM - Jhb, RSA</t>
  </si>
  <si>
    <t>EZI</t>
  </si>
  <si>
    <t>ACZ 2071</t>
  </si>
  <si>
    <t>ACQ 9765</t>
  </si>
  <si>
    <t>ACQ 9766</t>
  </si>
  <si>
    <t>KAUNDA</t>
  </si>
  <si>
    <t>4283 4-4-18 EZI KAUNDA Hre, ZIM - Jhb, RSA</t>
  </si>
  <si>
    <t>4279 25-3-18 Mahindra SAMU Hre, ZIM - Jhb, RSA</t>
  </si>
  <si>
    <t>SPARES</t>
  </si>
  <si>
    <t>4317 30-5-18 CS09 WELLINGTON Lsk, ZAM - Hre, ZIM</t>
  </si>
  <si>
    <t>Wheat Bran</t>
  </si>
  <si>
    <t>4308 17-5-18 CS03 KADUNI Lsk, ZAM - Jhb, RSA</t>
  </si>
  <si>
    <t>4316 29-5-18 Benz JULIUS Benz - HRE - JHB</t>
  </si>
  <si>
    <t>Navda</t>
  </si>
  <si>
    <t>4307 17-5-18 CE06 MAXWELL Hre, ZIM - Jhb, RSA</t>
  </si>
  <si>
    <t>4312 25-5-18 CS02 TATENDA Hre, ZIM - Jhb, RSA</t>
  </si>
  <si>
    <t>4309 18-5-18 CS06 PETER Hre, ZIM - Jhb, RSA</t>
  </si>
  <si>
    <t>4315 28-5-18 CE01 YORAMU HRE - BEIRA</t>
  </si>
  <si>
    <t>4311 20-5-18 CS07 FARAI Hre, ZIM - Jhb, RSA</t>
  </si>
  <si>
    <t>4301 9-5-18 CS09 WELLINGTON Lsk, ZAM - Jhb, RSA</t>
  </si>
  <si>
    <t>4314 27-5-18 Benz JULIUS Benz - JHB - LSK</t>
  </si>
  <si>
    <t>4272 16-3-18 CE01 YORAMU Beira, MOZ - Lsk, ZAM</t>
  </si>
  <si>
    <t>horses</t>
  </si>
  <si>
    <t>4310 20-5-18 Benz JULIUS Benz - HRE - JHB</t>
  </si>
  <si>
    <t>4305 13-5-18 CS08 REGIS Lsk, ZAM - Jhb, RSA</t>
  </si>
  <si>
    <t>4304 13-5-18 CS02 TATENDA Lsk, ZAM - Jhb, RSA</t>
  </si>
  <si>
    <t>Apples</t>
  </si>
  <si>
    <t>4303 12-5-18 CS07 FARAI Hre, ZIM - Jhb, RSA</t>
  </si>
  <si>
    <t>4306 16-5-18 Benz JULIUS Benz - HRE - LSK</t>
  </si>
  <si>
    <t>4294 23-4-18 CS06 PETER Hre, ZIM - Jhb, RSA</t>
  </si>
  <si>
    <t>Soya meal</t>
  </si>
  <si>
    <t>4293 19-4-18 CS03 KADUNI Lsk, ZAM - Jhb, RSA</t>
  </si>
  <si>
    <t xml:space="preserve">BANANA </t>
  </si>
  <si>
    <t>4302 10-5-18 CE06 MAXWELL Hre, ZIM - Jhb, RSA</t>
  </si>
  <si>
    <t>4300 7-5-18 Benz JULIUS Benz - HRE - JHB</t>
  </si>
  <si>
    <t>4289 14-4-18 CS08 REGIS Hre, ZIM - Jhb, RSA</t>
  </si>
  <si>
    <t>4286 8-4-18 CS02 TATENDA Lsk, ZAM - Jhb, RSA</t>
  </si>
  <si>
    <t>LONHRO</t>
  </si>
  <si>
    <t>4295 24-4-18 CS07 FARAI Hre, ZIM - Jhb, RSA</t>
  </si>
  <si>
    <t>VEGETABLES</t>
  </si>
  <si>
    <t>4298 1-5-18 CE06 MAXWELL Hre, ZIM - Jhb, RSA</t>
  </si>
  <si>
    <t>4762,76</t>
  </si>
  <si>
    <t>Bester</t>
  </si>
  <si>
    <t>4296 25-4-18 CS09 WELLINGTON Jhb, RSA - Lsk, ZAM</t>
  </si>
  <si>
    <t>HORSES MARONDERA</t>
  </si>
  <si>
    <t>4299 7-5-18 Benz JULIUS Hre, ZIM - Jhb, RSA</t>
  </si>
  <si>
    <t>4297 26-4-18 Benz JULIUS Hre, ZIM - Jhb, RSA</t>
  </si>
  <si>
    <t>CITUS</t>
  </si>
  <si>
    <t>Navdha fresh produce</t>
  </si>
  <si>
    <t>4292 17-4-18 CE06 MAXWELL Hre, ZIM - Jhb, RSA</t>
  </si>
  <si>
    <t>4287 9-4-18 Benz JULIUS Benz - HRE - JHB</t>
  </si>
  <si>
    <t>4290 16-4-18 CS09 WELLINGTON Lsk, ZAM - Jhb, RSA</t>
  </si>
  <si>
    <t>4291 17-4-18 CS07 FARAI Hre, ZIM - Jhb, RSA</t>
  </si>
  <si>
    <t>Lonhro</t>
  </si>
  <si>
    <t>4282 30-3-18 CS06 PETER Hre, ZIM - Jhb, RSA</t>
  </si>
  <si>
    <t>4285 6-4-18 CS03 KADUNI Lsk, ZAM - Jhb, RSA</t>
  </si>
  <si>
    <t>TO RECOVER CS05</t>
  </si>
  <si>
    <t>4288 10-4-18 CE06 MAXWELL HRE - DRC</t>
  </si>
  <si>
    <t>APPLES</t>
  </si>
  <si>
    <t>4284 4-4-18 CS07 FARAI Hre, ZIM - Jhb, RSA</t>
  </si>
  <si>
    <t>4280 26-3-18 CS05 SAMUEL Hre, ZIM - Jhb, RSA</t>
  </si>
  <si>
    <t>4274 19-3-18 CS09 WELLINGTON Lsk, ZAM - Jhb, RSA</t>
  </si>
  <si>
    <t>4278 23-3-18 CS08 REGIS Hre, ZIM - Jhb, RSA</t>
  </si>
  <si>
    <t>4271 15-3-18 CE06 MAXWELL Beira, MOZ - Lsk, ZAM</t>
  </si>
  <si>
    <t>4276 19-3-18 Benz JULIUS Benz - HRE - JHB</t>
  </si>
  <si>
    <t>4273 17-3-18 CS02 TATENDA Hre, ZIM - Jhb, RSA</t>
  </si>
  <si>
    <t>4275 19-3-18 CS03 KADUNI Lsk, ZAM - Jhb, RSA</t>
  </si>
  <si>
    <t>4281 27-3-18 CS07 FARAI Hre, ZIM - Jhb, RSA</t>
  </si>
  <si>
    <t>4269 14-3-18 EZI KAUNDA Hre, ZIM - Jhb, RSA</t>
  </si>
  <si>
    <t>4270 14-3-18 CS06 PETER Hre, ZIM - Jhb, RSA</t>
  </si>
  <si>
    <t>4268 12-3-18 CS07 FARAI Hre, ZIM - Jhb, RSA</t>
  </si>
  <si>
    <t>Fruite &amp; veg</t>
  </si>
  <si>
    <t>4277 21-3-18 CS05 SAMUEL Hre, ZIM - Jhb, RSA</t>
  </si>
  <si>
    <t>MATVIM</t>
  </si>
  <si>
    <t>4263 3-3-18 CS08 REGIS Hre, ZIM - Jhb, RSA</t>
  </si>
  <si>
    <t>4264 3-3-18 CS05 SAMUEL Hre, ZIM - Jhb, RSA</t>
  </si>
  <si>
    <t>4267 12-3-18 Benz JULIUS Benz - JHB - LSK</t>
  </si>
  <si>
    <t>4258 26-2-18 CS03 KADUNI Hre, ZIM - Jhb, RSA</t>
  </si>
  <si>
    <t>4255 24-2-18 CS09 WELLINGTON Lsk, ZAM - Hre, ZIM</t>
  </si>
  <si>
    <t>4254 23-2-18 CS02 TATENDA Hre, ZIM - Jhb, RSA</t>
  </si>
  <si>
    <t>4266 10-3-18 CE01 YORAMU HRE - BEIRA</t>
  </si>
  <si>
    <t>4265 9-3-18 CE06 MAXWELL HRE - BEIRA</t>
  </si>
  <si>
    <t>4259 27-2-18 CS06 HUMPHREY Hre, ZIM - Jhb, RSA</t>
  </si>
  <si>
    <t>4256 26-2-18 EZI KAUNDA Hre, ZIM - Jhb, RSA</t>
  </si>
  <si>
    <t>EZI-POOL</t>
  </si>
  <si>
    <t>4247 17-2-18 CE05 NOMATTER Hre, ZIM - Jhb, RSA</t>
  </si>
  <si>
    <t>CRYSTAL CANDY</t>
  </si>
  <si>
    <t>4261 2-3-18 CS07 FARAI Hre, ZIM - Jhb, RSA</t>
  </si>
  <si>
    <t>4257 26-2-18 Benz JULIUS Hre, ZIM - Jhb, RSA</t>
  </si>
  <si>
    <t>4262 3-3-18 CE06 MAXWELL HRE - BEIRA</t>
  </si>
  <si>
    <t>DIESEL</t>
  </si>
  <si>
    <t>4260 27-2-18 CE01 YORAMU HRE - BEIRA</t>
  </si>
  <si>
    <t>4248 17-2-18 CS05 SAMUEL Hre, ZIM - Jhb, RSA</t>
  </si>
  <si>
    <t>4252 21-2-18 CS08 REGIS Hre, ZIM - Jhb, RSA</t>
  </si>
  <si>
    <t>4253 22-2-18 CE06 MAXWELL HRE - BEIRA</t>
  </si>
  <si>
    <t>Matvin - Seed</t>
  </si>
  <si>
    <t>4244 12-2-18 CS07 FARAI Hre, ZIM - Jhb, RSA</t>
  </si>
  <si>
    <t>4237 1-2-18 CE01 YORAMU Beira Moza - Lumb, Drc</t>
  </si>
  <si>
    <t>Medicans</t>
  </si>
  <si>
    <t>4201 16-12-17 CS06 HUMPHREY Hre, ZIM - Jhb, RSA</t>
  </si>
  <si>
    <t xml:space="preserve">Maize bran </t>
  </si>
  <si>
    <t>4249 17-2-18 CS03 KADUNI Jhb, RSA - Lsk, ZAM</t>
  </si>
  <si>
    <t>4251 19-2-18 Benz JULIUS Benz - HRE - JHB</t>
  </si>
  <si>
    <t>4242 7-2-18 EZI KAUNDA Hre, ZIM - Jhb, RSA</t>
  </si>
  <si>
    <t>4239 3-2-18 CS09 WELLINGTON Lsk, ZAM - Jhb, RSA</t>
  </si>
  <si>
    <t>4243 9-2-18 CS02 TATENDA Hre, ZIM - Jhb, RSA</t>
  </si>
  <si>
    <t>4238 1-2-18 CE06 MAXWELL Beira Moza - Lumb, Drc</t>
  </si>
  <si>
    <t>4241 5-2-18 CS08 REGIS Hre, ZIM - Jhb, RSA</t>
  </si>
  <si>
    <t>4250 19-2-18 Benz JULIUS Benz - HRE - LSK</t>
  </si>
  <si>
    <t>4245 15-2-18 Benz JULIUS Benz - JHB - HRE</t>
  </si>
  <si>
    <t>4236 31-1-18 CS03 KADUNI Lsk, ZAM - Jhb, RSA</t>
  </si>
  <si>
    <t>4234 28-1-18 CS05 SAMUEL Lsk, ZAM - Jhb, RSA</t>
  </si>
  <si>
    <t>Bran</t>
  </si>
  <si>
    <t>4240 4-2-18 C14 GUZHA Jhb, RSA - Lsk, ZAM</t>
  </si>
  <si>
    <t>4235 29-1-18 Benz JULIUS Benz - HRE - JHB</t>
  </si>
  <si>
    <t>4231 26-1-18 CS07 FARAI Hre, ZIM - Jhb, RSA</t>
  </si>
  <si>
    <t>4228 25-1-18 CS02 TATENDA Hre, ZIM - Jhb, RSA</t>
  </si>
  <si>
    <t>GRANITE</t>
  </si>
  <si>
    <t>4221 12-1-18 EZI KAUNDA Hre, ZIM - Jhb, RSA</t>
  </si>
  <si>
    <t>4227 22-1-18 CS08 REGIS Hre, ZIM - Jhb, RSA</t>
  </si>
  <si>
    <t>4233 28-1-18 C14 GUZHA Lsk, ZAM - Jhb, RSA</t>
  </si>
  <si>
    <t>4225 19-1-18 CS09 WELLINGTON Lsk, ZAM - Jhb, RSA</t>
  </si>
  <si>
    <t>4230 25-1-18 CE06 MAXWELL HRE - BEIRA</t>
  </si>
  <si>
    <t>4229 25-1-18 CE01 YORAMU HRE - BEIRA</t>
  </si>
  <si>
    <t>4224 19-1-18 CS03 KADUNI Jhb, RSA - Lsk, ZAM</t>
  </si>
  <si>
    <t>4232 26-1-18 Benz JULIUS Benz - HRE - LSK</t>
  </si>
  <si>
    <t>4220 11-1-18 CS05 SAMUEL Hre, ZIM - Jhb, RSA</t>
  </si>
  <si>
    <t>4226 20-1-18 C14 GUZHA Jhb, RSA - Lsk, ZAM</t>
  </si>
  <si>
    <t>4222 16-1-18 Benz JULIUS Benz - HRE - JHB</t>
  </si>
  <si>
    <t>4219 10-1-18 CS07 FARAI Hre, ZIM - Jhb, RSA</t>
  </si>
  <si>
    <t>4205 19-12-17 CE06 MAXWELL Beira Moza - Lumb, Drc</t>
  </si>
  <si>
    <t>DIESEL 500</t>
  </si>
  <si>
    <t>4223 17-1-18 CE01 YORAMU HRE - BEIRA</t>
  </si>
  <si>
    <t>4215 4-1-18 CS02 TATENDA Hre, ZIM - Jhb, RSA</t>
  </si>
  <si>
    <t>4216 6-1-18 CS08 REGIS Hre, ZIM - Jhb, RSA</t>
  </si>
  <si>
    <t>4218 6-1-18 C14 GUZHA Lsk, ZAM - Jhb, RSA</t>
  </si>
  <si>
    <t>4214 3-1-18 CS09 WELLINGTON Lsk, ZAM - Jhb, RSA</t>
  </si>
  <si>
    <t>4217 6-1-18 CS03 KADUNI Lsk, ZAM - Jhb, RSA</t>
  </si>
  <si>
    <t>4211 31-12-17 CE01 YORAMU Beira Moza - Lumb, Drc</t>
  </si>
  <si>
    <t>4213 3-1-18 CS05 SAMUEL Hre, ZIM - Jhb, RSA</t>
  </si>
  <si>
    <t>4212 2-1-18 CS07 FARAI Hre, ZIM - Jhb, RSA</t>
  </si>
  <si>
    <t>4209 27-12-17 C14 GUZHA Jhb, RSA - Lsk, ZAM</t>
  </si>
  <si>
    <t>4204 17-12-17 CS03 KADUNI Lsk, ZAM - Jhb, RSA</t>
  </si>
  <si>
    <t>4210 28-12-17 CS08 REGIS Hre, ZIM - Jhb, RSA</t>
  </si>
  <si>
    <t>4203 17-12-17 CS02 TATENDA Hre, ZIM - Jhb, RSA</t>
  </si>
  <si>
    <t>4198 13-12-17 CS09 WELLINGTON Lsk, ZAM - Jhb, RSA</t>
  </si>
  <si>
    <t>4200 15-12-17 CS05 SAMUEL Hre, ZIM - Jhb, RSA</t>
  </si>
  <si>
    <t>4195 11-12-17 EZI KAUNDA Hre, ZIM - Jhb, RSA</t>
  </si>
  <si>
    <t>4196 12-12-17 CS07 FARAI Hre, ZIM - Jhb, RSA</t>
  </si>
  <si>
    <t>4208 27-12-17 CE01 YORAMU HRE - BEIRA</t>
  </si>
  <si>
    <t>4199 15-12-17 CS08 REGIS Hre, ZIM - Jhb, RSA</t>
  </si>
  <si>
    <t>4197 12-12-17 C14 GUZHA Lsk, ZAM - Jhb, RSA</t>
  </si>
  <si>
    <t>4206 20-12-17 Benz JULIUS Benz - HRE - LSK</t>
  </si>
  <si>
    <t>4192 4-12-17 CE01 YORAMU Beira Moza - Lumb, Drc</t>
  </si>
  <si>
    <t>4202 16-12-17 Benz JULIUS Benz - HRE - JHB</t>
  </si>
  <si>
    <t>4194 8-12-17 CE06 MAXWELL HRE - BEIRA</t>
  </si>
  <si>
    <t>4191 4-12-17 CS02 TATENDA Hre, ZIM - Jhb, RSA</t>
  </si>
  <si>
    <t>4193 7-12-17 Benz JULIUS Benz - HRE - JHB</t>
  </si>
  <si>
    <t>4187 29-11-17 CS06 HUMPHREY Hre, ZIM - Jhb, RSA</t>
  </si>
  <si>
    <t>4178 21-11-17 CS03 KADUNI Lsk, ZAM - Jhb, RSA</t>
  </si>
  <si>
    <t>FLOWERS LONRHO</t>
  </si>
  <si>
    <t>4186 29-11-17 CS05 SAMUEL Hre, ZIM - Jhb, RSA</t>
  </si>
  <si>
    <t>4190 3-12-17 CS08 REGIS Hre, ZIM - Jhb, RSA</t>
  </si>
  <si>
    <t>4185 28-11-17 CS09 WELLINGTON Hre, ZIM - Jhb, RSA</t>
  </si>
  <si>
    <t>MALT</t>
  </si>
  <si>
    <t>4182 24-11-17 C14 GUZHA Lsk, ZAM - Jhb, RSA</t>
  </si>
  <si>
    <t>REEFER</t>
  </si>
  <si>
    <t>4184 28-11-17 CS07 FARAI Hre, ZIM - Jhb, RSA</t>
  </si>
  <si>
    <t>4181 23-11-17 EZI KAUNDA Hre, ZIM - Jhb, RSA</t>
  </si>
  <si>
    <t>4188 30-11-17 Benz JULIUS Hre, ZIM - Jhb, RSA</t>
  </si>
  <si>
    <t>4189 30-11-17 CE01 YORAMU HRE - BEIRA</t>
  </si>
  <si>
    <t>4179 22-11-17 CS02 TATENDA Hre, ZIM - Jhb, RSA</t>
  </si>
  <si>
    <t>4177 20-11-17 CS08 REGIS Hre, ZIM - Jhb, RSA</t>
  </si>
  <si>
    <t>4180 23-11-17 CE06 MAXWELL Beira, MOZ - Lsk, ZAM</t>
  </si>
  <si>
    <t>Reefer</t>
  </si>
  <si>
    <t>4164 10-11-17 CS06 HUMPHREY Hre, ZIM - Jhb, RSA</t>
  </si>
  <si>
    <t>4170 15-11-17 CS05 PETER Hre, ZIM - Jhb, RSA</t>
  </si>
  <si>
    <t>4175 19-11-17 CE01 YORAMU Beira Moza - Lumb, Drc</t>
  </si>
  <si>
    <t>COTTON HULLS</t>
  </si>
  <si>
    <t>Steel</t>
  </si>
  <si>
    <t>4171 15-11-17 CS09 WELLINGTON Lsk, ZAM - Jhb, RSA</t>
  </si>
  <si>
    <t>4183 25-11-17 Benz JULIUS Benz - JHB - LSK</t>
  </si>
  <si>
    <t>4168 13-11-17 CS07 FARAI Hre, ZIM - Jhb, RSA</t>
  </si>
  <si>
    <t>4176 19-11-17 Benz JULIUS Benz - HRE - JHB</t>
  </si>
  <si>
    <t>DOLOMITE</t>
  </si>
  <si>
    <t>Soya Cake</t>
  </si>
  <si>
    <t>4167 12-11-17 C14 GUZHA Jhb, RSA - Lsk, ZAM</t>
  </si>
  <si>
    <t>4169 14-11-17 EZI KAUNDA Hre, ZIM - Jhb, RSA</t>
  </si>
  <si>
    <t>4174 18-11-17 CE06 MAXWELL HRE - BEIRA</t>
  </si>
  <si>
    <t>Hre, ZIM - Lsk, ZAM</t>
  </si>
  <si>
    <t>4165 11-11-17 CS02 TATENDA Hre, ZIM - Jhb, RSA</t>
  </si>
  <si>
    <t>4160 4-11-17 CS03 KADUNI Lsk, ZAM - Jhb, RSA</t>
  </si>
  <si>
    <t>4162 7-11-17 CS08 REGIS Hre, ZIM - Jhb, RSA</t>
  </si>
  <si>
    <t>4172 15-11-17 Benz JULIUS Benz - HRE - JHB</t>
  </si>
  <si>
    <t>4166 12-11-17 CE01 YORAMU HRE - BEIRA</t>
  </si>
  <si>
    <t>4173 18-11-17 CE06 MAXWELL Beira Moza - Lumb, Drc</t>
  </si>
  <si>
    <t>4163 8-11-17 Benz JULIUS Benz - HRE - JHB</t>
  </si>
  <si>
    <t>SONAR</t>
  </si>
  <si>
    <t>4154 30-10-17 CS09 WELLINGTON Lsk, ZAM - Jhb, RSA</t>
  </si>
  <si>
    <t>4157 31-10-17 CS05 PETER Hre, ZIM - Jhb, RSA</t>
  </si>
  <si>
    <t>4158 31-10-17 EZI KAUNDA Hre, ZIM - Jhb, RSA</t>
  </si>
  <si>
    <t>4159 1-11-17 CS07 FARAI Hre, ZIM - Jhb, RSA</t>
  </si>
  <si>
    <t>4155 30-10-17 CE01 YORAMU Beira Moza - Lumb, Drc</t>
  </si>
  <si>
    <t>Dolomite</t>
  </si>
  <si>
    <t>4156 31-10-17 C14 GUZHA Lsk, ZAM - Jhb, RSA</t>
  </si>
  <si>
    <t>4153 29-10-17 CS02 TATENDA Hre, ZIM - Jhb, RSA</t>
  </si>
  <si>
    <t>4151 25-10-17 CS06 HUMPHREY Hre, ZIM - Jhb, RSA</t>
  </si>
  <si>
    <t>4161 5-11-17 Benz JULIUS Benz Hre - Malawi</t>
  </si>
  <si>
    <t>4149 22-10-17 CS08 REGIS Hre, ZIM - Jhb, RSA</t>
  </si>
  <si>
    <t>4150 25-10-17 Benz JULIUS Benz - HRE - JHB</t>
  </si>
  <si>
    <t>Ezipool</t>
  </si>
  <si>
    <t>4143 14-10-17 CE05 SAMUEL Hre, ZIM - Jhb, RSA</t>
  </si>
  <si>
    <t>4147 18-10-17 CS03 KADUNI Lsk, ZAM - Jhb, RSA</t>
  </si>
  <si>
    <t>4140 13-10-17 CS05 PETER Hre, ZIM - Jhb, RSA</t>
  </si>
  <si>
    <t>ADZ8584</t>
  </si>
  <si>
    <t>4139 12-10-17 C14 GUZHA Lsk, ZAM - Jhb, RSA</t>
  </si>
  <si>
    <t>4152 26-10-17 CE01 YORAMU HRE - BEIRA</t>
  </si>
  <si>
    <t>4133 5-10-17 CS09 WELLINGTON Lsk, ZAM - Jhb, RSA</t>
  </si>
  <si>
    <t>4146 17-10-17 CS07 FARAI Hre, ZIM - Jhb, RSA</t>
  </si>
  <si>
    <t>4144 15-10-17 CS02 TATENDA Hre, ZIM - Jhb, RSA</t>
  </si>
  <si>
    <t>CE06 LOAD</t>
  </si>
  <si>
    <t>4145 15-10-17 CE01 YORAMU HRE - DRC</t>
  </si>
  <si>
    <t>4137 9-10-17 EZI KAUNDA Hre, ZIM - Jhb, RSA</t>
  </si>
  <si>
    <t>4142 13-10-17 CS06 HUMPHREY Hre, ZIM - Jhb, RSA</t>
  </si>
  <si>
    <t>4148 20-10-17 Benz JULIUS Benz - HRE - LSK</t>
  </si>
  <si>
    <t>4134 7-10-17 CS08 REGIS Hre, ZIM - Jhb, RSA</t>
  </si>
  <si>
    <t>4141 13-10-17 Benz GEORGE Benz - HRE - JHB</t>
  </si>
  <si>
    <t>4128 2-10-17 CS03 KADUNI Lsk, ZAM - Jhb, RSA</t>
  </si>
  <si>
    <t>4136 9-10-17 CS07 FARAI Hre, ZIM - Jhb, RSA</t>
  </si>
  <si>
    <t>4132 5-10-17 CE06 MAXWELL Hre, ZIM - Jhb, RSA</t>
  </si>
  <si>
    <t>4131 4-10-17 CS02 TATENDA Hre, ZIM - Jhb, RSA</t>
  </si>
  <si>
    <t>ACQ8919</t>
  </si>
  <si>
    <t>4135 8-10-17 CE01 YORAMU Beira Moza - Lumb, Drc</t>
  </si>
  <si>
    <t>4138 10-10-17 CS06 HUMPHREY Jhb, RSA - Lsk, ZAM</t>
  </si>
  <si>
    <t>4113 12-9-17 CS05 PETER Lsk, ZAM - Jhb, RSA</t>
  </si>
  <si>
    <t>4124 24-9-17 Benz JULIUS Benz - HRE - JHB</t>
  </si>
  <si>
    <t>4121 21-9-17 C14 GUZHA Hre, ZIM - Jhb, RSA</t>
  </si>
  <si>
    <t>3937,2</t>
  </si>
  <si>
    <t>4129 3-10-17 CS06 HUMPHREY Hre, ZIM - Jhb, RSA</t>
  </si>
  <si>
    <t>4126 25-9-17 EZI KAUNDA Hre, ZIM - Jhb, RSA</t>
  </si>
  <si>
    <t>4125 24-9-17 CS07 FARAI Hre, ZIM - Jhb, RSA</t>
  </si>
  <si>
    <t>4130 4-10-17 CE01 YORAMU HRE - BEIRA</t>
  </si>
  <si>
    <t>4123 24-9-17 CS08 REGIS Hre, ZIM - Jhb, RSA</t>
  </si>
  <si>
    <t>4116 16-9-17 CS09 WELLINGTON Lsk, ZAM - Jhb, RSA</t>
  </si>
  <si>
    <t>4127 27-9-17 CE06 MAXWELL Beira Moza - Lumb, Drc</t>
  </si>
  <si>
    <t>4118 18-9-17 CS02 TATENDA Hre, ZIM - Jhb, RSA</t>
  </si>
  <si>
    <t>4122 22-9-17 CE01 YORAMU Beira Moza - Lumb, Drc</t>
  </si>
  <si>
    <t>4117 18-9-17 CS06 HUMPHREY Hre, ZIM - Jhb, RSA</t>
  </si>
  <si>
    <t>4109 9-9-17 CS03 KADUNI Lsk, ZAM - Jhb, RSA</t>
  </si>
  <si>
    <t>4120 21-9-17 CE06 MAXWELL HRE - BEIRA</t>
  </si>
  <si>
    <t>4108 8-9-17 EZI KAUNDA Hre, ZIM - Jhb, RSA</t>
  </si>
  <si>
    <t>4102 5-9-17 CS07 FARAI Hre, ZIM - Jhb, RSA</t>
  </si>
  <si>
    <t>4119 19-9-17 Benz JULIUS Benz - HRE - JHB</t>
  </si>
  <si>
    <t>4107 8-9-17 CS08 REGIS Hre, ZIM - Jhb, RSA</t>
  </si>
  <si>
    <t>4114 14-9-17 CE01 YORAMU HRE - BEIRA</t>
  </si>
  <si>
    <t>4100 1-9-17 C14 GUZHA Lsk, ZAM - Jhb, RSA</t>
  </si>
  <si>
    <t>4115 16-9-17 CE06 MAXWELL Beira Moza - Lumb, Drc</t>
  </si>
  <si>
    <t>4112 11-9-17 Benz JULIUS Benz - HRE - JHB</t>
  </si>
  <si>
    <t>4103 5-9-17 CS02 TATENDA Hre, ZIM - Jhb, RSA</t>
  </si>
  <si>
    <t>4101 2-9-17 CS06 HUMPHREY Hre, ZIM - Jhb, RSA</t>
  </si>
  <si>
    <t>4092 24-8-17 CS09 WELLINGTON Lsk, ZAM - Jhb, RSA</t>
  </si>
  <si>
    <t>4111 10-9-17 CE06 MAXWELL HRE - BEIRA</t>
  </si>
  <si>
    <t>4105 6-9-17 CE01 YORAMU MTRE,ZIM - LUMB, DRC</t>
  </si>
  <si>
    <t>4098 31-8-17 CS05 PETER Jhb, RSA - Lsk, ZAM</t>
  </si>
  <si>
    <t>4106 7-9-17 Benz JULIUS Benz - JHB - LSK</t>
  </si>
  <si>
    <t>4110 10-9-17 CE06 MAXWELL MTRE,ZIM - LUMB, DRC</t>
  </si>
  <si>
    <t>4099 1-9-17 CE06 MAXWELL HRE - BEIRA</t>
  </si>
  <si>
    <t>4086 17-8-17 CS03 KADUNI Lsk, ZAM - Jhb, RSA</t>
  </si>
  <si>
    <t>4085 17-8-17 EZI KAUNDA Hre, ZIM - Jhb, RSA</t>
  </si>
  <si>
    <t>4096 25-8-17 CS08 REGIS Hre, ZIM - Jhb, RSA</t>
  </si>
  <si>
    <t>DOG</t>
  </si>
  <si>
    <t>4097 31-8-17 Benz JULIUS Benz - HRE - JHB</t>
  </si>
  <si>
    <t>4104 5-9-17 CE01 YORAMU HRE - BEIRA</t>
  </si>
  <si>
    <t>4095 25-8-17 CE01 YORAMU Beira Moza - Lumb, Drc</t>
  </si>
  <si>
    <t>4090 19-8-17 CS02 TATENDA Hre, ZIM - Jhb, RSA</t>
  </si>
  <si>
    <t>4093 24-8-17 CS07 FARAI Hre, ZIM - Jhb, RSA</t>
  </si>
  <si>
    <t>4087 18-8-17 CS06 HUMPHREY Hre, ZIM - Jhb, RSA</t>
  </si>
  <si>
    <t>4084 13-8-17 C14 GUZHA Lsk, ZAM - Jhb, RSA</t>
  </si>
  <si>
    <t>4094 25-8-17 CE06 MAXWELL Beira Moza - Lumb, Drc</t>
  </si>
  <si>
    <t>4046 3-7-17 CS05 FARAI Hre, ZIM - Jhb, RSA</t>
  </si>
  <si>
    <t>4088 19-8-17 Benz JULIUS Benz - HRE - JHB</t>
  </si>
  <si>
    <t>SOYA BEANS</t>
  </si>
  <si>
    <t>4083 13-8-17 CS08 REGIS Lsk, ZAM - Jhb, RSA</t>
  </si>
  <si>
    <t>4091 20-8-17 CE01 YORAMU HRE - BEIRA</t>
  </si>
  <si>
    <t>4089 19-8-17 CE06 MAXWELL HRE - BEIRA</t>
  </si>
  <si>
    <t>4078 6-8-17 CS09 WELLINGTON Lsk, ZAM - Jhb, RSA</t>
  </si>
  <si>
    <t>LLOYD</t>
  </si>
  <si>
    <t>FRESHPRO</t>
  </si>
  <si>
    <t>4080 9-8-17 CS07 LLOYD Hre, ZIM - Jhb, RSA</t>
  </si>
  <si>
    <t>4081 10-8-17 CE01 YORAMU Beira Moza - Lumb, Drc</t>
  </si>
  <si>
    <t>4079 8-8-17 CS02 TATENDA Lsk, ZAM - Jhb, RSA</t>
  </si>
  <si>
    <t>4077 5-8-17 CE06 MAXWELL Beira Moza - Lumb, Drc</t>
  </si>
  <si>
    <t>4075 3-8-17 CS06 HUMPHREY Hre, ZIM - Jhb, RSA</t>
  </si>
  <si>
    <t>BYO</t>
  </si>
  <si>
    <t>4082 10-8-17 Benz JULIUS Hre, ZIM - Jhb, RSA</t>
  </si>
  <si>
    <t>4071 28-7-17 CS03 KADUNI Lsk, ZAM - Jhb, RSA</t>
  </si>
  <si>
    <t>4067 27-7-17 EZI KAUNDA Hre, ZIM - Jhb, RSA</t>
  </si>
  <si>
    <t>4066 27-7-17 C14 GUZHA Jhb, RSA - Lsk, ZAM</t>
  </si>
  <si>
    <t>4074 2-8-17 CS08 REGIS Jhb, RSA - Lsk, ZAM</t>
  </si>
  <si>
    <t>4070 27-7-17 Benz JULIUS Benz - HRE - JHB</t>
  </si>
  <si>
    <t>4076 5-8-17 CE01 YORAMU HRE - BEIRA</t>
  </si>
  <si>
    <t>4065 24-7-17 CS07 PETER Hre, ZIM - Jhb, RSA</t>
  </si>
  <si>
    <t>4069 27-7-17 CS02 TATENDA Hre, ZIM - Jhb, RSA</t>
  </si>
  <si>
    <t>4073 31-7-17 CS09 WELLINGTON Jhb, RSA - Lsk, ZAM</t>
  </si>
  <si>
    <t>4072 29-7-17 CE06 MAXWELL HRE - BEIRA</t>
  </si>
  <si>
    <t>4064 24-7-17 CE01 YORAMU Beira Moza - Lumb, Drc</t>
  </si>
  <si>
    <t>4059 14-7-17 CS06 HUMPHREY Hre, ZIM - Jhb, RSA</t>
  </si>
  <si>
    <t>4068 27-7-17 CS08 REGIS Hre, ZIM - Jhb, RSA</t>
  </si>
  <si>
    <t>4063 23-7-17 CS09 WELLINGTON Lsk, ZAM - Jhb, RSA</t>
  </si>
  <si>
    <t>4060 19-7-17 CE06 MAXWELL Beira Moza - Lumb, Drc</t>
  </si>
  <si>
    <t>AAZ 0021</t>
  </si>
  <si>
    <t>EEZIPOOL</t>
  </si>
  <si>
    <t>4057 11-7-17 C8 SAMUEL Hre, ZIM - Jhb, RSA</t>
  </si>
  <si>
    <t>Benz - Hre - DRC</t>
  </si>
  <si>
    <t>4061 19-7-17 Benz JULIUS Benz - Hre - DRC</t>
  </si>
  <si>
    <t>4053 11-7-17 CS02 TATENDA Lsk, ZAM - Jhb, RSA</t>
  </si>
  <si>
    <t>4043 2-7-17 CS08 REGIS Lsk, ZAM - Jhb, RSA</t>
  </si>
  <si>
    <t>4052 11-7-17 EZI KAUNDA Hre, ZIM - Jhb, RSA</t>
  </si>
  <si>
    <t>4054 11-7-17 C14 GUZHA Jhb, RSA - Lsk, ZAM</t>
  </si>
  <si>
    <t>4062 20-7-17 CE01 YORAMU HRE - BEIRA</t>
  </si>
  <si>
    <t>4055 11-7-17 CS09 WELLINGTON Lsk, ZAM - Jhb, RSA</t>
  </si>
  <si>
    <t>4047 7-7-17 CS07 PETER Hre, ZIM - Jhb, RSA</t>
  </si>
  <si>
    <t>4050 10-7-17 CE01 YORAMU Beira Moza - Lumb, Drc</t>
  </si>
  <si>
    <t>4058 12-7-17 CE06 MAXWELL HRE - BEIRA</t>
  </si>
  <si>
    <t>4041 30-6-17 CS06 HUMPHREY Hre, ZIM - Jhb, RSA</t>
  </si>
  <si>
    <t>4042 2-7-17 CE06 MAXWELL Beira Moza - Lumb, Drc</t>
  </si>
  <si>
    <t>BENZ - LSK - JHB</t>
  </si>
  <si>
    <t>4051 10-7-17 Benz JULIUS Benz - JHB - LSK</t>
  </si>
  <si>
    <t>4056 11-7-17 C8 SAMUEL Jhb, RSA - Lsk, ZAM</t>
  </si>
  <si>
    <t>4018 2-6-17 C8 WELLINGTON Lsk, ZAM - Jhb, RSA</t>
  </si>
  <si>
    <t>SOYAOIL CAKE</t>
  </si>
  <si>
    <t>4031 15-6-17 CS09 WELLINGTON Lsk, ZAM - Jhb, RSA</t>
  </si>
  <si>
    <t>4045 3-7-17 C14 GUZHA Lsk, ZAM - Jhb, RSA</t>
  </si>
  <si>
    <t>4039 23-6-17 CS02 TATENDA Jhb, RSA - Lsk, ZAM</t>
  </si>
  <si>
    <t>4024 9-6-17 EZI KAUNDA Hre, ZIM - Jhb, RSA</t>
  </si>
  <si>
    <t>4044 3-7-17 Benz JULIUS Benz - HRE - JHB</t>
  </si>
  <si>
    <t>4048 7-7-17 CE01 YORAMU HRE - BEIRA</t>
  </si>
  <si>
    <t>4036 21-6-17 CS07 PETER Hre, ZIM - Jhb, RSA</t>
  </si>
  <si>
    <t>4033 17-6-17 CE01 YORAMU Beira Moza - Lumb, Drc</t>
  </si>
  <si>
    <t>4032 15-6-17 CS05 FARAI Hre, ZIM - Jhb, RSA</t>
  </si>
  <si>
    <t>4037 21-6-17 C14 GUZHA Jhb, RSA - Lsk, ZAM</t>
  </si>
  <si>
    <t>4035 21-6-17 Benz JULIUS Benz - HRE - JHB</t>
  </si>
  <si>
    <t>4026 12-6-17 CS03 KADUNI Lsk, ZAM - Jhb, RSA</t>
  </si>
  <si>
    <t>4038 23-6-17 CS08 LLOYD Jhb, RSA - Lsk, ZAM</t>
  </si>
  <si>
    <t>4040 28-6-17 CE06 MAXWELL HRE - BEIRA</t>
  </si>
  <si>
    <t>CHILLIES</t>
  </si>
  <si>
    <t>4028 13-6-17 CS06 HUMPHREY Hre, ZIM - Jhb, RSA</t>
  </si>
  <si>
    <t>4034 18-6-17 CE06 MAXWELL Beira Moza - Lumb, Drc</t>
  </si>
  <si>
    <t>MATRIX HF100</t>
  </si>
  <si>
    <t>4027 13-6-17 CS02 TATENDA Lsk, ZAM - Jhb, RSA</t>
  </si>
  <si>
    <t>SOYA OILCAKE</t>
  </si>
  <si>
    <t>4029 14-6-17 CS08 REGIS Lsk, ZAM - Jhb, RSA</t>
  </si>
  <si>
    <t>4023 9-6-17 Benz JULIUS Hre, ZIM - Jhb, RSA</t>
  </si>
  <si>
    <t>4030 14-6-17 CE06 MAXWELL HRE - BEIRA</t>
  </si>
  <si>
    <t>4025 10-6-17 CE01 YORAMU HRE - BEIRA</t>
  </si>
  <si>
    <t>Console</t>
  </si>
  <si>
    <t>4020 3-6-17 CS07 PETER Hre, ZIM - Jhb, RSA</t>
  </si>
  <si>
    <t>Cheese</t>
  </si>
  <si>
    <t>4022 6-6-17 CS05 FARAI Hre, ZIM - Jhb, RSA</t>
  </si>
  <si>
    <t>4019 3-6-17 CS09 GUZHA Lsk, ZAM - Jhb, RSA</t>
  </si>
  <si>
    <t>Soyabeans</t>
  </si>
  <si>
    <t>4013 30-5-17 CE05 SAMUEL Jhb, RSA - Lsk, ZAM</t>
  </si>
  <si>
    <t>4015 1-6-17 CE06 MAXWELL Beira Moza - Lumb, Drc</t>
  </si>
  <si>
    <t>Soya Oilcake</t>
  </si>
  <si>
    <t>4010 27-5-17 CS08 REGIS Lsk, ZAM - Jhb, RSA</t>
  </si>
  <si>
    <t>4009 26-5-17 CS06 HUMPHREY Hre, ZIM - Jhb, RSA</t>
  </si>
  <si>
    <t>4021 6-6-17 CS02 TATENDA Jhb, RSA - Lsk, ZAM</t>
  </si>
  <si>
    <t>Console Matvin</t>
  </si>
  <si>
    <t>4007 22-5-17 CS03 KADUNI Lsk, ZAM - Jhb, RSA</t>
  </si>
  <si>
    <t>4016 1-6-17 CE01 YORAMU Beira Moza - Lumb, Drc</t>
  </si>
  <si>
    <t>4014 31-5-17 EZI KAUNDA Hre, ZIM - Jhb, RSA</t>
  </si>
  <si>
    <t>4017 2-6-17 Benz JULIUS Benz - HRE - LSK</t>
  </si>
  <si>
    <t>Frozen Fish</t>
  </si>
  <si>
    <t>3990 4-5-17 CS05 FARAI Hre, ZIM - Jhb, RSA</t>
  </si>
  <si>
    <t>COPPER ORE</t>
  </si>
  <si>
    <t>Matrix HF100</t>
  </si>
  <si>
    <t>4008 24-5-17 CS02 TATENDA Lsk, ZAM - Jhb, RSA</t>
  </si>
  <si>
    <t>4000 17-5-17 CS07 PETER Hre, ZIM - Jhb, RSA</t>
  </si>
  <si>
    <t>3998 12-5-17 CS09 LLOYD Lsk, ZAM - Jhb, RSA</t>
  </si>
  <si>
    <t>Maize Bran</t>
  </si>
  <si>
    <t>4005 20-5-17 C14 WELLINGTON Jhb, RSA - Lsk, ZAM</t>
  </si>
  <si>
    <t>4004 19-5-17 Benz JULIUS Benz - HRE - JHB</t>
  </si>
  <si>
    <t>EMTY</t>
  </si>
  <si>
    <t>4012 28-5-17 CE01 YORAMU HRE - BEIRA</t>
  </si>
  <si>
    <t>4011 27-5-17 CE06 MAXWELL HRE - BEIRA</t>
  </si>
  <si>
    <t>4006 22-5-17 EZI KAUNDA Hre, ZIM - Jhb, RSA</t>
  </si>
  <si>
    <t>4003 18-5-17 CE05 SAMUEL Hre, ZIM - Jhb, RSA</t>
  </si>
  <si>
    <t>4001 17-5-17 CE01 YORAMU Beira Moza - Lumb, Drc</t>
  </si>
  <si>
    <t>4002 17-5-17 CE06 MAXWELL Beira Moza - Lumb, Drc</t>
  </si>
  <si>
    <t>Ferts</t>
  </si>
  <si>
    <t>3996 9-5-17 CS08 REGIS Lsk, ZAM - Jhb, RSA</t>
  </si>
  <si>
    <t>DRIED CHILLIES</t>
  </si>
  <si>
    <t>3997 12-5-17 CS06 HUMPHREY Hre, ZIM - Jhb, RSA</t>
  </si>
  <si>
    <t>3988 30-4-17 CS02 TATENDA Lsk, ZAM - Jhb, RSA</t>
  </si>
  <si>
    <t>3991 6-5-17 CS03 KADUNI Lsk, ZAM - Jhb, RSA</t>
  </si>
  <si>
    <t>Moldon</t>
  </si>
  <si>
    <t>3993 8-5-17 EZI KAUNDA Hre, ZIM - Jhb, RSA</t>
  </si>
  <si>
    <t>LEMONS</t>
  </si>
  <si>
    <t>3992 6-5-17 C14 WELLINGTON Hre, ZIM - Jhb, RSA</t>
  </si>
  <si>
    <t>3999 14-5-17 Benz JULIUS Benz - JHB - LSK</t>
  </si>
  <si>
    <t>3932 6-2-17 CE01 YORAMU HRE - BEIRA</t>
  </si>
  <si>
    <t>Petrol</t>
  </si>
  <si>
    <t>3995 9-5-17 CE06 MAXWELL HRE - BEIRA</t>
  </si>
  <si>
    <t>3989 2-5-17 CS07 PETER Hre, ZIM - Jhb, RSA</t>
  </si>
  <si>
    <t>3994 8-5-17 Benz JULIUS Benz - HRE - JHB</t>
  </si>
  <si>
    <t>COBALT</t>
  </si>
  <si>
    <t>3981 21-4-17 CE05 SAMUEL Lsk, ZAM - Jhb, RSA</t>
  </si>
  <si>
    <t>3986 29-4-17 CS09 LLOYD Jhb, RSA - Lsk, ZAM</t>
  </si>
  <si>
    <t>Flower Dynamics</t>
  </si>
  <si>
    <t>3973 3-4-17 CS06 HUMPHREY Hre, ZIM - Jhb, RSA</t>
  </si>
  <si>
    <t>3985 29-4-17 CS08 REGIS Jhb, RSA - Lsk, ZAM</t>
  </si>
  <si>
    <t>3984 29-4-17 EZI KAUNDA Hre, ZIM - Jhb, RSA</t>
  </si>
  <si>
    <t>3967 25-3-17 C14 MAXWELL Beira Moza - Lumb, Drc</t>
  </si>
  <si>
    <t>3977 10-4-17 CS03 KADUNI Jhb, RSA - Lsk, ZAM</t>
  </si>
  <si>
    <t>3987 29-4-17 Benz JULIUS Benz - HRE - JHB</t>
  </si>
  <si>
    <t>3979 14-4-17 CS05 FARAI Hre, ZIM - Jhb, RSA</t>
  </si>
  <si>
    <t>3978 11-4-17 CE06 MAXWELL Hre, ZIM - Jhb, RSA</t>
  </si>
  <si>
    <t>ESSEN OILS</t>
  </si>
  <si>
    <t>3980 21-4-17 CS07 PETER Hre, ZIM - Jhb, RSA</t>
  </si>
  <si>
    <t>3972 1-4-17 CS02 TATENDA Lsk, ZAM - Jhb, RSA</t>
  </si>
  <si>
    <t>3982 23-4-17 Benz JULIUS Benz Hre - Malawi</t>
  </si>
  <si>
    <t>3983 25-4-17 CS09 LLOYD Jhb, RSA - Lsk, ZAM</t>
  </si>
  <si>
    <t>3976 9-4-17 CS08 REGIS Lsk, ZAM - Jhb, RSA</t>
  </si>
  <si>
    <t>3971 1-4-17 EZI KAUNDA Hre, ZIM - Jhb, RSA</t>
  </si>
  <si>
    <t>3975 8-4-17 Benz JULIUS Benz - HRE - JHB</t>
  </si>
  <si>
    <t>FERTILIZER</t>
  </si>
  <si>
    <t>Cobalt</t>
  </si>
  <si>
    <t>3970 30-3-17 CE05 GUZHA Jhb, RSA - Lsk, ZAM</t>
  </si>
  <si>
    <t>3974 7-4-17 CS07 PETER Hre, ZIM - Jhb, RSA</t>
  </si>
  <si>
    <t>3969 30-3-17 CS05 FARAI Hre, ZIM - Jhb, RSA</t>
  </si>
  <si>
    <t>VSN 441 GP</t>
  </si>
  <si>
    <t>3957 9-3-17 CS04 LLOYD Lsk, ZAM - Jhb, RSA</t>
  </si>
  <si>
    <t>3965 19-3-17 CS08 REGIS Hre, ZIM - Jhb, RSA</t>
  </si>
  <si>
    <t>3958 10-3-17 Benz JULIUS Benz - HRE - JHB</t>
  </si>
  <si>
    <t>3966 20-3-17 CS03 KADUNI Jhb, RSA - Lsk, ZAM</t>
  </si>
  <si>
    <t>INTREPID</t>
  </si>
  <si>
    <t>3968 28-3-17 CS07 PETER Hre, ZIM - Jhb, RSA</t>
  </si>
  <si>
    <t>3952 1-3-17 CS06 HUMPHREY Hre, ZIM - Jhb, RSA</t>
  </si>
  <si>
    <t>3945 21-2-17 CS02 TATENDA Hre, ZIM - Jhb, RSA</t>
  </si>
  <si>
    <t>3962 15-3-17 EZI KAUNDA Hre, ZIM - Jhb, RSA</t>
  </si>
  <si>
    <t>Fertilizer</t>
  </si>
  <si>
    <t>3963 17-3-17 CE05 GUZHA Hre, ZIM - Jhb, RSA</t>
  </si>
  <si>
    <t>IRVINES</t>
  </si>
  <si>
    <t>3964 17-3-17 CS05 FARAI Hre, ZIM - Jhb, RSA</t>
  </si>
  <si>
    <t>3959 11-3-17 CS07 PETER Hre, ZIM - Jhb, RSA</t>
  </si>
  <si>
    <t>3960 15-3-17 C8 GEORGE Jhb, RSA - Lsk, ZAM</t>
  </si>
  <si>
    <t>3927 4-2-17 C14 MAXWELL HRE - BEIRA</t>
  </si>
  <si>
    <t>CHERRY PEPPERS</t>
  </si>
  <si>
    <t>3955 8-3-17 CS03 KADUNI Hre, ZIM - Jhb, RSA</t>
  </si>
  <si>
    <t>3961 15-3-17 CS08 REGIS Jhb, RSA - Lsk, ZAM</t>
  </si>
  <si>
    <t>Havergal</t>
  </si>
  <si>
    <t>3956 9-3-17 CS05 FARAI Hre, ZIM - Jhb, RSA</t>
  </si>
  <si>
    <t>AAS 5843</t>
  </si>
  <si>
    <t>3954 7-3-17 CE05 GUZHA Jhb, RSA - Lsk, ZAM</t>
  </si>
  <si>
    <t>3951 1-3-17 EZI KAUNDA Hre, ZIM - Jhb, RSA</t>
  </si>
  <si>
    <t>3953 4-3-17 CS08 REGIS Hre, ZIM - Jhb, RSA</t>
  </si>
  <si>
    <t>3948 24-2-17 C8 GEORGE Lsk, ZAM - Jhb, RSA</t>
  </si>
  <si>
    <t>3920 23-1-17 CS04 KADUNI Lsk, ZAM - Jhb, RSA</t>
  </si>
  <si>
    <t>3947 22-2-17 CS07 PETER Hre, ZIM - Jhb, RSA</t>
  </si>
  <si>
    <t>3940 18-2-17 CS05 LLOYD Hre, ZIM - Jhb, RSA</t>
  </si>
  <si>
    <t>3949 25-2-17 Benz JULIUS Benz - HRE - JHB</t>
  </si>
  <si>
    <t>3946 22-2-17 CE05 GUZHA Hre, ZIM - Jhb, RSA</t>
  </si>
  <si>
    <t>3942 20-2-17 CS03 REGIS Lsk, ZAM - Jhb, RSA</t>
  </si>
  <si>
    <t>EMYTY</t>
  </si>
  <si>
    <t>3950 27-2-17 CS08 REGIS Jhb, RSA - Lsk, ZAM</t>
  </si>
  <si>
    <t>3943 20-2-17 CS06 HUMPHREY Hre, ZIM - Jhb, RSA</t>
  </si>
  <si>
    <t>3941 20-2-17 CS08 KADUNI Lsk, ZAM - Jhb, RSA</t>
  </si>
  <si>
    <t>3944 21-2-17 Benz JULIUS Benz - HRE - LSK</t>
  </si>
  <si>
    <t>STEEL PIPES</t>
  </si>
  <si>
    <t>3934 10-2-17 C8 GEORGE Jhb, RSA - Lsk, ZAM</t>
  </si>
  <si>
    <t>AAS 5841</t>
  </si>
  <si>
    <t>3938 14-2-17 C9 SAMUEL Jhb, RSA - Lsk, ZAM</t>
  </si>
  <si>
    <t>3930 6-2-17 CS07 PETER Hre, ZIM - Jhb, RSA</t>
  </si>
  <si>
    <t>3939 14-2-17 CE05 FARAI Lsk, ZAM - Jhb, RSA</t>
  </si>
  <si>
    <t>GRANULES</t>
  </si>
  <si>
    <t>3936 12-2-17 CS02 TATENDA Jhb, RSA - Lsk, ZAM</t>
  </si>
  <si>
    <t>3922 27-1-17 Benz JULIUS Benz - HRE - JHB</t>
  </si>
  <si>
    <t>3929 6-2-17 CS06 KADUNI Hre, ZIM - Jhb, RSA</t>
  </si>
  <si>
    <t>CONSOLE</t>
  </si>
  <si>
    <t>3931 6-2-17 CS03 WELLINGTON Jhb, RSA - Lsk, ZAM</t>
  </si>
  <si>
    <t>3937 13-2-17 EZI KAUNDA Hre, ZIM - Jhb, RSA</t>
  </si>
  <si>
    <t>3935 11-2-17 CS08 KADUNI Jhb, RSA - Lsk, ZAM</t>
  </si>
  <si>
    <t>Brands for Africa</t>
  </si>
  <si>
    <t>3933 7-2-17 CS05 HUMPHREY Hre, ZIM - Jhb, RSA</t>
  </si>
  <si>
    <t>3924 30-1-17 C9 SAMUEL Hre, ZIM - Jhb, RSA</t>
  </si>
  <si>
    <t>3926 1-2-17 CE05 FARAI Hre, ZIM - Jhb, RSA</t>
  </si>
  <si>
    <t>3925 1-2-17 EZI KAUNDA Hre, ZIM - Jhb, RSA</t>
  </si>
  <si>
    <t>Granules</t>
  </si>
  <si>
    <t>3906 7-1-17 CS02 TATENDA Lsk, ZAM - Jhb, RSA</t>
  </si>
  <si>
    <t>3928 4-2-17 CS08 LLOYD Hre, ZIM - Jhb, RSA</t>
  </si>
  <si>
    <t>Steel Pipes</t>
  </si>
  <si>
    <t>3923 30-1-17 C8 GEORGE Hre, ZIM - Jhb, RSA</t>
  </si>
  <si>
    <t>3902 6-1-17 CS05 LLOYD Hre, ZIM - Jhb, RSA</t>
  </si>
  <si>
    <t>3917 21-1-17 CE01 YORAMU Beira Moza - Lumb, Drc</t>
  </si>
  <si>
    <t>3919 23-1-17 CS03 WELLINGTON Lsk, ZAM - Jhb, RSA</t>
  </si>
  <si>
    <t>3910 12-1-17 CS07 PETER Hre, ZIM - Jhb, RSA</t>
  </si>
  <si>
    <t>Fruit</t>
  </si>
  <si>
    <t>3921 24-1-17 CS06 HUMPHREY Hre, ZIM - Jhb, RSA</t>
  </si>
  <si>
    <t>VARIOUS</t>
  </si>
  <si>
    <t>3915 20-1-17 CS08 LLOYD Jhb, RSA - Lsk, ZAM</t>
  </si>
  <si>
    <t>Tobacco</t>
  </si>
  <si>
    <t>3914 20-1-17 CE05 FARAI Jhb, RSA - Lsk, ZAM</t>
  </si>
  <si>
    <t>3916 21-1-17 C14 MAXWELL Beira Moza - Lumb, Drc</t>
  </si>
  <si>
    <t>3918 22-1-17 Benz JULIUS Benz - JHB - LSK</t>
  </si>
  <si>
    <t>3907 9-1-17 EZI KAUNDA Hre, ZIM - Jhb, RSA</t>
  </si>
  <si>
    <t>Soya beans</t>
  </si>
  <si>
    <t>3912 14-1-17 C9 SAMUEL Jhb, RSA - Lsk, ZAM</t>
  </si>
  <si>
    <t>Soya Beans</t>
  </si>
  <si>
    <t>3913 14-1-17 C8 GEORGE Jhb, RSA - Lsk, ZAM</t>
  </si>
  <si>
    <t>3901 3-1-17 CS06 HUMPHREY Hre, ZIM - Jhb, RSA</t>
  </si>
  <si>
    <t>3897 27-12-16 CS04 KADUNI Lsk, ZAM - Jhb, RSA</t>
  </si>
  <si>
    <t>3900 30-12-16 CS03 WELLINGTON Lsk, ZAM - Jhb, RSA</t>
  </si>
  <si>
    <t>3911 12-1-17 Benz YORAMU Benz - HRE - JHB</t>
  </si>
  <si>
    <t>3909 11-1-17 CE01 MAXWELL HRE - BEIRA</t>
  </si>
  <si>
    <t>3908 11-1-17 C14 MAXWELL HRE - BEIRA</t>
  </si>
  <si>
    <t>3905 6-1-17 CE05 FARAI Hre, ZIM - Jhb, RSA</t>
  </si>
  <si>
    <t>MZY 735 GP</t>
  </si>
  <si>
    <t>3894 20-12-16 CS08 JULIUS Hre, ZIM - Jhb, RSA</t>
  </si>
  <si>
    <t>3903 6-1-17 C8 GEORGE Hre, ZIM - Jhb, RSA</t>
  </si>
  <si>
    <t>3904 6-1-17 C9 SAMUEL Hre, ZIM - Jhb, RSA</t>
  </si>
  <si>
    <t>3899 29-12-16 CS07 PETER Hre, ZIM - Jhb, RSA</t>
  </si>
  <si>
    <t>3878 6-12-16 CE01 YORAMU HRE - BEIRA</t>
  </si>
  <si>
    <t>3877 6-12-16 C14 MAXWELL HRE - BEIRA</t>
  </si>
  <si>
    <t>3880 8-12-16 EZI KAUNDA Hre, ZIM - Jhb, RSA</t>
  </si>
  <si>
    <t>HOLLER</t>
  </si>
  <si>
    <t>3890 15-12-16 CS02 TATENDA Jhb, RSA - Hre, ZIM</t>
  </si>
  <si>
    <t>3895 24-12-16 C8 GEORGE Jhb, RSA - Lsk, ZAM</t>
  </si>
  <si>
    <t>3886 13-12-16 C9 SAMUEL Jhb, RSA - Lsk, ZAM</t>
  </si>
  <si>
    <t>3898 27-12-16 CS05 LLOYD Hre, ZIM - Jhb, RSA</t>
  </si>
  <si>
    <t>Fruit and Veg</t>
  </si>
  <si>
    <t>3896 27-12-16 CS06 HUMPHREY Hre, ZIM - Jhb, RSA</t>
  </si>
  <si>
    <t>Maize</t>
  </si>
  <si>
    <t>3885 13-12-16 CE05 GUZHA Jhb, RSA - Lsk, ZAM</t>
  </si>
  <si>
    <t>3883 11-12-16 CS03 WELLINGTON Lsk, ZAM - Jhb, RSA</t>
  </si>
  <si>
    <t>3889 14-12-16 CS07 PETER Hre, ZIM - Jhb, RSA</t>
  </si>
  <si>
    <t>CONCERNTRATE</t>
  </si>
  <si>
    <t>3887 14-12-16 CS05 LLOYD Hre, ZIM - Jhb, RSA</t>
  </si>
  <si>
    <t>STEELWIRE</t>
  </si>
  <si>
    <t>3893 19-12-16 CS04 KADUNI Jhb, RSA - Lsk, ZAM</t>
  </si>
  <si>
    <t>Fruits</t>
  </si>
  <si>
    <t>3892 17-12-16 CS06 HUMPHREY Hre, ZIM - Jhb, RSA</t>
  </si>
  <si>
    <t>3884 12-12-16 C8 GEORGE Hre, ZIM - Jhb, RSA</t>
  </si>
  <si>
    <t>3875 6-12-16 CS08 JULIUS Hre, ZIM - Lsk, ZAM</t>
  </si>
  <si>
    <t>Steelwire</t>
  </si>
  <si>
    <t>3891 15-12-16 CS04 REGIS Jhb, RSA - Lsk, ZAM</t>
  </si>
  <si>
    <t>3881 9-12-16 CS06 HUMPHREY Hre, ZIM - Jhb, RSA</t>
  </si>
  <si>
    <t>CLEVER</t>
  </si>
  <si>
    <t>3888 14-12-16 Benz CLEVER Benz - HRE - LSK</t>
  </si>
  <si>
    <t>COTTON CAKES</t>
  </si>
  <si>
    <t>3846 5-11-16 CS02 KADUNI Lsk, ZAM - Jhb, RSA</t>
  </si>
  <si>
    <t>3868 30-11-16 CS04 REGIS Jhb, RSA - Lsk, ZAM</t>
  </si>
  <si>
    <t>3869 1-12-16 CS07 PETER Hre, ZIM - Jhb, RSA</t>
  </si>
  <si>
    <t>3876 6-12-16 Benz CLEVER Benz - HRE - LSK</t>
  </si>
  <si>
    <t>3866 28-11-16 CS05 LLOYD Hre, ZIM - Jhb, RSA</t>
  </si>
  <si>
    <t>3874 6-12-16 C9 SAMUEL Hre, ZIM - Jhb, RSA</t>
  </si>
  <si>
    <t>3872 3-12-16 CE05 GUZHA Hre, ZIM - Jhb, RSA</t>
  </si>
  <si>
    <t>3879 8-12-16 C8 GEORGE Jhb, RSA - Lsk, ZAM</t>
  </si>
  <si>
    <t>3882 11-12-16 CS03 WELLINGTON Jhb, RSA - Lsk, ZAM</t>
  </si>
  <si>
    <t>3844 2-11-16 CS03 WELLINGTON Hre, ZIM - Jhb, RSA</t>
  </si>
  <si>
    <t>3864 26-11-16 EZI KAUNDA Hre, ZIM - Jhb, RSA</t>
  </si>
  <si>
    <t>3863 25-11-16 C8 GEORGE Hre, ZIM - Jhb, RSA</t>
  </si>
  <si>
    <t>3870 1-12-16 Benz CLEVER Benz - JHB - LSK</t>
  </si>
  <si>
    <t>3871 3-12-16 CS06 HUMPHREY Hre, ZIM - Jhb, RSA</t>
  </si>
  <si>
    <t>CONVEYOR</t>
  </si>
  <si>
    <t>3867 30-11-16 C9 SAMUEL Jhb, RSA - Lsk, ZAM</t>
  </si>
  <si>
    <t>3873 5-12-16 CS08 JULIUS Jhb, RSA - Lsk, ZAM</t>
  </si>
  <si>
    <t>various</t>
  </si>
  <si>
    <t>3841 30-10-16 CS08 JULIUS Lsk, ZAM - Jhb, RSA</t>
  </si>
  <si>
    <t>3860 20-11-16 C14 MAXWELL Beira Moza - Lumb, Drc</t>
  </si>
  <si>
    <t>3865 28-11-16 CE05 GUZHA Jhb, RSA - Lsk, ZAM</t>
  </si>
  <si>
    <t>3861 20-11-16 CE01 YORAMU Beira Moza - Lumb, Drc</t>
  </si>
  <si>
    <t>3853 14-11-16 Benz CLEVER Hre, ZIM - Jhb, RSA</t>
  </si>
  <si>
    <t>Inteprid</t>
  </si>
  <si>
    <t>3862 23-11-16 CS06 HUMPHREY Hre, ZIM - Jhb, RSA</t>
  </si>
  <si>
    <t>3856 17-11-16 CS07 PETER Hre, ZIM - Jhb, RSA</t>
  </si>
  <si>
    <t>3845 4-11-16 CS04 REGIS Lsk, ZAM - Jhb, RSA</t>
  </si>
  <si>
    <t>Conveyor</t>
  </si>
  <si>
    <t>3859 19-11-16 C9 SAMUEL Hre, ZIM - Jhb, RSA</t>
  </si>
  <si>
    <t>3852 14-11-16 CS05 LLOYD Hre, ZIM - Jhb, RSA</t>
  </si>
  <si>
    <t>3857 17-11-16 CE05 GUZHA Hre, ZIM - Jhb, RSA</t>
  </si>
  <si>
    <t>3834 26-10-16 EZI KAUNDA Hre, ZIM - Jhb, RSA</t>
  </si>
  <si>
    <t>3858 19-11-16 C8 GEORGE Jhb, RSA - Lsk, ZAM</t>
  </si>
  <si>
    <t>3850 11-11-16 CS06 HUMPHREY Hre, ZIM - Jhb, RSA</t>
  </si>
  <si>
    <t>3855 16-11-16 CE01 YORAMU HRE - BEIRA</t>
  </si>
  <si>
    <t>3854 15-11-16 C14 MAXWELL HRE - BEIRA</t>
  </si>
  <si>
    <t>3851 13-11-16 C9 SAMUEL Jhb, RSA - Lsk, ZAM</t>
  </si>
  <si>
    <t>3849 9-11-16 C8 GEORGE Hre, ZIM - Jhb, RSA</t>
  </si>
  <si>
    <t>3848 7-11-16 CE05 GUZHA Jhb, RSA - Lsk, ZAM</t>
  </si>
  <si>
    <t>3839 29-10-16 CS07 PETER Hre, ZIM - Jhb, RSA</t>
  </si>
  <si>
    <t>3837 27-10-16 CE01 YORAMU Beira Moza - Lumb, Drc</t>
  </si>
  <si>
    <t>3838 27-10-16 C14 MAXWELL Beira Moza - Lumb, Drc</t>
  </si>
  <si>
    <t>3842 31-10-16 CS05 LLOYD Hre, ZIM - Jhb, RSA</t>
  </si>
  <si>
    <t>3843 1-11-16 C9 SAMUEL Hre, ZIM - Jhb, RSA</t>
  </si>
  <si>
    <t>3836 27-10-16 CS06 HUMPHREY Hre, ZIM - Jhb, RSA</t>
  </si>
  <si>
    <t>3847 5-11-16 Benz CLEVER Benz - JHB - LSK</t>
  </si>
  <si>
    <t>3840 29-10-16 C8 GEORGE Jhb, RSA - Lsk, ZAM</t>
  </si>
  <si>
    <t>3835 26-10-16 CE05 GUZHA Hre, ZIM - Jhb, RSA</t>
  </si>
  <si>
    <t>3812 5-10-16 Benz CLEVER Benz - HRE - JHB</t>
  </si>
  <si>
    <t>BEER</t>
  </si>
  <si>
    <t>3832 25-10-16 CS02 KADUNI Jhb, RSA - Lsk, ZAM</t>
  </si>
  <si>
    <t>3830 24-10-16 CS04 REGIS Jhb, RSA - Lsk, ZAM</t>
  </si>
  <si>
    <t>Abnomsa Investments</t>
  </si>
  <si>
    <t>3825 18-10-16 CS03 WELLINGTON Lsk, ZAM - Jhb, RSA</t>
  </si>
  <si>
    <t>3824 17-10-16 CS05 LLOYD Hre, ZIM - Jhb, RSA</t>
  </si>
  <si>
    <t>3831 25-10-16 C9 SAMUEL Jhb, RSA - Lsk, ZAM</t>
  </si>
  <si>
    <t>AAZ 0025</t>
  </si>
  <si>
    <t>CARS</t>
  </si>
  <si>
    <t>3827 19-10-16 CS08 JULIUS Jhb, RSA - Lsk, ZAM</t>
  </si>
  <si>
    <t>3822 15-10-16 C8 GEORGE Hre, ZIM - Jhb, RSA</t>
  </si>
  <si>
    <t>3833 26-10-16 CS07 PETER Jhb, RSA - Lsk, ZAM</t>
  </si>
  <si>
    <t>3818 10-10-16 CS07 PETER Hre, ZIM - Jhb, RSA</t>
  </si>
  <si>
    <t>3817 10-10-16 EZI KAUNDA Hre, ZIM - Jhb, RSA</t>
  </si>
  <si>
    <t>3805 29-9-16 CS02 TATENDA Lsk, ZAM - Jhb, RSA</t>
  </si>
  <si>
    <t>3823 15-10-16 C9 SAMUEL Lsk, ZAM - Jhb, RSA</t>
  </si>
  <si>
    <t>KHF137GP</t>
  </si>
  <si>
    <t>3821 12-10-16 CS04 REGIS Hre, ZIM - Jhb, RSA</t>
  </si>
  <si>
    <t>3826 18-10-16 CE05 GUZHA Jhb, RSA - Lsk, ZAM</t>
  </si>
  <si>
    <t>3814 5-10-16 C14 MAXWELL Beira Moza - Lumb, Drc</t>
  </si>
  <si>
    <t>3813 5-10-16 CE01 YORAMU Beira Moza - Lumb, Drc</t>
  </si>
  <si>
    <t>3819 11-10-16 CS08 JULIUS Lsk, ZAM - Jhb, RSA</t>
  </si>
  <si>
    <t>GROUNDNUTS</t>
  </si>
  <si>
    <t>3816 7-10-16 CE05 GUZHA Lsk, ZAM - Jhb, RSA</t>
  </si>
  <si>
    <t>3803 28-9-16 CS03 WELLINGTON Hre, ZIM - Jhb, RSA</t>
  </si>
  <si>
    <t>3809 3-10-16 CS05 LLOYD Hre, ZIM - Jhb, RSA</t>
  </si>
  <si>
    <t>3810 3-10-16 C9 SAMUEL Jhb, RSA - Lsk, ZAM</t>
  </si>
  <si>
    <t>PATRICK</t>
  </si>
  <si>
    <t>3808 3-10-16 C8 PATRICK Jhb, RSA - Lsk, ZAM</t>
  </si>
  <si>
    <t>3811 3-10-16 CS04 REGIS Jhb, RSA - Lsk, ZAM</t>
  </si>
  <si>
    <t>3815 6-10-16 CS06 HUMPHREY Hre, ZIM - Jhb, RSA</t>
  </si>
  <si>
    <t>Le sel Brands</t>
  </si>
  <si>
    <t>3804 29-9-16 CS07 KADUNI Hre, ZIM - Jhb, RSA</t>
  </si>
  <si>
    <t>3776 9-9-16 CS08 JULIUS Lsk, ZAM - Jhb, RSA</t>
  </si>
  <si>
    <t>Groundnuts</t>
  </si>
  <si>
    <t>3799 25-9-16 CE05 GUZHA Jhb, RSA - Lsk, ZAM</t>
  </si>
  <si>
    <t>Interpid</t>
  </si>
  <si>
    <t>3800 26-9-16 CS06 HUMPHREY Hre, ZIM - Jhb, RSA</t>
  </si>
  <si>
    <t>3796 22-9-16 EZI KAUNDA Hre, ZIM - Jhb, RSA</t>
  </si>
  <si>
    <t>3807 1-10-16 C14 MAXWELL HRE - BEIRA</t>
  </si>
  <si>
    <t>3806 1-10-16 CE01 YORAMU HRE - BEIRA</t>
  </si>
  <si>
    <t>3802 27-9-16 Benz CLEVER Benz - JHB - LSK</t>
  </si>
  <si>
    <t>3801 27-9-16 CS04 REGIS Hre, ZIM - Jhb, RSA</t>
  </si>
  <si>
    <t>3797 22-9-16 C9 SAMUEL Hre, ZIM - Jhb, RSA</t>
  </si>
  <si>
    <t>COTTON LINT</t>
  </si>
  <si>
    <t>3798 23-9-16 C8 PATRICK Lsk, ZAM - Jhb, RSA</t>
  </si>
  <si>
    <t>AAZ0034</t>
  </si>
  <si>
    <t>3793 20-9-16 CS05 LLOYD Hre, ZIM - Jhb, RSA</t>
  </si>
  <si>
    <t>3788 17-9-16 C14 MAXWELL Beira Moza - Lumb, Drc</t>
  </si>
  <si>
    <t>3795 22-9-16 CE01 YORAMU Beira Moza - Lumb, Drc</t>
  </si>
  <si>
    <t>Cotton Lint</t>
  </si>
  <si>
    <t>3781 12-9-16 CS02 TATENDA Lsk, ZAM - Jhb, RSA</t>
  </si>
  <si>
    <t>3792 19-9-16 CS07 KADUNI Hre, ZIM - Jhb, RSA</t>
  </si>
  <si>
    <t>KHT267GP</t>
  </si>
  <si>
    <t>3794 22-9-16 CS03 WELLINGTON Jhb, RSA - Lsk, ZAM</t>
  </si>
  <si>
    <t>MORINGA</t>
  </si>
  <si>
    <t>3782 13-9-16 Benz CLEVER Lsk, ZAM - Jhb, RSA</t>
  </si>
  <si>
    <t>3789 18-9-16 CS04 REGIS Jhb, RSA - Lsk, ZAM</t>
  </si>
  <si>
    <t>3790 18-9-16 CS06 HUMPHREY Hre, ZIM - Jhb, RSA</t>
  </si>
  <si>
    <t>3786 15-9-16 CE05 GUZHA Lsk, ZAM - Jhb, RSA</t>
  </si>
  <si>
    <t>K2 STEEL</t>
  </si>
  <si>
    <t>Cotton lint</t>
  </si>
  <si>
    <t>3779 11-9-16 C8 PATRICK Jhb, RSA - Lsk, ZAM</t>
  </si>
  <si>
    <t>3783 13-9-16 EZI KAUNDA Hre, ZIM - Jhb, RSA</t>
  </si>
  <si>
    <t>3791 18-9-16 CE01 YORAMU HRE - BEIRA</t>
  </si>
  <si>
    <t>3787 16-9-16 CS03 WELLINGTON Hre, ZIM - Jhb, RSA</t>
  </si>
  <si>
    <t>AAZ 0034</t>
  </si>
  <si>
    <t>3785 15-9-16 CS05 LLOYD Hre, ZIM - Jhb, RSA</t>
  </si>
  <si>
    <t>COPPER</t>
  </si>
  <si>
    <t>3764 28-8-16 C9 SAMUEL Lsk, ZAM - Jhb, RSA</t>
  </si>
  <si>
    <t>Polshow</t>
  </si>
  <si>
    <t>3775 7-9-16 CS07 KADUNI Hre, ZIM - Jhb, RSA</t>
  </si>
  <si>
    <t>Interprid</t>
  </si>
  <si>
    <t>3755 19-8-16 CS06 HUMPHREY Hre, ZIM - Jhb, RSA</t>
  </si>
  <si>
    <t>3780 12-9-16 CS04 REGIS Hre, ZIM - Jhb, RSA</t>
  </si>
  <si>
    <t>3784 13-9-16 C14 MAXWELL HRE - BEIRA</t>
  </si>
  <si>
    <t>3772 1-9-16 CE01 YORAMU Beira Moza - Lumb, Drc</t>
  </si>
  <si>
    <t>3778 11-9-16 CS03 WELLINGTON Jhb, RSA - Lsk, ZAM</t>
  </si>
  <si>
    <t>3770 31-8-16 CE05 GUZHA Jhb, RSA - Lsk, ZAM</t>
  </si>
  <si>
    <t>SUGAR SNAPS</t>
  </si>
  <si>
    <t>3768 30-8-16 CS05 LLOYD Hre, ZIM - Jhb, RSA</t>
  </si>
  <si>
    <t>3771 1-9-16 EZI KAUNDA Hre, ZIM - Jhb, RSA</t>
  </si>
  <si>
    <t>ABJ 1897</t>
  </si>
  <si>
    <t>3777 9-9-16 Benz CLEVER Jhb, RSA - Lsk, ZAM</t>
  </si>
  <si>
    <t>3763 27-8-16 CS02 TATENDA Lsk, ZAM - Jhb, RSA</t>
  </si>
  <si>
    <t>3774 6-9-16 CS04 REGIS Jhb, RSA - Lsk, ZAM</t>
  </si>
  <si>
    <t>3752 15-8-16 C14 MAXWELL Beira Moza - Lumb, Drc</t>
  </si>
  <si>
    <t>K2 Steel</t>
  </si>
  <si>
    <t>3767 29-8-16 C8 PATRICK Lsk, ZAM - Jhb, RSA</t>
  </si>
  <si>
    <t>3773 5-9-16 CS03 WELLINGTON Hre, ZIM - Jhb, RSA</t>
  </si>
  <si>
    <t>3760 25-8-16 Benz CLEVER Benz - HRE - JHB</t>
  </si>
  <si>
    <t>3762 26-8-16 CS08 JULIUS Lsk, ZAM - Jhb, RSA</t>
  </si>
  <si>
    <t>3761 26-8-16 CS07 KADUNI Hre, ZIM - Jhb, RSA</t>
  </si>
  <si>
    <t>3769 30-8-16 CS04 REGIS Hre, ZIM - Jhb, RSA</t>
  </si>
  <si>
    <t>3766 29-8-16 CS03 WELLINGTON Jhb, RSA - Lsk, ZAM</t>
  </si>
  <si>
    <t>3765 28-8-16 CE01 YORAMU HRE - BEIRA</t>
  </si>
  <si>
    <t>3757 22-8-16 EZI KAUNDA Hre, ZIM - Jhb, RSA</t>
  </si>
  <si>
    <t>3747 9-8-16 CE05 GUZHA Lsk, ZAM - Jhb, RSA</t>
  </si>
  <si>
    <t>3759 24-8-16 CS04 REGIS Jhb, RSA - Lsk, ZAM</t>
  </si>
  <si>
    <t>3749 12-8-16 CS05 LLOYD Hre, ZIM - Jhb, RSA</t>
  </si>
  <si>
    <t>3741 6-8-16 C8 GEORGE Hre, ZIM - Jhb, RSA</t>
  </si>
  <si>
    <t>3756 20-8-16 CS03 WELLINGTON Hre, ZIM - Jhb, RSA</t>
  </si>
  <si>
    <t>3751 14-8-16 CE01 YORAMU Beira Moza - Lumb, Drc</t>
  </si>
  <si>
    <t>3739 6-8-16 C9 SAMUEL Hre, ZIM - Jhb, RSA</t>
  </si>
  <si>
    <t>3738 5-8-16 CS02 TATENDA Hre, ZIM - Jhb, RSA</t>
  </si>
  <si>
    <t>3744 7-8-16 CS08 JULIUS Lsk, ZAM - Jhb, RSA</t>
  </si>
  <si>
    <t>VEGS</t>
  </si>
  <si>
    <t>3753 16-8-16 CS07 KADUNI Hre, ZIM - Jhb, RSA</t>
  </si>
  <si>
    <t>3758 22-8-16 Benz CLEVER Hre, ZIM - Lsk, ZAM</t>
  </si>
  <si>
    <t>3754 16-8-16 CS04 REGIS Hre, ZIM - Jhb, RSA</t>
  </si>
  <si>
    <t>3750 13-8-16 Benz CLEVER Benz - HRE - LSK</t>
  </si>
  <si>
    <t>3740 6-8-16 EZI KAUNDA Hre, ZIM - Jhb, RSA</t>
  </si>
  <si>
    <t>3735 2-8-16 CS03 WELLINGTON Jhb, RSA - Lsk, ZAM</t>
  </si>
  <si>
    <t>Jhb - Mozambique</t>
  </si>
  <si>
    <t>Moza - Jhb</t>
  </si>
  <si>
    <t>3748 11-8-16 CS06 HUMPHREY Jhb - Mozambique</t>
  </si>
  <si>
    <t>3742 6-8-16 CS04 REGIS Jhb, RSA - Lsk, ZAM</t>
  </si>
  <si>
    <t>3730 29-7-16 CS07 KADUNI Hre, ZIM - Jhb, RSA</t>
  </si>
  <si>
    <t>3746 9-8-16 C14 MAXWELL HRE - BEIRA</t>
  </si>
  <si>
    <t>3745 9-8-16 CE01 YORAMU HRE - BEIRA</t>
  </si>
  <si>
    <t>3737 2-8-16 Benz CLEVER Hre, ZIM - Jhb, RSA</t>
  </si>
  <si>
    <t>3736 2-8-16 CS05 LLOYD Hre, ZIM - Jhb, RSA</t>
  </si>
  <si>
    <t>3743 6-8-16 CS06 HUMPHREY Hre, ZIM - Jhb, RSA</t>
  </si>
  <si>
    <t>CONSOLE MATVIN</t>
  </si>
  <si>
    <t>3731 29-7-16 CE05 GUZHA Jhb, RSA - Lsk, ZAM</t>
  </si>
  <si>
    <t>3727 26-7-16 C14 MAXWELL Beira, MOZ - Lsk, ZAM</t>
  </si>
  <si>
    <t>OIL</t>
  </si>
  <si>
    <t>3721 18-7-16 CS08 JULIUS Lsk, ZAM - Jhb, RSA</t>
  </si>
  <si>
    <t>3725 24-7-16 CS06 HUMPHREY Hre, ZIM - Jhb, RSA</t>
  </si>
  <si>
    <t>3732 30-7-16 CE01 YORAMU Beira, MOZ - Lsk, ZAM</t>
  </si>
  <si>
    <t>3724 23-7-16 CS04 REGIS Lsk, ZAM - Jhb, RSA</t>
  </si>
  <si>
    <t>CONTAINER</t>
  </si>
  <si>
    <t>3733 1-8-16 C8 GEORGE Jhb, RSA - Lsk, ZAM</t>
  </si>
  <si>
    <t>3726 25-7-16 EZI KAUNDA Hre, ZIM - Jhb, RSA</t>
  </si>
  <si>
    <t>3734 1-8-16 C9 SAMUEL Jhb, RSA - Lsk, ZAM</t>
  </si>
  <si>
    <t>3718 16-7-16 CS02 TATENDA Lsk, ZAM - Jhb, RSA</t>
  </si>
  <si>
    <t>3729 28-7-16 Benz CLEVER Jhb, RSA - Lsk, ZAM</t>
  </si>
  <si>
    <t>Margarine</t>
  </si>
  <si>
    <t>3728 27-7-16 CS05 LLOYD Hre, ZIM - Jhb, RSA</t>
  </si>
  <si>
    <t>3723 21-7-16 CS03 WELLINGTON Lsk, ZAM - Jhb, RSA</t>
  </si>
  <si>
    <t>Container</t>
  </si>
  <si>
    <t>3715 13-7-16 C9 SAMUEL Lsk, ZAM - Jhb, RSA</t>
  </si>
  <si>
    <t>3719 16-7-16 C8 GEORGE Lsk, ZAM - Jhb, RSA</t>
  </si>
  <si>
    <t>3722 18-7-16 CE01 YORAMU Beira, MOZ - Lsk, ZAM</t>
  </si>
  <si>
    <t>3713 12-7-16 CE05 GUZHA Lsk, ZAM - Jhb, RSA</t>
  </si>
  <si>
    <t>Console Transit</t>
  </si>
  <si>
    <t>3717 15-7-16 CS07 KADUNI Hre, ZIM - Jhb, RSA</t>
  </si>
  <si>
    <t>3716 13-7-16 Benz CLEVER Benz - HRE - JHB</t>
  </si>
  <si>
    <t>3712 12-7-16 CS05 LLOYD Hre, ZIM - Jhb, RSA</t>
  </si>
  <si>
    <t>3720 16-7-16 C14 MAXWELL HRE - BEIRA</t>
  </si>
  <si>
    <t>3714 12-7-16 EZI KAUNDA Hre, ZIM - Jhb, RSA</t>
  </si>
  <si>
    <t>3696 25-6-16 CS04 REGIS Lsk, ZAM - Jhb, RSA</t>
  </si>
  <si>
    <t>3710 7-7-16 CS06 HUMPHREY Hre, ZIM - Jhb, RSA</t>
  </si>
  <si>
    <t>3702 28-6-16 CS03 WELLINGTON Lsk, ZAM - Jhb, RSA</t>
  </si>
  <si>
    <t>3711 11-7-16 CE01 YORAMU HRE - BEIRA</t>
  </si>
  <si>
    <t>3697 25-6-16 CS08 JULIUS Lsk, ZAM - Jhb, RSA</t>
  </si>
  <si>
    <t>Copper</t>
  </si>
  <si>
    <t>3705 29-6-16 C8 GEORGE Jhb, RSA - Lsk, ZAM</t>
  </si>
  <si>
    <t>3706 3-7-16 CS02 TATENDA Lsk, ZAM - Jhb, RSA</t>
  </si>
  <si>
    <t>3699 26-6-16 C14 MAXWELL MTRE,ZIM - LUMB, DRC</t>
  </si>
  <si>
    <t>3707 4-7-16 C9 SAMUEL Jhb, RSA - Lsk, ZAM</t>
  </si>
  <si>
    <t>3701 27-6-16 CS07 KADUNI Hre, ZIM - Jhb, RSA</t>
  </si>
  <si>
    <t>3709 4-7-16 CE05 GUZHA Jhb, RSA - Lsk, ZAM</t>
  </si>
  <si>
    <t>3695 25-6-16 EZI KAUNDA Hre, ZIM - Jhb, RSA</t>
  </si>
  <si>
    <t>3708 4-7-16 CE01 YORAMU Beira, MOZ - Lsk, ZAM</t>
  </si>
  <si>
    <t>3704 29-6-16 CS05 LLOYD Hre, ZIM - Jhb, RSA</t>
  </si>
  <si>
    <t>3700 27-6-16 CS06 HUMPHREY Hre, ZIM - Jhb, RSA</t>
  </si>
  <si>
    <t>3691 21-6-16 Benz CLEVER Hre, ZIM - Jhb, RSA</t>
  </si>
  <si>
    <t>3692 22-6-16 CE05 GUZHA Hre, ZIM - Jhb, RSA</t>
  </si>
  <si>
    <t>3703 28-6-16 CE01 YORAMU HRE - BEIRA</t>
  </si>
  <si>
    <t>3698 25-6-16 C9 SAMUEL Lsk, ZAM - Jhb, RSA</t>
  </si>
  <si>
    <t>3685 13-6-16 CS02 TATENDA Lsk, ZAM - Jhb, RSA</t>
  </si>
  <si>
    <t>COTTON YARN</t>
  </si>
  <si>
    <t>3686 14-6-16 C8 GEORGE Hre, ZIM - Jhb, RSA</t>
  </si>
  <si>
    <t>3680 8-6-16 CS05 LLOYD Hre, ZIM - Jhb, RSA</t>
  </si>
  <si>
    <t>3693 22-6-16 CE01 YORAMU Beira, MOZ - Lsk, ZAM</t>
  </si>
  <si>
    <t>3688 15-6-16 CS03 WELLINGTON Jhb, RSA - Lsk, ZAM</t>
  </si>
  <si>
    <t>Seapride</t>
  </si>
  <si>
    <t>3689 17-6-16 CS07 KADUNI Hre, ZIM - Jhb, RSA</t>
  </si>
  <si>
    <t>Diesel</t>
  </si>
  <si>
    <t>3694 24-6-16 C14 MAXWELL Mut, ZIM - Lsk, ZAM</t>
  </si>
  <si>
    <t>Various</t>
  </si>
  <si>
    <t>3687 15-6-16 C9 SAMUEL Jhb, RSA - Lsk, ZAM</t>
  </si>
  <si>
    <t>MAIZE</t>
  </si>
  <si>
    <t>NAMPAK</t>
  </si>
  <si>
    <t>3678 4-6-16 CS08 JULIUS Lsk, ZAM - Jhb, RSA</t>
  </si>
  <si>
    <t>Nampak</t>
  </si>
  <si>
    <t>3683 11-6-16 CS04 REGIS Lsk, ZAM - Jhb, RSA</t>
  </si>
  <si>
    <t>Talwant</t>
  </si>
  <si>
    <t>3681 8-6-16 CS06 HUMPHREY Hre, ZIM - Jhb, RSA</t>
  </si>
  <si>
    <t>3684 11-6-16 CE01 YORAMU HRE - BEIRA</t>
  </si>
  <si>
    <t>BP FREIGHT</t>
  </si>
  <si>
    <t>3676 1-6-16 CE05 GUZHA Lsk, ZAM - Jhb, RSA</t>
  </si>
  <si>
    <t>3690 19-6-16 Benz CLEVER Benz - JHB - LSK</t>
  </si>
  <si>
    <t>3661 18-5-16 Benz CLEVER BENZ - LSK - JHB</t>
  </si>
  <si>
    <t>3682 10-6-16 C14 MAXWELL Beira, MOZ - Lsk, ZAM</t>
  </si>
  <si>
    <t>3672 31-5-16 EZI KAUNDA Hre, ZIM - Jhb, RSA</t>
  </si>
  <si>
    <t>3675 1-6-16 CS03 WELLINGTON Lsk, ZAM - Jhb, RSA</t>
  </si>
  <si>
    <t>3677 2-6-16 C9 SAMUEL Hre, ZIM - Jhb, RSA</t>
  </si>
  <si>
    <t>3670 30-5-16 C8 GEORGE Jhb, RSA - Lsk, ZAM</t>
  </si>
  <si>
    <t>INTERPRID</t>
  </si>
  <si>
    <t>3674 1-6-16 CS07 KADUNI Hre, ZIM - Jhb, RSA</t>
  </si>
  <si>
    <t>3671 30-5-16 CS02 TATENDA Jhb, RSA - Lsk, ZAM</t>
  </si>
  <si>
    <t>3660 18-5-16 CE01 YORAMU Hre, ZIM - Jhb, RSA</t>
  </si>
  <si>
    <t>3665 21-5-16 CS04 REGIS Hre, ZIM - Jhb, RSA</t>
  </si>
  <si>
    <t>3679 6-6-16 C14 MAXWELL HRE - BEIRA</t>
  </si>
  <si>
    <t>3669 27-5-16 CS05 LLOYD Hre, ZIM - Jhb, RSA</t>
  </si>
  <si>
    <t>3673 1-6-16 CS06 HUMPHREY Hre, ZIM - Jhb, RSA</t>
  </si>
  <si>
    <t>3663 21-5-16 C14 MAXWELL HRE - DRC</t>
  </si>
  <si>
    <t>3656 16-5-16 CS08 JULIUS Hre, ZIM - Jhb, RSA</t>
  </si>
  <si>
    <t>3657 16-5-16 CE05 PATRICK Jhb, RSA - Lsk, ZAM</t>
  </si>
  <si>
    <t>3654 13-5-16 CS03 WELLINGTON Hre, ZIM - Jhb, RSA</t>
  </si>
  <si>
    <t>3668 25-5-16 CS07 KADUNI Hre, ZIM - Jhb, RSA</t>
  </si>
  <si>
    <t>PRECISION FARMIMG</t>
  </si>
  <si>
    <t>3666 21-5-16 C9 SAMUEL Jhb, RSA - Lsk, ZAM</t>
  </si>
  <si>
    <t>3664 21-5-16 CS02 TATENDA Lsk, ZAM - Jhb, RSA</t>
  </si>
  <si>
    <t>3667 23-5-16 C8 GEORGE Lsk, ZAM - Jhb, RSA</t>
  </si>
  <si>
    <t>TALWANT</t>
  </si>
  <si>
    <t>3659 18-5-16 CS06 HUMPHREY Hre, ZIM - Jhb, RSA</t>
  </si>
  <si>
    <t>3658 16-5-16 EZI KAUNDA Hre, ZIM - Jhb, RSA</t>
  </si>
  <si>
    <t>SELBY</t>
  </si>
  <si>
    <t>3662 19-5-16 CS05 PETER Hre, ZIM - Jhb, RSA</t>
  </si>
  <si>
    <t>Transit - Console</t>
  </si>
  <si>
    <t>3651 11-5-16 CS07 KADUNI Hre, ZIM - Jhb, RSA</t>
  </si>
  <si>
    <t>TANKS</t>
  </si>
  <si>
    <t>3644 2-5-16 C8 GEORGE Jhb, RSA - Lsk, ZAM</t>
  </si>
  <si>
    <t>Precision Farmimg</t>
  </si>
  <si>
    <t>3648 6-5-16 C9 SAMUEL Hre, ZIM - Jhb, RSA</t>
  </si>
  <si>
    <t>3655 14-5-16 CS04 REGIS Jhb, RSA - Lsk, ZAM</t>
  </si>
  <si>
    <t>3640 26-4-16 CS02 TATENDA Jhb, RSA - Lsk, ZAM</t>
  </si>
  <si>
    <t>3649 7-5-16 C14 MAXWELL HRE - DRC</t>
  </si>
  <si>
    <t>3652 11-5-16 CS05 PETER Hre, ZIM - Jhb, RSA</t>
  </si>
  <si>
    <t>Moringa</t>
  </si>
  <si>
    <t>3653 13-5-16 Benz CLEVER Benz - JHB - LSK</t>
  </si>
  <si>
    <t>3637 23-4-16 CE01 GUZHA Hre, ZIM - Jhb, RSA</t>
  </si>
  <si>
    <t>3646 4-5-16 EZI KAUNDA Hre, ZIM - Jhb, RSA</t>
  </si>
  <si>
    <t>3636 23-4-16 CE05 PATRICK Hre, ZIM - Jhb, RSA</t>
  </si>
  <si>
    <t>Plastics</t>
  </si>
  <si>
    <t>3635 22-4-16 CS08 JULIUS Hre, ZIM - Jhb, RSA</t>
  </si>
  <si>
    <t>3641 30-4-16 CS04 REGIS Hre, ZIM - Jhb, RSA</t>
  </si>
  <si>
    <t>3647 6-5-16 CS06 HUMPHREY Hre, ZIM - Jhb, RSA</t>
  </si>
  <si>
    <t>3639 24-4-16 CS03 WELLINGTON Hre, ZIM - Jhb, RSA</t>
  </si>
  <si>
    <t>3645 3-5-16 Benz CLEVER Benz - HRE - JHB</t>
  </si>
  <si>
    <t>3643 2-5-16 CS05 PETER Hre, ZIM - Jhb, RSA</t>
  </si>
  <si>
    <t>MEDICALS</t>
  </si>
  <si>
    <t>3650 7-5-16 CS07 KADUNI Jhb, RSA - Lsk, ZAM</t>
  </si>
  <si>
    <t>mINISTRY OF hEALTH</t>
  </si>
  <si>
    <t>3642 1-5-16 CS07 KADUNI Hre, ZIM - Jhb, RSA</t>
  </si>
  <si>
    <t>3612 29-3-16 C14 MAXWELL Hre, ZIM - Jhb, RSA</t>
  </si>
  <si>
    <t>3638 23-4-16 CS06 HUMPHREY Hre, ZIM - Jhb, RSA</t>
  </si>
  <si>
    <t>3627 15-4-16 Benz CLEVER Benz - HRE - JHB</t>
  </si>
  <si>
    <t>3633 19-4-16 EZI KAUNDA Hre, ZIM - Jhb, RSA</t>
  </si>
  <si>
    <t>ORYX</t>
  </si>
  <si>
    <t>3628 15-4-16 C8 GEORGE Hre, ZIM - Jhb, RSA</t>
  </si>
  <si>
    <t>3629 15-4-16 CS05 PETER Hre, ZIM - Jhb, RSA</t>
  </si>
  <si>
    <t>Crispy Chicken</t>
  </si>
  <si>
    <t>3631 17-4-16 CS07 YORAMU Hre, ZIM - Jhb, RSA</t>
  </si>
  <si>
    <t>3622 10-4-16 CS04 REGIS Hre, ZIM - Jhb, RSA</t>
  </si>
  <si>
    <t>3626 13-4-16 C9 SAMUEL Jhb, RSA - Lsk, ZAM</t>
  </si>
  <si>
    <t>Tanks</t>
  </si>
  <si>
    <t>3634 21-4-16 CS02 TATENDA Hre, ZIM - Jhb, RSA</t>
  </si>
  <si>
    <t>3609 26-3-16 CS03 WELLINGTON Lsk, ZAM - Jhb, RSA</t>
  </si>
  <si>
    <t>3624 12-4-16 CS06 HUMPHREY Hre, ZIM - Jhb, RSA</t>
  </si>
  <si>
    <t>MACSTEEL</t>
  </si>
  <si>
    <t>3632 19-4-16 CE05 GUZHA Jhb, RSA - Lsk, ZAM</t>
  </si>
  <si>
    <t>K2</t>
  </si>
  <si>
    <t>3630 17-4-16 CS08 JULIUS Jhb, RSA - Lsk, ZAM</t>
  </si>
  <si>
    <t>3617 5-4-16 CS02 TATENDA Jhb, RSA - Lsk, ZAM</t>
  </si>
  <si>
    <t>3616 2-4-16 EZI KAUNDA Hre, ZIM - Jhb, RSA</t>
  </si>
  <si>
    <t>Macsteel</t>
  </si>
  <si>
    <t>3620 7-4-16 CE05 GUZHA Hre, ZIM - Jhb, RSA</t>
  </si>
  <si>
    <t>3623 11-4-16 CS07 YORAMU Hre, ZIM - Jhb, RSA</t>
  </si>
  <si>
    <t>3619 7-4-16 CS08 JULIUS Hre, ZIM - Jhb, RSA</t>
  </si>
  <si>
    <t>3618 6-4-16 CS05 PETER Hre, ZIM - Jhb, RSA</t>
  </si>
  <si>
    <t>3625 12-4-16 Benz CLEVER Benz - HRE - LSK</t>
  </si>
  <si>
    <t>3597 16-3-16 C9 SAMUEL Lsk, ZAM - Jhb, RSA</t>
  </si>
  <si>
    <t>3621 8-4-16 Benz CLEVER Benz - HRE - JHB</t>
  </si>
  <si>
    <t>3608 25-3-16 C8 GEORGE Jhb, RSA - Lsk, ZAM</t>
  </si>
  <si>
    <t>3610 28-3-16 CS06 HUMPHREY Hre, ZIM - Jhb, RSA</t>
  </si>
  <si>
    <t>3615 1-4-16 CS07 YORAMU Hre, ZIM - Jhb, RSA</t>
  </si>
  <si>
    <t>Pastics</t>
  </si>
  <si>
    <t>3602 19-3-16 CS04 REGIS Lsk, ZAM - Jhb, RSA</t>
  </si>
  <si>
    <t>3614 30-3-16 CE05 GUZHA Hre, ZIM - Jhb, RSA</t>
  </si>
  <si>
    <t>3613 29-3-16 CS08 JULIUS Hre, ZIM - Lsk, ZAM</t>
  </si>
  <si>
    <t>3611 29-3-16 CS05 LLOYD Hre, ZIM - Jhb, RSA</t>
  </si>
  <si>
    <t>3607 25-3-16 CS02 TATENDA Lsk, ZAM - Jhb, RSA</t>
  </si>
  <si>
    <t>3598 17-3-16 EZI KAUNDA Hre, ZIM - Jhb, RSA</t>
  </si>
  <si>
    <t>3590 9-3-16 CE05 GUZHA Jhb, RSA - Lsk, ZAM</t>
  </si>
  <si>
    <t>3605 23-3-16 CS07 YORAMU Hre, ZIM - Jhb, RSA</t>
  </si>
  <si>
    <t>3604 22-3-16 CS08 JULIUS Lsk, ZAM - Jhb, RSA</t>
  </si>
  <si>
    <t>Intrepid</t>
  </si>
  <si>
    <t>3599 17-3-16 CS05 LLOYD Hre, ZIM - Jhb, RSA</t>
  </si>
  <si>
    <t>3606 23-3-16 C14 MAXWELL Beira, MOZ - Lsk, ZAM</t>
  </si>
  <si>
    <t>3601 17-3-16 CS03 WELLINGTON Jhb, RSA - Lsk, ZAM</t>
  </si>
  <si>
    <t>BP Freight</t>
  </si>
  <si>
    <t>3592 9-3-16 C8 GEORGE Hre, ZIM - Jhb, RSA</t>
  </si>
  <si>
    <t>3586 5-3-16 CS02 KADUNI Lsk, ZAM - Jhb, RSA</t>
  </si>
  <si>
    <t>3584 4-3-16 CS06 HUMPHREY Hre, ZIM - Jhb, RSA</t>
  </si>
  <si>
    <t>3603 19-3-16 C14 MAXWELL Hre, ZIM - Jhb, RSA</t>
  </si>
  <si>
    <t>3596 15-3-16 CS07 YORAMU Hre, ZIM - Jhb, RSA</t>
  </si>
  <si>
    <t>3587 5-3-16 CS08 JULIUS Lsk, ZAM - Jhb, RSA</t>
  </si>
  <si>
    <t>3600 17-3-16 Benz CLEVER Benz - JHB - LSK</t>
  </si>
  <si>
    <t>PLASTISC</t>
  </si>
  <si>
    <t>3589 7-3-16 CS04 REGIS Jhb, RSA - Lsk, ZAM</t>
  </si>
  <si>
    <t>3595 15-3-16 C14 MAXWELL Hre, ZIM - Lsk, ZAM</t>
  </si>
  <si>
    <t>3591 9-3-16 CS03 WELLINGTON Lsk, ZAM - Jhb, RSA</t>
  </si>
  <si>
    <t>3594 13-3-16 Benz CLEVER Hre, ZIM - Jhb, RSA</t>
  </si>
  <si>
    <t>3581 1-3-16 CS05 LLOYD Hre, ZIM - Jhb, RSA</t>
  </si>
  <si>
    <t>3583 3-3-16 EZI KAUNDA Hre, ZIM - Jhb, RSA</t>
  </si>
  <si>
    <t>3573 24-2-16 C9 SAMUEL Jhb, RSA - Lsk, ZAM</t>
  </si>
  <si>
    <t>3593 10-3-16 C14 MAXWELL Beira, MOZ - Lsk, ZAM</t>
  </si>
  <si>
    <t>3588 7-3-16 Benz CLEVER Benz - HRE - JHB</t>
  </si>
  <si>
    <t>3582 3-3-16 CS07 YORAMU Hre, ZIM - Jhb, RSA</t>
  </si>
  <si>
    <t>3585 5-3-16 C14 MAXWELL Hre, ZIM - Jhb, RSA</t>
  </si>
  <si>
    <t>3571 22-2-16 CS03 WELLINGTON Lsk, ZAM - Jhb, RSA</t>
  </si>
  <si>
    <t>3580 29-2-16 CE05 GUZHA Hre, ZIM - Jhb, RSA</t>
  </si>
  <si>
    <t>GROCERIES</t>
  </si>
  <si>
    <t>3578 27-2-16 CS04 REGIS Jhb, RSA - Lsk, ZAM</t>
  </si>
  <si>
    <t>3579 29-2-16 Benz CLEVER Hre, ZIM - Jhb, RSA</t>
  </si>
  <si>
    <t>3575 26-2-16 CS08 JULIUS Jhb, RSA - Lsk, ZAM</t>
  </si>
  <si>
    <t>3576 26-2-16 CS02 KADUNI Jhb, RSA - Lsk, ZAM</t>
  </si>
  <si>
    <t>3577 26-2-16 C8 GEORGE Hre, ZIM - Jhb, RSA</t>
  </si>
  <si>
    <t>3572 22-2-16 EZI KAUNDA Hre, ZIM - Jhb, RSA</t>
  </si>
  <si>
    <t>3574 24-2-16 CS07 YORAMU Hre, ZIM - Jhb, RSA</t>
  </si>
  <si>
    <t>3570 22-2-16 CS05 LLOYD Hre, ZIM - Jhb, RSA</t>
  </si>
  <si>
    <t>3565 13-2-16 CE05 MAXWELL Hre, ZIM - Jhb, RSA</t>
  </si>
  <si>
    <t>3569 22-2-16 Benz CLEVER Hre, ZIM - Jhb, RSA</t>
  </si>
  <si>
    <t>Groceries</t>
  </si>
  <si>
    <t>3562 13-2-16 CS04 REGIS Hre, ZIM - Jhb, RSA</t>
  </si>
  <si>
    <t>3568 18-2-16 C8 GEORGE Jhb, RSA - Lsk, ZAM</t>
  </si>
  <si>
    <t>3566 15-2-16 CS02 KADUNI Lsk, ZAM - Jhb, RSA</t>
  </si>
  <si>
    <t>3564 13-2-16 CS08 JULIUS Hre, ZIM - Jhb, RSA</t>
  </si>
  <si>
    <t>3560 12-2-16 C14 MAXWELL Beira, MOZ - Lsk, ZAM</t>
  </si>
  <si>
    <t>3551 1-2-16 CS07 YORAMU Hre, ZIM - Jhb, RSA</t>
  </si>
  <si>
    <t>3548 28-1-16 CS06 HUMPHREY Hre, ZIM - Jhb, RSA</t>
  </si>
  <si>
    <t>3559 11-2-16 C9 SAMUEL Hre, ZIM - Jhb, RSA</t>
  </si>
  <si>
    <t>3563 13-2-16 CS03 WELLINGTON Jhb, RSA - Lsk, ZAM</t>
  </si>
  <si>
    <t>3567 15-2-16 EZI KAUNDA Hre, ZIM - Jhb, RSA</t>
  </si>
  <si>
    <t>3554 4-2-16 C8 GEORGE Hre, ZIM - Jhb, RSA</t>
  </si>
  <si>
    <t>3550 30-1-16 CS02 KADUNI Jhb, RSA - Lsk, ZAM</t>
  </si>
  <si>
    <t>3556 8-2-16 CS05 LLOYD Hre, ZIM - Jhb, RSA</t>
  </si>
  <si>
    <t>3558 10-2-16 CS03 WELLINGTON Jhb, RSA - Lsk, ZAM</t>
  </si>
  <si>
    <t>3561 13-2-16 CS04 REGIS Jhb, RSA - Hre, ZIM</t>
  </si>
  <si>
    <t>3543 26-1-16 CS04 REGIS Jhb, RSA - Lsk, ZAM</t>
  </si>
  <si>
    <t>ACE 0621</t>
  </si>
  <si>
    <t>Plant</t>
  </si>
  <si>
    <t>3544 27-1-16 C11 TATENDA Hre, ZIM - Jhb, RSA</t>
  </si>
  <si>
    <t>3557 9-2-16 C14 MAXWELL Hre, ZIM - Jhb, RSA</t>
  </si>
  <si>
    <t>PLANT</t>
  </si>
  <si>
    <t>Nil</t>
  </si>
  <si>
    <t>3553 3-2-16 CS08 JULIUS Jhb, RSA - Hre, ZIM</t>
  </si>
  <si>
    <t>WIRE</t>
  </si>
  <si>
    <t>3549 30-1-16 CS03 WELLINGTON Jhb, RSA - Lsk, ZAM</t>
  </si>
  <si>
    <t>3552 2-2-16 CS05 LLOYD Hre, ZIM - Jhb, RSA</t>
  </si>
  <si>
    <t>3555 4-2-16 Benz CLEVER Hre, ZIM - Lsk, ZAM</t>
  </si>
  <si>
    <t>3542 26-1-16 C8 GEORGE Hre, ZIM - Lsk, ZAM</t>
  </si>
  <si>
    <t>3541 26-1-16 CS05 LLOYD Hre, ZIM - Jhb, RSA</t>
  </si>
  <si>
    <t>3547 27-1-16 CS07 YORAMU Jhb, RSA - Hre, ZIM</t>
  </si>
  <si>
    <t>3545 27-1-16 CS02 KADUNI Jhb, RSA - Lsk, ZAM</t>
  </si>
  <si>
    <t>3546 27-1-16 CS03 WELLINGTON Jhb, RSA - Lsk, ZAM</t>
  </si>
  <si>
    <t>3820 11-10-16 CS06 HUMPHREY HRE - DRC</t>
  </si>
  <si>
    <t>BANK ISSUED</t>
  </si>
  <si>
    <t>CD3 #</t>
  </si>
  <si>
    <t>1ST TS DATE</t>
  </si>
  <si>
    <t>1ST TS REF #</t>
  </si>
  <si>
    <t>2ND TS REF #</t>
  </si>
  <si>
    <t>TRIP DETAILS</t>
  </si>
  <si>
    <t>INV / CD3 VALUE</t>
  </si>
  <si>
    <t>DATE PAID</t>
  </si>
  <si>
    <t>PAYMENT REFERENCE</t>
  </si>
  <si>
    <t>3291B</t>
  </si>
  <si>
    <t>JHB - LSK</t>
  </si>
  <si>
    <t>AA5841</t>
  </si>
  <si>
    <t>OLD SYSTEM</t>
  </si>
  <si>
    <t>3293A</t>
  </si>
  <si>
    <t>HRE - JHB</t>
  </si>
  <si>
    <t>ACE0621</t>
  </si>
  <si>
    <t>3293B</t>
  </si>
  <si>
    <t>3294A</t>
  </si>
  <si>
    <t>AAS5838</t>
  </si>
  <si>
    <t>3294B</t>
  </si>
  <si>
    <t>JHB - HRE</t>
  </si>
  <si>
    <t>3299A</t>
  </si>
  <si>
    <t>AAS5843</t>
  </si>
  <si>
    <t xml:space="preserve">DAZIMATA </t>
  </si>
  <si>
    <t>3299B</t>
  </si>
  <si>
    <t>3303B</t>
  </si>
  <si>
    <t>LSK - JHB</t>
  </si>
  <si>
    <t>AAS5841</t>
  </si>
  <si>
    <t>3304B</t>
  </si>
  <si>
    <t>AAS5840</t>
  </si>
  <si>
    <t>3305B</t>
  </si>
  <si>
    <t>AAS5839</t>
  </si>
  <si>
    <t>3307B</t>
  </si>
  <si>
    <t>LSK - HRE</t>
  </si>
  <si>
    <t>3309B</t>
  </si>
  <si>
    <t>3311A</t>
  </si>
  <si>
    <t>ABJ1897</t>
  </si>
  <si>
    <t>3314B</t>
  </si>
  <si>
    <t>ACZ2071</t>
  </si>
  <si>
    <t>3317B</t>
  </si>
  <si>
    <t>3319B</t>
  </si>
  <si>
    <t>3320A</t>
  </si>
  <si>
    <t>3333B</t>
  </si>
  <si>
    <t>3338B</t>
  </si>
  <si>
    <t>BEIRA - LSK</t>
  </si>
  <si>
    <t>ABB5558</t>
  </si>
  <si>
    <t>3341A</t>
  </si>
  <si>
    <t>3361B</t>
  </si>
  <si>
    <t>3363B</t>
  </si>
  <si>
    <t>3365A</t>
  </si>
  <si>
    <t>3367A</t>
  </si>
  <si>
    <t>3367B</t>
  </si>
  <si>
    <t>3372B</t>
  </si>
  <si>
    <t>FERUKA -DRC</t>
  </si>
  <si>
    <t>3373A</t>
  </si>
  <si>
    <t>3373B</t>
  </si>
  <si>
    <t>3374A</t>
  </si>
  <si>
    <t>3374B</t>
  </si>
  <si>
    <t>3376B</t>
  </si>
  <si>
    <t>3378A</t>
  </si>
  <si>
    <t>3384A</t>
  </si>
  <si>
    <t>HRE - LSK</t>
  </si>
  <si>
    <t>3384B</t>
  </si>
  <si>
    <t>3386B</t>
  </si>
  <si>
    <t>3389A</t>
  </si>
  <si>
    <t>3395B</t>
  </si>
  <si>
    <t>3422A</t>
  </si>
  <si>
    <t>3433B</t>
  </si>
  <si>
    <t>3439B</t>
  </si>
  <si>
    <t>3465B</t>
  </si>
  <si>
    <t>CD3 PAYMENT REF - 16-2-16 - R36600  3 x CD3'S total R35000</t>
  </si>
  <si>
    <t>3466B</t>
  </si>
  <si>
    <t>CD3 PAYMENT REF - 29-1-16 - R160000  18 x CD3'S total R158000</t>
  </si>
  <si>
    <t>3474B</t>
  </si>
  <si>
    <t>3518B</t>
  </si>
  <si>
    <t>CD3 PAYMENT REF - 30-3-16 - R107310  12 x CD3'S total R104000</t>
  </si>
  <si>
    <t>3534C</t>
  </si>
  <si>
    <t>YTC291GP</t>
  </si>
  <si>
    <t>CD3 PAYMENT REF - 19-5-16 - R83606.6  9 x CD3'S total R83000</t>
  </si>
  <si>
    <t>3666B</t>
  </si>
  <si>
    <t>3677A</t>
  </si>
  <si>
    <t>CD3 PAYMENT REF - 29-8-16 - R98000  10 x CD3'S total R97500</t>
  </si>
  <si>
    <t>3713B</t>
  </si>
  <si>
    <t>3731A</t>
  </si>
  <si>
    <t>CD3 PAYMENT REF - 17-1-17 - R46800  4 x CD3'S total R46500</t>
  </si>
  <si>
    <t>3715B</t>
  </si>
  <si>
    <t>3734A</t>
  </si>
  <si>
    <t>CD3 PAYMENT REF - 6-1-17 - R39600  4 x CD3'S total R39500</t>
  </si>
  <si>
    <t>3716B</t>
  </si>
  <si>
    <t>3729A</t>
  </si>
  <si>
    <t>3719B</t>
  </si>
  <si>
    <t>3733A</t>
  </si>
  <si>
    <t>3720B</t>
  </si>
  <si>
    <t>3727A</t>
  </si>
  <si>
    <t>CD3 PAYMENT REF - 20-1-17 - R22660.904  3 x CD3'S total R22000</t>
  </si>
  <si>
    <t>3726B</t>
  </si>
  <si>
    <t>3731B</t>
  </si>
  <si>
    <t>3747A</t>
  </si>
  <si>
    <t>3732A</t>
  </si>
  <si>
    <t>3737B</t>
  </si>
  <si>
    <t>3764A</t>
  </si>
  <si>
    <t>CD3 PAYMENT REF - 9-3-17 - R60382.5  5 x CD3'S total R58500</t>
  </si>
  <si>
    <t>3797A</t>
  </si>
  <si>
    <t>3806B</t>
  </si>
  <si>
    <t>3813A</t>
  </si>
  <si>
    <t>CD3 PAYMENT REF - 26-5-17 - R47007.4  5 x CD3'S total R45500</t>
  </si>
  <si>
    <t>3853B</t>
  </si>
  <si>
    <t>3870A</t>
  </si>
  <si>
    <t>CD3 PAYMENT REF - 18-10-17 - R66563  7 x CD3'S total R66000</t>
  </si>
  <si>
    <t>3870B</t>
  </si>
  <si>
    <t>3872B</t>
  </si>
  <si>
    <t>3885A</t>
  </si>
  <si>
    <t>CD3 PAYMENT REF - 21-11-17 - R51631.25  6 x CD3'S total R50000</t>
  </si>
  <si>
    <t>3878B</t>
  </si>
  <si>
    <t>3909A</t>
  </si>
  <si>
    <t>CD3 PAYMENT REF - 28-12-17 - R48240  7 x CD3'S total R48000</t>
  </si>
  <si>
    <t>3886B</t>
  </si>
  <si>
    <t>3922A</t>
  </si>
  <si>
    <t>CD3 PAYMENT REF - 20-1-18 - R23460  3 x CD3'S total R23000</t>
  </si>
  <si>
    <t>3922B</t>
  </si>
  <si>
    <t>CD3 PAYMENT REF - 23-1-18 - R38628  6 x CD3'S total R37500</t>
  </si>
  <si>
    <t>3923B</t>
  </si>
  <si>
    <t>3934A</t>
  </si>
  <si>
    <t>CD3 PAYMENT REF - 9-2-18 - R30186  2 x CD3'S total R30000</t>
  </si>
  <si>
    <t>3934B</t>
  </si>
  <si>
    <t>3948A</t>
  </si>
  <si>
    <t>CD3 PAYMENT REF - 27-2-18 - R46920  6 x CD3'S total R46000</t>
  </si>
  <si>
    <t>3937B</t>
  </si>
  <si>
    <t>3938B</t>
  </si>
  <si>
    <t>3939B</t>
  </si>
  <si>
    <t>3946A</t>
  </si>
  <si>
    <t>3944A</t>
  </si>
  <si>
    <t>3944B</t>
  </si>
  <si>
    <t>3949A</t>
  </si>
  <si>
    <t>3949B</t>
  </si>
  <si>
    <t>CD3 PAYMENT REF - 6-2-18 - R9945  1 x CD3'S total R8000</t>
  </si>
  <si>
    <t>3951A</t>
  </si>
  <si>
    <t>3958A</t>
  </si>
  <si>
    <t>CD3 PAYMENT REF - 3-3-18 - R45120  7 x CD3'S total R45000</t>
  </si>
  <si>
    <t>3958B</t>
  </si>
  <si>
    <t>CD3 PAYMENT REF - 16-3-18 - R18314.4  3 x CD3'S total R18000</t>
  </si>
  <si>
    <t>3971B</t>
  </si>
  <si>
    <t>CD3 PAYMENT REF - 11-4-18 - R42036  5 x CD3'S total R42000</t>
  </si>
  <si>
    <t>3975A</t>
  </si>
  <si>
    <t>3975B</t>
  </si>
  <si>
    <t>3982A</t>
  </si>
  <si>
    <t>3987B</t>
  </si>
  <si>
    <t>3992B</t>
  </si>
  <si>
    <t>4005A</t>
  </si>
  <si>
    <t>3994A</t>
  </si>
  <si>
    <t>3994B</t>
  </si>
  <si>
    <t>3999A</t>
  </si>
  <si>
    <t>CD3 PAYMENT REF - 8-5-18 - R48360  5 x CD3'S total R46500</t>
  </si>
  <si>
    <t>4004B</t>
  </si>
  <si>
    <t>4006B</t>
  </si>
  <si>
    <t>4011B</t>
  </si>
  <si>
    <t>4015A</t>
  </si>
  <si>
    <t>CD3 PAYMENT REF - 22-5-18 - R48200  4 x CD3'S total R48000</t>
  </si>
  <si>
    <t>4017A</t>
  </si>
  <si>
    <t>4023A</t>
  </si>
  <si>
    <t>4023B</t>
  </si>
  <si>
    <t>4024B</t>
  </si>
  <si>
    <t>4030B</t>
  </si>
  <si>
    <t>4034A</t>
  </si>
  <si>
    <t>4035A</t>
  </si>
  <si>
    <t>CD3 PAYMENT REF - 2-6-18 - R48640  6 x CD3'S total R48500</t>
  </si>
  <si>
    <t>4035B</t>
  </si>
  <si>
    <t>4037B</t>
  </si>
  <si>
    <t>4045A</t>
  </si>
  <si>
    <t>4040B</t>
  </si>
  <si>
    <t>4042A</t>
  </si>
  <si>
    <t>4044B</t>
  </si>
  <si>
    <t>4051A</t>
  </si>
  <si>
    <t>4054B</t>
  </si>
  <si>
    <t>4066A</t>
  </si>
  <si>
    <t>CD3 PAYMENT REF - 8-5-19 - R102675.8  11 x CD3'S total R102500</t>
  </si>
  <si>
    <t>4057A</t>
  </si>
  <si>
    <t>CD3 PAYMENT REF - 24-8-18 - R51460.2  6 x CD3'S total R50500</t>
  </si>
  <si>
    <t>4061A</t>
  </si>
  <si>
    <t>4070A</t>
  </si>
  <si>
    <t>CD3 PAYMENT REF - 25-6-18 - R19019  2 x CD3'S total R18500</t>
  </si>
  <si>
    <t>4070B</t>
  </si>
  <si>
    <t>4084A</t>
  </si>
  <si>
    <t>4084B</t>
  </si>
  <si>
    <t>4085A</t>
  </si>
  <si>
    <t>4088B</t>
  </si>
  <si>
    <t>4091B</t>
  </si>
  <si>
    <t>4095A</t>
  </si>
  <si>
    <t>CD3 PAYMENT REF - 15-5-19 - R69500  8 x CD3'S total R69500</t>
  </si>
  <si>
    <t>4097B</t>
  </si>
  <si>
    <t>4106A</t>
  </si>
  <si>
    <t>4099B</t>
  </si>
  <si>
    <t>4110A</t>
  </si>
  <si>
    <t>4100B</t>
  </si>
  <si>
    <t>CD3 PAYMENT REF - 31-5-19 - R164508.4  17 x CD3'S total R164500</t>
  </si>
  <si>
    <t>4104B</t>
  </si>
  <si>
    <t>4105A</t>
  </si>
  <si>
    <t>4108B</t>
  </si>
  <si>
    <t>4111B</t>
  </si>
  <si>
    <t>4115A</t>
  </si>
  <si>
    <t>4112A</t>
  </si>
  <si>
    <t>4112B</t>
  </si>
  <si>
    <t>4114B</t>
  </si>
  <si>
    <t>4122A</t>
  </si>
  <si>
    <t>4119B</t>
  </si>
  <si>
    <t>4120B</t>
  </si>
  <si>
    <t>4127A</t>
  </si>
  <si>
    <t>4121A</t>
  </si>
  <si>
    <t>4121B</t>
  </si>
  <si>
    <t>4124B</t>
  </si>
  <si>
    <t>4126B</t>
  </si>
  <si>
    <t>4130B</t>
  </si>
  <si>
    <t>4135A</t>
  </si>
  <si>
    <t>4132B</t>
  </si>
  <si>
    <t>4173A</t>
  </si>
  <si>
    <t>CD3 PAYMENT REF - 12-6-19 - R100100  12 x CD3'S total R99000</t>
  </si>
  <si>
    <t>4137A</t>
  </si>
  <si>
    <t>4137B</t>
  </si>
  <si>
    <t>4139A</t>
  </si>
  <si>
    <t>4139B</t>
  </si>
  <si>
    <t>4141B</t>
  </si>
  <si>
    <t>4143A</t>
  </si>
  <si>
    <t>4143B</t>
  </si>
  <si>
    <t>4148B</t>
  </si>
  <si>
    <t>4150A</t>
  </si>
  <si>
    <t>4150B</t>
  </si>
  <si>
    <t>4152B</t>
  </si>
  <si>
    <t>4155A</t>
  </si>
  <si>
    <t>4156A</t>
  </si>
  <si>
    <t>4156B</t>
  </si>
  <si>
    <t>4167A</t>
  </si>
  <si>
    <t>4158B</t>
  </si>
  <si>
    <t>4161A</t>
  </si>
  <si>
    <t>4163A</t>
  </si>
  <si>
    <t>4163B</t>
  </si>
  <si>
    <t>4166B</t>
  </si>
  <si>
    <t>4175A</t>
  </si>
  <si>
    <t>4167B</t>
  </si>
  <si>
    <t>4182A</t>
  </si>
  <si>
    <t>4169B</t>
  </si>
  <si>
    <t>4172B</t>
  </si>
  <si>
    <t>4174B</t>
  </si>
  <si>
    <t>4180A</t>
  </si>
  <si>
    <t>4176B</t>
  </si>
  <si>
    <t>4183A</t>
  </si>
  <si>
    <t>4181B</t>
  </si>
  <si>
    <t>4195A</t>
  </si>
  <si>
    <t>4182B</t>
  </si>
  <si>
    <t>4188B</t>
  </si>
  <si>
    <t>4189B</t>
  </si>
  <si>
    <t>4192A</t>
  </si>
  <si>
    <t>4193B</t>
  </si>
  <si>
    <t>4194B</t>
  </si>
  <si>
    <t>4205A</t>
  </si>
  <si>
    <t>4195B</t>
  </si>
  <si>
    <t>4197A</t>
  </si>
  <si>
    <t>4197B</t>
  </si>
  <si>
    <t>4209A</t>
  </si>
  <si>
    <t>4202A</t>
  </si>
  <si>
    <t>4202B</t>
  </si>
  <si>
    <t>4206A</t>
  </si>
  <si>
    <t>4207B</t>
  </si>
  <si>
    <t>4208B</t>
  </si>
  <si>
    <t>4211A</t>
  </si>
  <si>
    <t>4209B</t>
  </si>
  <si>
    <t>4218A</t>
  </si>
  <si>
    <t>4218B</t>
  </si>
  <si>
    <t>4226A</t>
  </si>
  <si>
    <t>4221A</t>
  </si>
  <si>
    <t>4221B</t>
  </si>
  <si>
    <t>4222A</t>
  </si>
  <si>
    <t>4222B</t>
  </si>
  <si>
    <t>4223B</t>
  </si>
  <si>
    <t>4226B</t>
  </si>
  <si>
    <t>4233A</t>
  </si>
  <si>
    <t>4229B</t>
  </si>
  <si>
    <t>4237A</t>
  </si>
  <si>
    <t>4230B</t>
  </si>
  <si>
    <t>4238A</t>
  </si>
  <si>
    <t>4233B</t>
  </si>
  <si>
    <t>4240A</t>
  </si>
  <si>
    <t>4235A</t>
  </si>
  <si>
    <t>4235B</t>
  </si>
  <si>
    <t>4245A</t>
  </si>
  <si>
    <t>4240B</t>
  </si>
  <si>
    <t>4246A</t>
  </si>
  <si>
    <t>4246B</t>
  </si>
  <si>
    <t>4247A</t>
  </si>
  <si>
    <t>4247B</t>
  </si>
  <si>
    <t>4250A</t>
  </si>
  <si>
    <t>4251B</t>
  </si>
  <si>
    <t>4253B</t>
  </si>
  <si>
    <t>4257B</t>
  </si>
  <si>
    <t>4267A</t>
  </si>
  <si>
    <t>4260B</t>
  </si>
  <si>
    <t>4262B</t>
  </si>
  <si>
    <t>4265B</t>
  </si>
  <si>
    <t>4271A</t>
  </si>
  <si>
    <t>4266B</t>
  </si>
  <si>
    <t>4272A</t>
  </si>
  <si>
    <t>4267B</t>
  </si>
  <si>
    <t>4276A</t>
  </si>
  <si>
    <t>4276B</t>
  </si>
  <si>
    <t>4287A</t>
  </si>
  <si>
    <t>4287B</t>
  </si>
  <si>
    <t>4292A</t>
  </si>
  <si>
    <t>4292B</t>
  </si>
  <si>
    <t>4297B</t>
  </si>
  <si>
    <t>4298A</t>
  </si>
  <si>
    <t>4298B</t>
  </si>
  <si>
    <t>4300B</t>
  </si>
  <si>
    <t>4302A</t>
  </si>
  <si>
    <t>4302B</t>
  </si>
  <si>
    <t>4306B</t>
  </si>
  <si>
    <t>4307A</t>
  </si>
  <si>
    <t>4307B</t>
  </si>
  <si>
    <t>4310A</t>
  </si>
  <si>
    <t>4310B</t>
  </si>
  <si>
    <t>4315B</t>
  </si>
  <si>
    <t>4319A</t>
  </si>
  <si>
    <t>4316B</t>
  </si>
  <si>
    <t>4322B</t>
  </si>
  <si>
    <t>4327A</t>
  </si>
  <si>
    <t>4323A</t>
  </si>
  <si>
    <t>4323B</t>
  </si>
  <si>
    <t>4330B</t>
  </si>
  <si>
    <t>4334A</t>
  </si>
  <si>
    <t>4331B</t>
  </si>
  <si>
    <t>4335A</t>
  </si>
  <si>
    <t>4333A</t>
  </si>
  <si>
    <t>4333B</t>
  </si>
  <si>
    <t>4342B</t>
  </si>
  <si>
    <t>4347A</t>
  </si>
  <si>
    <t>4343A</t>
  </si>
  <si>
    <t>4343B</t>
  </si>
  <si>
    <t>4344B</t>
  </si>
  <si>
    <t>4345A</t>
  </si>
  <si>
    <t>4354B</t>
  </si>
  <si>
    <t>4357A</t>
  </si>
  <si>
    <t>4358B</t>
  </si>
  <si>
    <t>4365A</t>
  </si>
  <si>
    <t>4359B</t>
  </si>
  <si>
    <t>4367A</t>
  </si>
  <si>
    <t>4363A</t>
  </si>
  <si>
    <t>4369B</t>
  </si>
  <si>
    <t>4383A</t>
  </si>
  <si>
    <t>4383B</t>
  </si>
  <si>
    <t>4385B</t>
  </si>
  <si>
    <t>4394A</t>
  </si>
  <si>
    <t>4391B</t>
  </si>
  <si>
    <t>4397A</t>
  </si>
  <si>
    <t>4398B</t>
  </si>
  <si>
    <t>4406B</t>
  </si>
  <si>
    <t>4412A</t>
  </si>
  <si>
    <t>4407B</t>
  </si>
  <si>
    <t>4431A</t>
  </si>
  <si>
    <t>4413B</t>
  </si>
  <si>
    <t>4424B</t>
  </si>
  <si>
    <t>4448A</t>
  </si>
  <si>
    <t>4440B</t>
  </si>
  <si>
    <t>4445A</t>
  </si>
  <si>
    <t>4453B</t>
  </si>
  <si>
    <t>4465A</t>
  </si>
  <si>
    <t>4469B</t>
  </si>
  <si>
    <t>4477A</t>
  </si>
  <si>
    <t>4477B</t>
  </si>
  <si>
    <t>4483A</t>
  </si>
  <si>
    <t>4483B</t>
  </si>
  <si>
    <t>4489A</t>
  </si>
  <si>
    <t>4489B</t>
  </si>
  <si>
    <t>4490B</t>
  </si>
  <si>
    <t>4494A</t>
  </si>
  <si>
    <t>4515B</t>
  </si>
  <si>
    <t>4516A</t>
  </si>
  <si>
    <t>4519A</t>
  </si>
  <si>
    <t>4519B</t>
  </si>
  <si>
    <t>4520A</t>
  </si>
  <si>
    <t>4524B</t>
  </si>
  <si>
    <t>4532B</t>
  </si>
  <si>
    <t>4536A</t>
  </si>
  <si>
    <t>4533B</t>
  </si>
  <si>
    <t>4537A</t>
  </si>
  <si>
    <t>4539A</t>
  </si>
  <si>
    <t>4539B</t>
  </si>
  <si>
    <t>4545A</t>
  </si>
  <si>
    <t>4545B</t>
  </si>
  <si>
    <t>4551B</t>
  </si>
  <si>
    <t>4554A</t>
  </si>
  <si>
    <t>4552B</t>
  </si>
  <si>
    <t>4555A</t>
  </si>
  <si>
    <t>4564B</t>
  </si>
  <si>
    <t>4569A</t>
  </si>
  <si>
    <t>4573B</t>
  </si>
  <si>
    <t>4577A</t>
  </si>
  <si>
    <t>4580B</t>
  </si>
  <si>
    <t>4589A</t>
  </si>
  <si>
    <t>4581B</t>
  </si>
  <si>
    <t>4586B</t>
  </si>
  <si>
    <t>4594A</t>
  </si>
  <si>
    <t>4592B</t>
  </si>
  <si>
    <t>4601A</t>
  </si>
  <si>
    <t>4595A</t>
  </si>
  <si>
    <t>4595B</t>
  </si>
  <si>
    <t>4598A</t>
  </si>
  <si>
    <t>4600B</t>
  </si>
  <si>
    <t>4610A</t>
  </si>
  <si>
    <t>4599B</t>
  </si>
  <si>
    <t>4606A</t>
  </si>
  <si>
    <t>4611B</t>
  </si>
  <si>
    <t>4631A</t>
  </si>
  <si>
    <t>4615B</t>
  </si>
  <si>
    <t>4626A</t>
  </si>
  <si>
    <t>4620B</t>
  </si>
  <si>
    <t>4625A</t>
  </si>
  <si>
    <t>4624B</t>
  </si>
  <si>
    <t>4628A</t>
  </si>
  <si>
    <t>4633A</t>
  </si>
  <si>
    <t>4638B</t>
  </si>
  <si>
    <t>4643A</t>
  </si>
  <si>
    <t>4639B</t>
  </si>
  <si>
    <t>4644A</t>
  </si>
  <si>
    <t>4640A</t>
  </si>
  <si>
    <t>4640B</t>
  </si>
  <si>
    <t>4645B</t>
  </si>
  <si>
    <t>4648A</t>
  </si>
  <si>
    <t>4651B</t>
  </si>
  <si>
    <t>4661A</t>
  </si>
  <si>
    <t>4652B</t>
  </si>
  <si>
    <t>4656B</t>
  </si>
  <si>
    <t>4660A</t>
  </si>
  <si>
    <t>4673B</t>
  </si>
  <si>
    <t>4674A</t>
  </si>
  <si>
    <t>4675B</t>
  </si>
  <si>
    <t>4679A</t>
  </si>
  <si>
    <t>4682B</t>
  </si>
  <si>
    <t>4693A</t>
  </si>
  <si>
    <t>4687A</t>
  </si>
  <si>
    <t>4696B</t>
  </si>
  <si>
    <t>4705A</t>
  </si>
  <si>
    <t>4703B</t>
  </si>
  <si>
    <t>4706A</t>
  </si>
  <si>
    <t>4709A</t>
  </si>
  <si>
    <t>4711B</t>
  </si>
  <si>
    <t>4713A</t>
  </si>
  <si>
    <t>4714B</t>
  </si>
  <si>
    <t>4720A</t>
  </si>
  <si>
    <t>4722B</t>
  </si>
  <si>
    <t>4728A</t>
  </si>
  <si>
    <t>4726B</t>
  </si>
  <si>
    <t>4734A</t>
  </si>
  <si>
    <t>4727B</t>
  </si>
  <si>
    <t>4735A</t>
  </si>
  <si>
    <t>4731A</t>
  </si>
  <si>
    <t>4731B</t>
  </si>
  <si>
    <t>4732A</t>
  </si>
  <si>
    <t>4732B</t>
  </si>
  <si>
    <t>4745A</t>
  </si>
  <si>
    <t>4746B</t>
  </si>
  <si>
    <t>4747A</t>
  </si>
  <si>
    <t>4753B</t>
  </si>
  <si>
    <t>4754A</t>
  </si>
  <si>
    <t>4755B</t>
  </si>
  <si>
    <t>AUDIT DATE</t>
  </si>
  <si>
    <t>AVOES</t>
  </si>
  <si>
    <t>TRAILER</t>
  </si>
  <si>
    <t>Soya cake</t>
  </si>
  <si>
    <t>Plastic Granules</t>
  </si>
  <si>
    <t>STEEL WIRE</t>
  </si>
  <si>
    <t>TB</t>
  </si>
  <si>
    <t>matvin</t>
  </si>
  <si>
    <t>VAT #</t>
  </si>
  <si>
    <t>VALUE (EXC)</t>
  </si>
  <si>
    <t>VALUE (INC)</t>
  </si>
  <si>
    <t>VAT VALUE</t>
  </si>
  <si>
    <t>AM BUS &amp; TRUCK ACCESSORIES</t>
  </si>
  <si>
    <t>ADRY</t>
  </si>
  <si>
    <t>CASH SALE</t>
  </si>
  <si>
    <t>C &amp; E FARMING</t>
  </si>
  <si>
    <t>ABE COMPUTER SERVICES</t>
  </si>
  <si>
    <t>CAROL</t>
  </si>
  <si>
    <t>ICECASH</t>
  </si>
  <si>
    <t>ADAM'S WIFE</t>
  </si>
  <si>
    <t>ADLAN AUTO SPARES</t>
  </si>
  <si>
    <t>ANDREAS</t>
  </si>
  <si>
    <t>MARK LOMBARD</t>
  </si>
  <si>
    <t>B.M.GADAGA</t>
  </si>
  <si>
    <t>AFRIFOR</t>
  </si>
  <si>
    <t>BRENDON HOFFMAN</t>
  </si>
  <si>
    <t>BAC02007</t>
  </si>
  <si>
    <t>BA CLARK PVT LTD</t>
  </si>
  <si>
    <t>G.N PANEL BEATERS</t>
  </si>
  <si>
    <t>02129A</t>
  </si>
  <si>
    <t>AGRIC DEPARTMENT</t>
  </si>
  <si>
    <t>BOSCH HIGH PROFILE</t>
  </si>
  <si>
    <t>CE325</t>
  </si>
  <si>
    <t>Stadic (Pvt) Ltd</t>
  </si>
  <si>
    <t>CE324</t>
  </si>
  <si>
    <t>CE323</t>
  </si>
  <si>
    <t>AUFRA ENTERPRISES</t>
  </si>
  <si>
    <t>41C17404</t>
  </si>
  <si>
    <t>CBS</t>
  </si>
  <si>
    <t>CE316</t>
  </si>
  <si>
    <t>CE315</t>
  </si>
  <si>
    <t>CE313</t>
  </si>
  <si>
    <t>CE312</t>
  </si>
  <si>
    <t>CE311</t>
  </si>
  <si>
    <t>CE309</t>
  </si>
  <si>
    <t>CE308</t>
  </si>
  <si>
    <t>CE307</t>
  </si>
  <si>
    <t>CE306</t>
  </si>
  <si>
    <t>CE305</t>
  </si>
  <si>
    <t>CE304</t>
  </si>
  <si>
    <t>CE303</t>
  </si>
  <si>
    <t>TXV2752</t>
  </si>
  <si>
    <t>AGRILINK ACCOUNTING SERVICES</t>
  </si>
  <si>
    <t>ACP1705</t>
  </si>
  <si>
    <t>AGRICULTURAL MARKETING AUTHOURITY</t>
  </si>
  <si>
    <t>CE301</t>
  </si>
  <si>
    <t>CE300</t>
  </si>
  <si>
    <t>CE299</t>
  </si>
  <si>
    <t>CE298</t>
  </si>
  <si>
    <t>CE297</t>
  </si>
  <si>
    <t>CE296</t>
  </si>
  <si>
    <t>CE295</t>
  </si>
  <si>
    <t>CE294</t>
  </si>
  <si>
    <t>CE292</t>
  </si>
  <si>
    <t>CE291</t>
  </si>
  <si>
    <t>FN077</t>
  </si>
  <si>
    <t>CE290</t>
  </si>
  <si>
    <t>CE289</t>
  </si>
  <si>
    <t>CE288</t>
  </si>
  <si>
    <t>CE287</t>
  </si>
  <si>
    <t>CE286</t>
  </si>
  <si>
    <t>CE285</t>
  </si>
  <si>
    <t>CE284</t>
  </si>
  <si>
    <t>CE283</t>
  </si>
  <si>
    <t>CE281</t>
  </si>
  <si>
    <t>CE280</t>
  </si>
  <si>
    <t>CE279</t>
  </si>
  <si>
    <t>CE278</t>
  </si>
  <si>
    <t>CE277</t>
  </si>
  <si>
    <t>BANK ISSUE DATE</t>
  </si>
  <si>
    <t>TRIP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</si>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</sst>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[$-3009]dd\-mmm\-yy;@"/>
    <numFmt numFmtId="165" formatCode="&quot;Z$&quot;#,##0.00_);[Red]\(&quot;Z$&quot;#,##0.00\)"/>
    <numFmt numFmtId="166" formatCode="[$$-409]#,##0.00_);[Red]\([$$-409]#,##0.00\)"/>
    <numFmt numFmtId="167" formatCode="[$ZAR]\ #,##0.00_);[Red]\([$ZAR]\ #,##0.00\)"/>
    <numFmt numFmtId="168" formatCode="_(&quot;$&quot;* #,##0.00_);_(&quot;$&quot;* \(#,##0.00\);_(&quot;$&quot;* &quot;-&quot;??_);_(@_)"/>
    <numFmt numFmtId="169" formatCode="&quot;$&quot;#,##0.00_);[Red]\(&quot;$&quot;#,##0.00\)"/>
    <numFmt numFmtId="170" formatCode="[$-409]d\-mmm\-yy;@"/>
    <numFmt numFmtId="171" formatCode="[$-409]dd\-mmm\-yy;@"/>
    <numFmt numFmtId="172" formatCode="[$R-1C09]\ #,##0.00;[Red][$R-1C09]\ \-#,##0.00"/>
    <numFmt numFmtId="173" formatCode="[$R-1C09]\ #,##0.00"/>
    <numFmt numFmtId="174" formatCode="0_);[Red]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168" fontId="1" fillId="0" borderId="0" applyFont="0" applyFill="0" applyBorder="0" applyAlignment="0" applyProtection="0"/>
    <xf numFmtId="172" fontId="1" fillId="0" borderId="0"/>
    <xf numFmtId="0" fontId="4" fillId="0" borderId="0"/>
    <xf numFmtId="167" fontId="1" fillId="0" borderId="0"/>
  </cellStyleXfs>
  <cellXfs count="98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left"/>
    </xf>
    <xf numFmtId="169" fontId="0" fillId="0" borderId="0" xfId="0" applyNumberFormat="1"/>
    <xf numFmtId="169" fontId="0" fillId="0" borderId="0" xfId="1" applyNumberFormat="1" applyFont="1"/>
    <xf numFmtId="169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71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7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7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71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4" fontId="2" fillId="0" borderId="0" xfId="2" applyNumberFormat="1" applyFont="1" applyAlignment="1">
      <alignment horizontal="center" wrapText="1"/>
    </xf>
    <xf numFmtId="0" fontId="2" fillId="0" borderId="0" xfId="2" applyNumberFormat="1" applyFont="1" applyAlignment="1">
      <alignment horizontal="center" wrapText="1"/>
    </xf>
    <xf numFmtId="0" fontId="2" fillId="0" borderId="0" xfId="1" applyNumberFormat="1" applyFont="1" applyAlignment="1">
      <alignment horizontal="center" wrapText="1"/>
    </xf>
    <xf numFmtId="173" fontId="2" fillId="0" borderId="0" xfId="2" applyNumberFormat="1" applyFont="1" applyAlignment="1">
      <alignment horizontal="center" wrapText="1"/>
    </xf>
    <xf numFmtId="164" fontId="1" fillId="0" borderId="0" xfId="2" applyNumberFormat="1" applyAlignment="1">
      <alignment horizontal="center"/>
    </xf>
    <xf numFmtId="0" fontId="1" fillId="0" borderId="0" xfId="2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0" xfId="2" applyNumberFormat="1" applyAlignment="1">
      <alignment horizontal="left"/>
    </xf>
    <xf numFmtId="173" fontId="1" fillId="0" borderId="0" xfId="2" applyNumberFormat="1"/>
    <xf numFmtId="0" fontId="1" fillId="0" borderId="0" xfId="2" applyNumberFormat="1"/>
    <xf numFmtId="0" fontId="2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 applyAlignment="1">
      <alignment horizontal="left"/>
    </xf>
    <xf numFmtId="164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2" xfId="1" applyNumberFormat="1" applyFont="1" applyFill="1" applyBorder="1"/>
    <xf numFmtId="169" fontId="0" fillId="0" borderId="2" xfId="1" applyNumberFormat="1" applyFont="1" applyFill="1" applyBorder="1" applyAlignment="1">
      <alignment horizontal="center"/>
    </xf>
    <xf numFmtId="169" fontId="0" fillId="3" borderId="2" xfId="1" applyNumberFormat="1" applyFont="1" applyFill="1" applyBorder="1"/>
    <xf numFmtId="0" fontId="0" fillId="0" borderId="3" xfId="0" applyBorder="1" applyAlignment="1">
      <alignment horizontal="center"/>
    </xf>
    <xf numFmtId="17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4" xfId="1" applyNumberFormat="1" applyFont="1" applyFill="1" applyBorder="1"/>
    <xf numFmtId="169" fontId="0" fillId="0" borderId="4" xfId="1" applyNumberFormat="1" applyFont="1" applyFill="1" applyBorder="1" applyAlignment="1">
      <alignment horizontal="center"/>
    </xf>
    <xf numFmtId="169" fontId="0" fillId="3" borderId="4" xfId="1" applyNumberFormat="1" applyFont="1" applyFill="1" applyBorder="1"/>
    <xf numFmtId="0" fontId="0" fillId="0" borderId="5" xfId="0" applyBorder="1" applyAlignment="1">
      <alignment horizontal="center"/>
    </xf>
    <xf numFmtId="169" fontId="0" fillId="0" borderId="0" xfId="1" applyNumberFormat="1" applyFont="1" applyFill="1" applyBorder="1"/>
    <xf numFmtId="169" fontId="0" fillId="0" borderId="0" xfId="1" applyNumberFormat="1" applyFont="1" applyFill="1" applyBorder="1" applyAlignment="1">
      <alignment horizontal="center"/>
    </xf>
    <xf numFmtId="169" fontId="0" fillId="3" borderId="0" xfId="1" applyNumberFormat="1" applyFont="1" applyFill="1" applyBorder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169" fontId="0" fillId="0" borderId="0" xfId="1" applyNumberFormat="1" applyFont="1" applyBorder="1"/>
    <xf numFmtId="169" fontId="0" fillId="0" borderId="0" xfId="1" applyNumberFormat="1" applyFont="1" applyBorder="1" applyAlignment="1">
      <alignment horizontal="center"/>
    </xf>
    <xf numFmtId="169" fontId="0" fillId="0" borderId="4" xfId="1" applyNumberFormat="1" applyFont="1" applyBorder="1"/>
    <xf numFmtId="169" fontId="0" fillId="0" borderId="4" xfId="1" applyNumberFormat="1" applyFont="1" applyBorder="1" applyAlignment="1">
      <alignment horizontal="center"/>
    </xf>
    <xf numFmtId="169" fontId="0" fillId="3" borderId="0" xfId="1" applyNumberFormat="1" applyFont="1" applyFill="1"/>
    <xf numFmtId="169" fontId="0" fillId="3" borderId="0" xfId="1" applyNumberFormat="1" applyFont="1" applyFill="1" applyAlignment="1">
      <alignment horizontal="center"/>
    </xf>
    <xf numFmtId="169" fontId="0" fillId="3" borderId="4" xfId="1" applyNumberFormat="1" applyFont="1" applyFill="1" applyBorder="1" applyAlignment="1">
      <alignment horizontal="center"/>
    </xf>
    <xf numFmtId="170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169" fontId="5" fillId="0" borderId="0" xfId="3" applyNumberFormat="1" applyFont="1" applyAlignment="1">
      <alignment horizontal="center"/>
    </xf>
    <xf numFmtId="170" fontId="4" fillId="0" borderId="0" xfId="3" applyNumberFormat="1" applyAlignment="1">
      <alignment horizontal="center"/>
    </xf>
    <xf numFmtId="0" fontId="4" fillId="0" borderId="0" xfId="3" applyAlignment="1">
      <alignment horizontal="center"/>
    </xf>
    <xf numFmtId="0" fontId="4" fillId="0" borderId="0" xfId="3"/>
    <xf numFmtId="169" fontId="4" fillId="0" borderId="0" xfId="3" applyNumberFormat="1"/>
    <xf numFmtId="164" fontId="2" fillId="0" borderId="0" xfId="4" applyNumberFormat="1" applyFont="1" applyAlignment="1">
      <alignment horizontal="center"/>
    </xf>
    <xf numFmtId="174" fontId="2" fillId="0" borderId="0" xfId="4" applyNumberFormat="1" applyFont="1" applyAlignment="1">
      <alignment horizontal="center"/>
    </xf>
    <xf numFmtId="167" fontId="2" fillId="0" borderId="0" xfId="4" applyFont="1"/>
    <xf numFmtId="164" fontId="1" fillId="0" borderId="0" xfId="4" applyNumberFormat="1" applyAlignment="1">
      <alignment horizontal="center"/>
    </xf>
    <xf numFmtId="174" fontId="1" fillId="0" borderId="0" xfId="4" applyNumberFormat="1"/>
    <xf numFmtId="167" fontId="1" fillId="0" borderId="0" xfId="4"/>
    <xf numFmtId="167" fontId="2" fillId="0" borderId="0" xfId="4" applyFont="1" applyAlignment="1">
      <alignment horizontal="center"/>
    </xf>
  </cellXfs>
  <cellStyles count="5">
    <cellStyle name="Currency" xfId="1" builtinId="4"/>
    <cellStyle name="Normal" xfId="0" builtinId="0"/>
    <cellStyle name="Normal 3" xfId="2" xr:uid="{A608DBBD-CEA7-4DDF-B3CB-7A448B39F4FB}"/>
    <cellStyle name="Normal 4" xfId="3" xr:uid="{3EDCE7DA-9522-41AF-A4D0-4D167279E84A}"/>
    <cellStyle name="Normal 5" xfId="4" xr:uid="{52E4BBD9-9E8D-4DAF-BF69-16FFABB6E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27A-DCE6-4B42-8C7A-EFB53A325E88}">
  <sheetPr codeName="Sheet5">
    <pageSetUpPr fitToPage="1"/>
  </sheetPr>
  <dimension ref="A1:E55"/>
  <sheetViews>
    <sheetView showGridLines="0" tabSelected="1" topLeftCell="A16" workbookViewId="0"/>
  </sheetViews>
  <sheetFormatPr defaultRowHeight="15" x14ac:dyDescent="0.25"/>
  <cols>
    <col min="1" max="1" width="32.140625" style="3" customWidth="1"/>
    <col min="2" max="2" width="16" style="3" customWidth="1"/>
    <col min="3" max="3" width="11.85546875" style="3" customWidth="1"/>
    <col min="4" max="4" width="39" style="3" bestFit="1" customWidth="1"/>
    <col min="5" max="5" width="16.7109375" style="3" customWidth="1"/>
    <col min="6" max="16384" width="9.140625" style="4"/>
  </cols>
  <sheetData>
    <row r="1" spans="1:5" x14ac:dyDescent="0.25">
      <c r="A1" s="1" t="s">
        <v>0</v>
      </c>
      <c r="B1" s="2">
        <v>44508.519192129628</v>
      </c>
    </row>
    <row r="3" spans="1:5" x14ac:dyDescent="0.25">
      <c r="A3" s="1" t="s">
        <v>1</v>
      </c>
      <c r="B3" s="5">
        <f>SUM(B4:B12)</f>
        <v>122346.16974999991</v>
      </c>
      <c r="C3" s="1"/>
      <c r="D3" s="1" t="s">
        <v>2</v>
      </c>
      <c r="E3" s="6">
        <f>SUM(E4:E12)</f>
        <v>71377.850000000006</v>
      </c>
    </row>
    <row r="4" spans="1:5" x14ac:dyDescent="0.25">
      <c r="A4" s="7" t="s">
        <v>3</v>
      </c>
      <c r="B4" s="8">
        <v>242.00000000000091</v>
      </c>
      <c r="D4" s="7" t="s">
        <v>4</v>
      </c>
      <c r="E4" s="9">
        <v>4639.8500000000004</v>
      </c>
    </row>
    <row r="5" spans="1:5" x14ac:dyDescent="0.25">
      <c r="A5" s="7" t="s">
        <v>5</v>
      </c>
      <c r="B5" s="8">
        <v>1.3000000004609547E-2</v>
      </c>
      <c r="D5" s="7" t="s">
        <v>4</v>
      </c>
      <c r="E5" s="9">
        <v>66738</v>
      </c>
    </row>
    <row r="6" spans="1:5" x14ac:dyDescent="0.25">
      <c r="A6" s="7" t="s">
        <v>6</v>
      </c>
      <c r="B6" s="8">
        <v>25361.030000000002</v>
      </c>
      <c r="D6" s="7"/>
      <c r="E6" s="9"/>
    </row>
    <row r="7" spans="1:5" x14ac:dyDescent="0.25">
      <c r="A7" s="7" t="s">
        <v>7</v>
      </c>
      <c r="B7" s="8">
        <v>86549.135749999914</v>
      </c>
      <c r="D7" s="7"/>
      <c r="E7" s="9"/>
    </row>
    <row r="8" spans="1:5" x14ac:dyDescent="0.25">
      <c r="A8" s="7" t="s">
        <v>8</v>
      </c>
      <c r="B8" s="8">
        <v>0</v>
      </c>
      <c r="D8" s="7"/>
      <c r="E8" s="9"/>
    </row>
    <row r="9" spans="1:5" x14ac:dyDescent="0.25">
      <c r="A9" s="7" t="s">
        <v>9</v>
      </c>
      <c r="B9" s="8">
        <v>-200</v>
      </c>
      <c r="D9" s="7"/>
      <c r="E9" s="9"/>
    </row>
    <row r="10" spans="1:5" x14ac:dyDescent="0.25">
      <c r="A10" s="7" t="s">
        <v>10</v>
      </c>
      <c r="B10" s="8">
        <v>6501.2000000000007</v>
      </c>
      <c r="D10" s="7"/>
      <c r="E10" s="9"/>
    </row>
    <row r="11" spans="1:5" x14ac:dyDescent="0.25">
      <c r="A11" s="7" t="s">
        <v>11</v>
      </c>
      <c r="B11" s="10">
        <v>3892.7909999999974</v>
      </c>
      <c r="D11" s="7"/>
    </row>
    <row r="12" spans="1:5" x14ac:dyDescent="0.25">
      <c r="A12" s="11"/>
      <c r="B12" s="12"/>
      <c r="C12" s="13"/>
      <c r="D12" s="11"/>
      <c r="E12" s="13"/>
    </row>
    <row r="14" spans="1:5" ht="18.75" x14ac:dyDescent="0.3">
      <c r="A14" s="14" t="s">
        <v>12</v>
      </c>
      <c r="B14" s="14"/>
      <c r="C14" s="14"/>
      <c r="D14" s="14"/>
      <c r="E14" s="14"/>
    </row>
    <row r="16" spans="1:5" x14ac:dyDescent="0.25">
      <c r="A16" s="1" t="s">
        <v>13</v>
      </c>
      <c r="B16" s="5">
        <v>35833.49</v>
      </c>
    </row>
    <row r="18" spans="1:5" x14ac:dyDescent="0.25">
      <c r="A18" s="1" t="s">
        <v>14</v>
      </c>
      <c r="B18" s="5">
        <v>65597.597000000009</v>
      </c>
      <c r="D18" s="15" t="s">
        <v>15</v>
      </c>
      <c r="E18" s="8">
        <v>65597.597000000009</v>
      </c>
    </row>
    <row r="19" spans="1:5" x14ac:dyDescent="0.25">
      <c r="D19" s="15" t="s">
        <v>16</v>
      </c>
      <c r="E19" s="8">
        <v>0</v>
      </c>
    </row>
    <row r="20" spans="1:5" x14ac:dyDescent="0.25">
      <c r="D20" s="15" t="s">
        <v>17</v>
      </c>
      <c r="E20" s="8">
        <v>0</v>
      </c>
    </row>
    <row r="21" spans="1:5" x14ac:dyDescent="0.25">
      <c r="D21" s="15" t="s">
        <v>18</v>
      </c>
      <c r="E21" s="8">
        <v>0</v>
      </c>
    </row>
    <row r="23" spans="1:5" x14ac:dyDescent="0.25">
      <c r="A23" s="13"/>
      <c r="B23" s="13"/>
      <c r="C23" s="13"/>
      <c r="D23" s="13"/>
      <c r="E23" s="13"/>
    </row>
    <row r="24" spans="1:5" x14ac:dyDescent="0.25">
      <c r="B24" s="16" t="s">
        <v>19</v>
      </c>
      <c r="C24" s="3">
        <v>16</v>
      </c>
    </row>
    <row r="26" spans="1:5" x14ac:dyDescent="0.25">
      <c r="A26" s="15" t="s">
        <v>20</v>
      </c>
      <c r="B26" s="3" t="s">
        <v>21</v>
      </c>
      <c r="C26" s="3">
        <v>4680</v>
      </c>
      <c r="D26" s="15" t="s">
        <v>22</v>
      </c>
      <c r="E26" s="3">
        <v>832</v>
      </c>
    </row>
    <row r="27" spans="1:5" x14ac:dyDescent="0.25">
      <c r="A27" s="15" t="s">
        <v>23</v>
      </c>
      <c r="B27" s="3" t="s">
        <v>24</v>
      </c>
      <c r="C27" s="3">
        <v>4755</v>
      </c>
      <c r="D27" s="15" t="s">
        <v>22</v>
      </c>
      <c r="E27" s="3">
        <v>761</v>
      </c>
    </row>
    <row r="28" spans="1:5" x14ac:dyDescent="0.25">
      <c r="D28" s="15"/>
    </row>
    <row r="29" spans="1:5" x14ac:dyDescent="0.25">
      <c r="D29" s="15" t="s">
        <v>25</v>
      </c>
      <c r="E29" s="8">
        <v>11131</v>
      </c>
    </row>
    <row r="30" spans="1:5" x14ac:dyDescent="0.25">
      <c r="D30" s="15" t="s">
        <v>26</v>
      </c>
      <c r="E30" s="9">
        <v>3410</v>
      </c>
    </row>
    <row r="31" spans="1:5" x14ac:dyDescent="0.25">
      <c r="A31" s="13"/>
      <c r="B31" s="13"/>
      <c r="C31" s="13"/>
      <c r="D31" s="13"/>
      <c r="E31" s="13"/>
    </row>
    <row r="32" spans="1:5" x14ac:dyDescent="0.25">
      <c r="B32" s="16" t="s">
        <v>27</v>
      </c>
      <c r="C32" s="3">
        <v>1193</v>
      </c>
    </row>
    <row r="34" spans="1:5" x14ac:dyDescent="0.25">
      <c r="A34" s="1" t="s">
        <v>28</v>
      </c>
      <c r="B34" s="1" t="s">
        <v>29</v>
      </c>
      <c r="D34" s="15" t="s">
        <v>30</v>
      </c>
      <c r="E34" s="8">
        <v>9421.5</v>
      </c>
    </row>
    <row r="35" spans="1:5" x14ac:dyDescent="0.25">
      <c r="A35" s="3" t="s">
        <v>31</v>
      </c>
      <c r="B35" s="17">
        <v>266942</v>
      </c>
      <c r="D35" s="15" t="s">
        <v>32</v>
      </c>
      <c r="E35" s="8">
        <v>-7511</v>
      </c>
    </row>
    <row r="36" spans="1:5" x14ac:dyDescent="0.25">
      <c r="A36" s="3" t="s">
        <v>33</v>
      </c>
      <c r="B36" s="17">
        <v>2966</v>
      </c>
      <c r="D36" s="15"/>
    </row>
    <row r="37" spans="1:5" x14ac:dyDescent="0.25">
      <c r="A37" s="3" t="s">
        <v>34</v>
      </c>
      <c r="B37" s="17">
        <v>100920</v>
      </c>
      <c r="D37" s="15" t="s">
        <v>35</v>
      </c>
      <c r="E37" s="9">
        <v>35535.72</v>
      </c>
    </row>
    <row r="38" spans="1:5" x14ac:dyDescent="0.25">
      <c r="A38" s="3" t="s">
        <v>36</v>
      </c>
      <c r="B38" s="17">
        <v>85264</v>
      </c>
      <c r="D38" s="15" t="s">
        <v>37</v>
      </c>
      <c r="E38" s="9">
        <v>-31973</v>
      </c>
    </row>
    <row r="39" spans="1:5" x14ac:dyDescent="0.25">
      <c r="A39" s="3" t="s">
        <v>38</v>
      </c>
      <c r="B39" s="17">
        <v>61983</v>
      </c>
    </row>
    <row r="40" spans="1:5" x14ac:dyDescent="0.25">
      <c r="A40" s="3" t="s">
        <v>24</v>
      </c>
      <c r="B40" s="17">
        <v>186732</v>
      </c>
      <c r="D40" s="13"/>
      <c r="E40" s="13"/>
    </row>
    <row r="41" spans="1:5" x14ac:dyDescent="0.25">
      <c r="A41" s="3" t="s">
        <v>39</v>
      </c>
      <c r="B41" s="17">
        <v>125844</v>
      </c>
    </row>
    <row r="42" spans="1:5" x14ac:dyDescent="0.25">
      <c r="A42" s="3" t="s">
        <v>40</v>
      </c>
      <c r="B42" s="17">
        <v>137172</v>
      </c>
      <c r="D42" s="18" t="s">
        <v>41</v>
      </c>
      <c r="E42" s="18"/>
    </row>
    <row r="43" spans="1:5" x14ac:dyDescent="0.25">
      <c r="A43" s="3" t="s">
        <v>42</v>
      </c>
      <c r="B43" s="17">
        <v>350489</v>
      </c>
    </row>
    <row r="44" spans="1:5" x14ac:dyDescent="0.25">
      <c r="A44" s="3" t="s">
        <v>43</v>
      </c>
      <c r="B44" s="17">
        <v>294895</v>
      </c>
      <c r="D44" s="15" t="s">
        <v>44</v>
      </c>
      <c r="E44" s="3">
        <v>301</v>
      </c>
    </row>
    <row r="45" spans="1:5" x14ac:dyDescent="0.25">
      <c r="A45" s="3" t="s">
        <v>45</v>
      </c>
      <c r="B45" s="17">
        <v>90666</v>
      </c>
      <c r="D45" s="15"/>
    </row>
    <row r="46" spans="1:5" x14ac:dyDescent="0.25">
      <c r="A46" s="3" t="s">
        <v>46</v>
      </c>
      <c r="B46" s="17">
        <v>865820</v>
      </c>
      <c r="D46" s="15" t="s">
        <v>47</v>
      </c>
      <c r="E46" s="3">
        <v>135</v>
      </c>
    </row>
    <row r="47" spans="1:5" x14ac:dyDescent="0.25">
      <c r="A47" s="3" t="s">
        <v>21</v>
      </c>
      <c r="B47" s="17">
        <v>289093</v>
      </c>
      <c r="D47" s="15" t="s">
        <v>48</v>
      </c>
      <c r="E47" s="9">
        <v>1077500</v>
      </c>
    </row>
    <row r="48" spans="1:5" x14ac:dyDescent="0.25">
      <c r="A48" s="3" t="s">
        <v>49</v>
      </c>
      <c r="B48" s="17">
        <v>319941</v>
      </c>
      <c r="D48" s="15"/>
    </row>
    <row r="49" spans="1:5" x14ac:dyDescent="0.25">
      <c r="A49" s="3" t="s">
        <v>50</v>
      </c>
      <c r="B49" s="17">
        <v>353383</v>
      </c>
      <c r="D49" s="15" t="s">
        <v>51</v>
      </c>
      <c r="E49" s="3">
        <v>141</v>
      </c>
    </row>
    <row r="50" spans="1:5" x14ac:dyDescent="0.25">
      <c r="A50" s="3" t="s">
        <v>52</v>
      </c>
      <c r="B50" s="17">
        <v>217910</v>
      </c>
      <c r="D50" s="15" t="s">
        <v>53</v>
      </c>
      <c r="E50" s="9">
        <v>1092000</v>
      </c>
    </row>
    <row r="51" spans="1:5" x14ac:dyDescent="0.25">
      <c r="A51" s="1" t="s">
        <v>54</v>
      </c>
      <c r="B51" s="19">
        <v>113372</v>
      </c>
      <c r="D51" s="15"/>
    </row>
    <row r="52" spans="1:5" x14ac:dyDescent="0.25">
      <c r="B52" s="17"/>
      <c r="D52" s="15" t="s">
        <v>55</v>
      </c>
      <c r="E52" s="3">
        <v>25</v>
      </c>
    </row>
    <row r="53" spans="1:5" x14ac:dyDescent="0.25">
      <c r="B53" s="17"/>
    </row>
    <row r="54" spans="1:5" x14ac:dyDescent="0.25">
      <c r="B54" s="17"/>
    </row>
    <row r="55" spans="1:5" x14ac:dyDescent="0.25">
      <c r="B55" s="17"/>
    </row>
  </sheetData>
  <mergeCells count="2">
    <mergeCell ref="A14:E14"/>
    <mergeCell ref="D42:E42"/>
  </mergeCells>
  <printOptions horizontalCentered="1"/>
  <pageMargins left="0" right="0" top="1" bottom="0.5" header="0.3" footer="0.3"/>
  <pageSetup paperSize="9" scale="91" fitToHeight="100" orientation="portrait" r:id="rId1"/>
  <headerFooter>
    <oddHeader>&amp;C&amp;"-,Bold"&amp;14C&amp;E FARMING - SUMMARY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118-BC6A-45DA-ACF2-ABE8286479C7}">
  <sheetPr codeName="Sheet8">
    <pageSetUpPr fitToPage="1"/>
  </sheetPr>
  <dimension ref="A1:D1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style="2" customWidth="1"/>
    <col min="2" max="2" width="42.7109375" style="7" customWidth="1"/>
    <col min="3" max="3" width="46.28515625" style="25" customWidth="1"/>
    <col min="4" max="4" width="16.28515625" style="24" customWidth="1"/>
  </cols>
  <sheetData>
    <row r="1" spans="1:4" x14ac:dyDescent="0.25">
      <c r="A1" s="20" t="s">
        <v>56</v>
      </c>
      <c r="B1" s="1" t="s">
        <v>57</v>
      </c>
      <c r="C1" s="21" t="s">
        <v>58</v>
      </c>
      <c r="D1" s="21" t="s">
        <v>59</v>
      </c>
    </row>
    <row r="2" spans="1:4" x14ac:dyDescent="0.25">
      <c r="A2" s="22">
        <v>43685</v>
      </c>
      <c r="B2" s="23" t="s">
        <v>60</v>
      </c>
      <c r="C2" t="s">
        <v>61</v>
      </c>
      <c r="D2" s="24">
        <v>1159.2</v>
      </c>
    </row>
    <row r="3" spans="1:4" x14ac:dyDescent="0.25">
      <c r="A3" s="22">
        <v>43686</v>
      </c>
      <c r="B3" s="23" t="s">
        <v>62</v>
      </c>
      <c r="C3" t="s">
        <v>63</v>
      </c>
      <c r="D3" s="24">
        <v>3159.04</v>
      </c>
    </row>
    <row r="4" spans="1:4" x14ac:dyDescent="0.25">
      <c r="A4" s="22">
        <v>42905</v>
      </c>
      <c r="B4" s="23" t="s">
        <v>64</v>
      </c>
      <c r="C4" t="s">
        <v>65</v>
      </c>
      <c r="D4" s="24">
        <v>1500</v>
      </c>
    </row>
    <row r="5" spans="1:4" x14ac:dyDescent="0.25">
      <c r="A5" s="22">
        <v>43059</v>
      </c>
      <c r="B5" s="23" t="s">
        <v>64</v>
      </c>
      <c r="C5" t="s">
        <v>66</v>
      </c>
      <c r="D5" s="24">
        <v>2010</v>
      </c>
    </row>
    <row r="6" spans="1:4" x14ac:dyDescent="0.25">
      <c r="A6" s="22">
        <v>42605</v>
      </c>
      <c r="B6" s="23" t="s">
        <v>67</v>
      </c>
      <c r="C6" t="s">
        <v>68</v>
      </c>
      <c r="D6" s="24">
        <v>1200</v>
      </c>
    </row>
    <row r="7" spans="1:4" x14ac:dyDescent="0.25">
      <c r="A7" s="22">
        <v>42893</v>
      </c>
      <c r="B7" s="23" t="s">
        <v>67</v>
      </c>
      <c r="C7" t="s">
        <v>69</v>
      </c>
      <c r="D7" s="24">
        <v>1200</v>
      </c>
    </row>
    <row r="8" spans="1:4" x14ac:dyDescent="0.25">
      <c r="A8" s="2">
        <v>43718</v>
      </c>
      <c r="B8" s="7" t="s">
        <v>70</v>
      </c>
      <c r="C8" s="25" t="s">
        <v>71</v>
      </c>
      <c r="D8" s="24">
        <v>122.88</v>
      </c>
    </row>
    <row r="9" spans="1:4" x14ac:dyDescent="0.25">
      <c r="A9" s="2">
        <v>43740</v>
      </c>
      <c r="B9" s="7" t="s">
        <v>70</v>
      </c>
      <c r="C9" s="25" t="s">
        <v>72</v>
      </c>
      <c r="D9" s="24">
        <v>116.2</v>
      </c>
    </row>
    <row r="10" spans="1:4" x14ac:dyDescent="0.25">
      <c r="A10" s="2">
        <v>43684</v>
      </c>
      <c r="B10" s="7" t="s">
        <v>73</v>
      </c>
      <c r="C10" s="25" t="s">
        <v>74</v>
      </c>
      <c r="D10" s="24">
        <v>896.2</v>
      </c>
    </row>
    <row r="11" spans="1:4" x14ac:dyDescent="0.25">
      <c r="A11" s="2">
        <v>43729</v>
      </c>
      <c r="B11" s="7" t="s">
        <v>75</v>
      </c>
      <c r="C11" s="25" t="s">
        <v>71</v>
      </c>
      <c r="D11" s="24">
        <v>976.92</v>
      </c>
    </row>
    <row r="12" spans="1:4" x14ac:dyDescent="0.25">
      <c r="A12" s="2">
        <v>43741</v>
      </c>
      <c r="B12" s="7" t="s">
        <v>75</v>
      </c>
      <c r="C12" s="25" t="s">
        <v>72</v>
      </c>
      <c r="D12" s="24">
        <v>3292.72</v>
      </c>
    </row>
    <row r="13" spans="1:4" x14ac:dyDescent="0.25">
      <c r="A13" s="2">
        <v>43740</v>
      </c>
      <c r="B13" s="7" t="s">
        <v>76</v>
      </c>
      <c r="C13" s="25" t="s">
        <v>77</v>
      </c>
      <c r="D13" s="24">
        <v>987.05</v>
      </c>
    </row>
    <row r="14" spans="1:4" x14ac:dyDescent="0.25">
      <c r="A14" s="2">
        <v>43740</v>
      </c>
      <c r="B14" s="7" t="s">
        <v>76</v>
      </c>
      <c r="C14" s="25" t="s">
        <v>78</v>
      </c>
      <c r="D14" s="24">
        <v>1367.05</v>
      </c>
    </row>
    <row r="15" spans="1:4" x14ac:dyDescent="0.25">
      <c r="A15" s="2">
        <v>43686</v>
      </c>
      <c r="B15" s="7" t="s">
        <v>79</v>
      </c>
      <c r="C15" s="25" t="s">
        <v>74</v>
      </c>
      <c r="D15" s="24">
        <v>3830</v>
      </c>
    </row>
    <row r="16" spans="1:4" x14ac:dyDescent="0.25">
      <c r="A16" s="2">
        <v>43729</v>
      </c>
      <c r="B16" s="7" t="s">
        <v>79</v>
      </c>
      <c r="C16" s="25" t="s">
        <v>71</v>
      </c>
      <c r="D16" s="24">
        <v>4472.5</v>
      </c>
    </row>
    <row r="17" spans="1:4" x14ac:dyDescent="0.25">
      <c r="A17" s="2">
        <v>43729</v>
      </c>
      <c r="B17" s="7" t="s">
        <v>80</v>
      </c>
      <c r="C17" s="25" t="s">
        <v>81</v>
      </c>
      <c r="D17" s="24">
        <v>2520</v>
      </c>
    </row>
    <row r="18" spans="1:4" x14ac:dyDescent="0.25">
      <c r="A18" s="2">
        <v>43740</v>
      </c>
      <c r="B18" s="7" t="s">
        <v>82</v>
      </c>
      <c r="C18" s="25" t="s">
        <v>83</v>
      </c>
      <c r="D18" s="24">
        <v>1216</v>
      </c>
    </row>
    <row r="19" spans="1:4" x14ac:dyDescent="0.25">
      <c r="A19" s="2">
        <v>43740</v>
      </c>
      <c r="B19" s="7" t="s">
        <v>82</v>
      </c>
      <c r="C19" s="25" t="s">
        <v>84</v>
      </c>
      <c r="D19" s="24">
        <v>350</v>
      </c>
    </row>
    <row r="20" spans="1:4" x14ac:dyDescent="0.25">
      <c r="A20" s="2">
        <v>43684</v>
      </c>
      <c r="B20" s="7" t="s">
        <v>85</v>
      </c>
      <c r="C20" s="25" t="s">
        <v>74</v>
      </c>
      <c r="D20" s="24">
        <v>2400</v>
      </c>
    </row>
    <row r="21" spans="1:4" x14ac:dyDescent="0.25">
      <c r="A21" s="2">
        <v>43729</v>
      </c>
      <c r="B21" s="7" t="s">
        <v>85</v>
      </c>
      <c r="C21" s="25" t="s">
        <v>71</v>
      </c>
      <c r="D21" s="24">
        <v>2208</v>
      </c>
    </row>
    <row r="22" spans="1:4" x14ac:dyDescent="0.25">
      <c r="A22" s="2">
        <v>43740</v>
      </c>
      <c r="B22" s="7" t="s">
        <v>86</v>
      </c>
      <c r="C22" s="25" t="s">
        <v>72</v>
      </c>
      <c r="D22" s="24">
        <v>849.73</v>
      </c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</sheetData>
  <printOptions horizontalCentered="1" gridLines="1"/>
  <pageMargins left="0" right="0" top="0.75" bottom="0.5" header="0.3" footer="0.3"/>
  <pageSetup paperSize="9" scale="83" fitToHeight="100" orientation="portrait" r:id="rId1"/>
  <headerFooter>
    <oddHeader>&amp;C&amp;12DETAILED LIST OF CREDITORS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B4D3-1610-48F9-9720-D56D501DB504}">
  <sheetPr codeName="Sheet4">
    <pageSetUpPr fitToPage="1"/>
  </sheetPr>
  <dimension ref="A1:H1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140625" style="2" customWidth="1"/>
    <col min="2" max="2" width="13.85546875" style="26" customWidth="1"/>
    <col min="3" max="3" width="37.85546875" style="7" customWidth="1"/>
    <col min="4" max="4" width="36.7109375" style="25" customWidth="1"/>
    <col min="5" max="5" width="16.7109375" style="24" customWidth="1"/>
    <col min="6" max="6" width="15.85546875" style="2" customWidth="1"/>
    <col min="7" max="7" width="15.85546875" style="17" bestFit="1" customWidth="1"/>
  </cols>
  <sheetData>
    <row r="1" spans="1:8" s="1" customFormat="1" x14ac:dyDescent="0.25">
      <c r="A1" s="20" t="s">
        <v>56</v>
      </c>
      <c r="B1" s="1" t="s">
        <v>87</v>
      </c>
      <c r="C1" s="1" t="s">
        <v>57</v>
      </c>
      <c r="D1" s="21" t="s">
        <v>58</v>
      </c>
      <c r="E1" s="21" t="s">
        <v>88</v>
      </c>
      <c r="F1" s="20" t="s">
        <v>89</v>
      </c>
      <c r="G1" s="19" t="s">
        <v>90</v>
      </c>
    </row>
    <row r="2" spans="1:8" x14ac:dyDescent="0.25">
      <c r="A2" s="22">
        <v>43866</v>
      </c>
      <c r="B2" s="3" t="s">
        <v>91</v>
      </c>
      <c r="C2" s="23" t="s">
        <v>92</v>
      </c>
      <c r="D2" t="s">
        <v>93</v>
      </c>
      <c r="E2" s="24">
        <v>100</v>
      </c>
      <c r="F2" s="22">
        <v>43881</v>
      </c>
      <c r="G2" s="17">
        <f ca="1">SUM(F2-TODAY())</f>
        <v>-627</v>
      </c>
    </row>
    <row r="3" spans="1:8" x14ac:dyDescent="0.25">
      <c r="A3" s="22">
        <v>43748</v>
      </c>
      <c r="B3" s="3" t="s">
        <v>94</v>
      </c>
      <c r="C3" s="23" t="s">
        <v>95</v>
      </c>
      <c r="D3" t="s">
        <v>96</v>
      </c>
      <c r="E3" s="24">
        <v>6937.87</v>
      </c>
      <c r="F3" s="22">
        <v>43778</v>
      </c>
      <c r="G3" s="17">
        <f ca="1">SUM(F3-TODAY())</f>
        <v>-730</v>
      </c>
    </row>
    <row r="4" spans="1:8" x14ac:dyDescent="0.25">
      <c r="A4" s="22">
        <v>43740</v>
      </c>
      <c r="B4" s="3" t="s">
        <v>97</v>
      </c>
      <c r="C4" s="23" t="s">
        <v>95</v>
      </c>
      <c r="D4" t="s">
        <v>98</v>
      </c>
      <c r="E4" s="24">
        <v>6937.87</v>
      </c>
      <c r="F4" s="22">
        <v>43770</v>
      </c>
      <c r="G4" s="17">
        <f t="shared" ref="G4:G15" ca="1" si="0">SUM(F4-TODAY())</f>
        <v>-738</v>
      </c>
    </row>
    <row r="5" spans="1:8" x14ac:dyDescent="0.25">
      <c r="A5" s="22">
        <v>43740</v>
      </c>
      <c r="B5" s="3" t="s">
        <v>99</v>
      </c>
      <c r="C5" s="23" t="s">
        <v>95</v>
      </c>
      <c r="D5" t="s">
        <v>98</v>
      </c>
      <c r="E5" s="24">
        <v>6768.72</v>
      </c>
      <c r="F5" s="22">
        <v>43770</v>
      </c>
      <c r="G5" s="17">
        <f t="shared" ca="1" si="0"/>
        <v>-738</v>
      </c>
    </row>
    <row r="6" spans="1:8" x14ac:dyDescent="0.25">
      <c r="A6" s="22">
        <v>43740</v>
      </c>
      <c r="B6" s="3" t="s">
        <v>100</v>
      </c>
      <c r="C6" s="23" t="s">
        <v>95</v>
      </c>
      <c r="D6" t="s">
        <v>101</v>
      </c>
      <c r="E6" s="24">
        <v>6926.1570000000002</v>
      </c>
      <c r="F6" s="22">
        <v>43770</v>
      </c>
      <c r="G6" s="17">
        <f t="shared" ca="1" si="0"/>
        <v>-738</v>
      </c>
      <c r="H6" s="24"/>
    </row>
    <row r="7" spans="1:8" x14ac:dyDescent="0.25">
      <c r="A7" s="22">
        <v>43725</v>
      </c>
      <c r="B7" s="3" t="s">
        <v>102</v>
      </c>
      <c r="C7" s="23" t="s">
        <v>95</v>
      </c>
      <c r="D7" t="s">
        <v>103</v>
      </c>
      <c r="E7" s="24">
        <v>7274.98</v>
      </c>
      <c r="F7" s="22">
        <v>43755</v>
      </c>
      <c r="G7" s="17">
        <f t="shared" ca="1" si="0"/>
        <v>-753</v>
      </c>
      <c r="H7" s="24"/>
    </row>
    <row r="8" spans="1:8" x14ac:dyDescent="0.25">
      <c r="A8" s="22">
        <v>43725</v>
      </c>
      <c r="B8" s="3" t="s">
        <v>104</v>
      </c>
      <c r="C8" s="23" t="s">
        <v>95</v>
      </c>
      <c r="D8" t="s">
        <v>105</v>
      </c>
      <c r="E8" s="24">
        <v>7613.28</v>
      </c>
      <c r="F8" s="22">
        <v>43755</v>
      </c>
      <c r="G8" s="17">
        <f t="shared" ca="1" si="0"/>
        <v>-753</v>
      </c>
      <c r="H8" s="24"/>
    </row>
    <row r="9" spans="1:8" x14ac:dyDescent="0.25">
      <c r="A9" s="22">
        <v>43718</v>
      </c>
      <c r="B9" s="3" t="s">
        <v>106</v>
      </c>
      <c r="C9" s="23" t="s">
        <v>95</v>
      </c>
      <c r="D9" t="s">
        <v>107</v>
      </c>
      <c r="E9" s="24">
        <v>7277.87</v>
      </c>
      <c r="F9" s="22">
        <v>43748</v>
      </c>
      <c r="G9" s="17">
        <f t="shared" ca="1" si="0"/>
        <v>-760</v>
      </c>
    </row>
    <row r="10" spans="1:8" x14ac:dyDescent="0.25">
      <c r="A10" s="22">
        <v>43707</v>
      </c>
      <c r="B10" s="3" t="s">
        <v>108</v>
      </c>
      <c r="C10" s="23" t="s">
        <v>95</v>
      </c>
      <c r="D10" t="s">
        <v>109</v>
      </c>
      <c r="E10" s="24">
        <v>7292.83</v>
      </c>
      <c r="F10" s="22">
        <v>43737</v>
      </c>
      <c r="G10" s="17">
        <f t="shared" ca="1" si="0"/>
        <v>-771</v>
      </c>
      <c r="H10" s="24"/>
    </row>
    <row r="11" spans="1:8" x14ac:dyDescent="0.25">
      <c r="A11" s="22">
        <v>43669</v>
      </c>
      <c r="B11" s="3" t="s">
        <v>110</v>
      </c>
      <c r="C11" s="23" t="s">
        <v>95</v>
      </c>
      <c r="D11" t="s">
        <v>111</v>
      </c>
      <c r="E11" s="24">
        <v>7281.4400000000005</v>
      </c>
      <c r="F11" s="22">
        <v>43692</v>
      </c>
      <c r="G11" s="17">
        <f t="shared" ca="1" si="0"/>
        <v>-816</v>
      </c>
      <c r="H11" s="24"/>
    </row>
    <row r="12" spans="1:8" x14ac:dyDescent="0.25">
      <c r="A12" s="22">
        <v>43638</v>
      </c>
      <c r="B12" s="3" t="s">
        <v>112</v>
      </c>
      <c r="C12" s="23" t="s">
        <v>113</v>
      </c>
      <c r="D12" t="s">
        <v>114</v>
      </c>
      <c r="E12" s="24">
        <v>99.239999999999782</v>
      </c>
      <c r="F12" s="22">
        <v>43668</v>
      </c>
      <c r="G12" s="17">
        <f t="shared" ca="1" si="0"/>
        <v>-840</v>
      </c>
      <c r="H12" s="24"/>
    </row>
    <row r="13" spans="1:8" x14ac:dyDescent="0.25">
      <c r="A13" s="22">
        <v>43638</v>
      </c>
      <c r="B13" s="3" t="s">
        <v>115</v>
      </c>
      <c r="C13" s="23" t="s">
        <v>116</v>
      </c>
      <c r="D13" t="s">
        <v>117</v>
      </c>
      <c r="E13" s="24">
        <v>733.47000000000025</v>
      </c>
      <c r="F13" s="22">
        <v>43667</v>
      </c>
      <c r="G13" s="17">
        <f t="shared" ca="1" si="0"/>
        <v>-841</v>
      </c>
      <c r="H13" s="24"/>
    </row>
    <row r="14" spans="1:8" x14ac:dyDescent="0.25">
      <c r="A14" s="22">
        <v>43599</v>
      </c>
      <c r="B14" s="3" t="s">
        <v>118</v>
      </c>
      <c r="C14" s="23" t="s">
        <v>119</v>
      </c>
      <c r="D14" t="s">
        <v>120</v>
      </c>
      <c r="E14" s="24">
        <v>92.869999999999891</v>
      </c>
      <c r="F14" s="22">
        <v>43629</v>
      </c>
      <c r="G14" s="17">
        <f t="shared" ca="1" si="0"/>
        <v>-879</v>
      </c>
    </row>
    <row r="15" spans="1:8" x14ac:dyDescent="0.25">
      <c r="A15" s="22">
        <v>43584</v>
      </c>
      <c r="B15" s="3" t="s">
        <v>121</v>
      </c>
      <c r="C15" s="23" t="s">
        <v>119</v>
      </c>
      <c r="D15" t="s">
        <v>122</v>
      </c>
      <c r="E15" s="24">
        <v>261</v>
      </c>
      <c r="F15" s="22">
        <v>43614</v>
      </c>
      <c r="G15" s="17">
        <f t="shared" ca="1" si="0"/>
        <v>-894</v>
      </c>
      <c r="H15" s="24"/>
    </row>
    <row r="16" spans="1: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4" x14ac:dyDescent="0.25">
      <c r="B49" s="3"/>
      <c r="D49"/>
    </row>
    <row r="50" spans="2:4" x14ac:dyDescent="0.25">
      <c r="B50" s="3"/>
      <c r="D50"/>
    </row>
    <row r="51" spans="2:4" x14ac:dyDescent="0.25">
      <c r="B51" s="3"/>
      <c r="D51"/>
    </row>
    <row r="52" spans="2:4" x14ac:dyDescent="0.25">
      <c r="B52" s="3"/>
      <c r="D52"/>
    </row>
    <row r="53" spans="2:4" x14ac:dyDescent="0.25">
      <c r="B53" s="3"/>
      <c r="D53"/>
    </row>
    <row r="54" spans="2:4" x14ac:dyDescent="0.25">
      <c r="B54" s="3"/>
      <c r="D54"/>
    </row>
    <row r="55" spans="2:4" x14ac:dyDescent="0.25">
      <c r="B55" s="3"/>
      <c r="D55"/>
    </row>
    <row r="62" spans="2:4" x14ac:dyDescent="0.25">
      <c r="B62" s="3"/>
      <c r="D62"/>
    </row>
    <row r="63" spans="2:4" x14ac:dyDescent="0.25">
      <c r="B63" s="3"/>
      <c r="D63"/>
    </row>
    <row r="64" spans="2:4" x14ac:dyDescent="0.25">
      <c r="B64" s="3"/>
      <c r="D64"/>
    </row>
    <row r="65" spans="2:4" x14ac:dyDescent="0.25">
      <c r="B65" s="3"/>
      <c r="D65"/>
    </row>
    <row r="66" spans="2:4" x14ac:dyDescent="0.25">
      <c r="B66" s="3"/>
      <c r="D66"/>
    </row>
    <row r="67" spans="2:4" x14ac:dyDescent="0.25">
      <c r="B67" s="3"/>
      <c r="D67"/>
    </row>
    <row r="68" spans="2:4" x14ac:dyDescent="0.25">
      <c r="B68" s="3"/>
      <c r="D68"/>
    </row>
    <row r="69" spans="2:4" x14ac:dyDescent="0.25">
      <c r="B69" s="3"/>
      <c r="D69"/>
    </row>
    <row r="70" spans="2:4" x14ac:dyDescent="0.25">
      <c r="B70" s="3"/>
      <c r="D70"/>
    </row>
    <row r="71" spans="2:4" x14ac:dyDescent="0.25">
      <c r="B71" s="3"/>
      <c r="D71"/>
    </row>
    <row r="72" spans="2:4" x14ac:dyDescent="0.25">
      <c r="B72" s="3"/>
      <c r="D72"/>
    </row>
    <row r="73" spans="2:4" x14ac:dyDescent="0.25">
      <c r="B73" s="3"/>
      <c r="D73"/>
    </row>
    <row r="74" spans="2:4" x14ac:dyDescent="0.25">
      <c r="B74" s="3"/>
      <c r="D74"/>
    </row>
    <row r="75" spans="2:4" x14ac:dyDescent="0.25">
      <c r="B75" s="3"/>
      <c r="D75"/>
    </row>
    <row r="76" spans="2:4" x14ac:dyDescent="0.25">
      <c r="B76" s="3"/>
      <c r="D76"/>
    </row>
    <row r="77" spans="2:4" x14ac:dyDescent="0.25">
      <c r="B77" s="3"/>
      <c r="D77"/>
    </row>
    <row r="78" spans="2:4" x14ac:dyDescent="0.25">
      <c r="B78" s="3"/>
      <c r="D78"/>
    </row>
    <row r="79" spans="2:4" x14ac:dyDescent="0.25">
      <c r="B79" s="3"/>
      <c r="D79"/>
    </row>
    <row r="80" spans="2:4" x14ac:dyDescent="0.25">
      <c r="B80" s="3"/>
      <c r="D80"/>
    </row>
    <row r="81" spans="2:4" x14ac:dyDescent="0.25">
      <c r="B81" s="3"/>
      <c r="D81"/>
    </row>
    <row r="82" spans="2:4" x14ac:dyDescent="0.25">
      <c r="B82" s="3"/>
      <c r="D82"/>
    </row>
    <row r="83" spans="2:4" x14ac:dyDescent="0.25">
      <c r="B83" s="3"/>
      <c r="D83"/>
    </row>
    <row r="84" spans="2:4" x14ac:dyDescent="0.25">
      <c r="B84" s="3"/>
      <c r="D84"/>
    </row>
    <row r="85" spans="2:4" x14ac:dyDescent="0.25">
      <c r="B85" s="3"/>
      <c r="D85"/>
    </row>
    <row r="86" spans="2:4" x14ac:dyDescent="0.25">
      <c r="B86" s="3"/>
      <c r="D86"/>
    </row>
    <row r="87" spans="2:4" x14ac:dyDescent="0.25">
      <c r="B87" s="3"/>
      <c r="D87"/>
    </row>
    <row r="88" spans="2:4" x14ac:dyDescent="0.25">
      <c r="B88" s="3"/>
      <c r="D88"/>
    </row>
    <row r="89" spans="2:4" x14ac:dyDescent="0.25">
      <c r="B89" s="3"/>
      <c r="D89"/>
    </row>
    <row r="90" spans="2:4" x14ac:dyDescent="0.25">
      <c r="B90" s="3"/>
      <c r="D90"/>
    </row>
    <row r="91" spans="2:4" x14ac:dyDescent="0.25">
      <c r="B91" s="3"/>
      <c r="D91"/>
    </row>
    <row r="92" spans="2:4" x14ac:dyDescent="0.25">
      <c r="B92" s="3"/>
      <c r="D92"/>
    </row>
    <row r="93" spans="2:4" x14ac:dyDescent="0.25">
      <c r="B93" s="3"/>
      <c r="D93"/>
    </row>
    <row r="94" spans="2:4" x14ac:dyDescent="0.25">
      <c r="B94" s="3"/>
      <c r="D94"/>
    </row>
    <row r="95" spans="2:4" x14ac:dyDescent="0.25">
      <c r="B95" s="3"/>
      <c r="D95"/>
    </row>
    <row r="96" spans="2:4" x14ac:dyDescent="0.25">
      <c r="B96" s="3"/>
      <c r="D96"/>
    </row>
    <row r="97" spans="2:4" x14ac:dyDescent="0.25">
      <c r="B97" s="3"/>
      <c r="D97"/>
    </row>
    <row r="98" spans="2:4" x14ac:dyDescent="0.25">
      <c r="B98" s="3"/>
      <c r="D98"/>
    </row>
    <row r="99" spans="2:4" x14ac:dyDescent="0.25">
      <c r="B99" s="3"/>
      <c r="D99"/>
    </row>
    <row r="100" spans="2:4" x14ac:dyDescent="0.25">
      <c r="B100" s="3"/>
      <c r="D100"/>
    </row>
    <row r="101" spans="2:4" x14ac:dyDescent="0.25">
      <c r="B101" s="3"/>
      <c r="D101"/>
    </row>
    <row r="102" spans="2:4" x14ac:dyDescent="0.25">
      <c r="B102" s="3"/>
      <c r="D102"/>
    </row>
    <row r="103" spans="2:4" x14ac:dyDescent="0.25">
      <c r="B103" s="3"/>
      <c r="D103"/>
    </row>
    <row r="104" spans="2:4" x14ac:dyDescent="0.25">
      <c r="B104" s="3"/>
      <c r="D104"/>
    </row>
    <row r="105" spans="2:4" x14ac:dyDescent="0.25">
      <c r="B105" s="3"/>
      <c r="D105"/>
    </row>
    <row r="106" spans="2:4" x14ac:dyDescent="0.25">
      <c r="B106" s="3"/>
      <c r="D106"/>
    </row>
    <row r="107" spans="2:4" x14ac:dyDescent="0.25">
      <c r="B107" s="3"/>
      <c r="D107"/>
    </row>
    <row r="108" spans="2:4" x14ac:dyDescent="0.25">
      <c r="B108" s="3"/>
      <c r="D108"/>
    </row>
    <row r="109" spans="2:4" x14ac:dyDescent="0.25">
      <c r="B109" s="3"/>
      <c r="D109"/>
    </row>
    <row r="110" spans="2:4" x14ac:dyDescent="0.25">
      <c r="B110" s="3"/>
      <c r="D110"/>
    </row>
    <row r="111" spans="2:4" x14ac:dyDescent="0.25">
      <c r="B111" s="3"/>
      <c r="D111"/>
    </row>
    <row r="112" spans="2:4" x14ac:dyDescent="0.25">
      <c r="B112" s="3"/>
      <c r="D112"/>
    </row>
  </sheetData>
  <printOptions horizontalCentered="1" gridLines="1"/>
  <pageMargins left="0" right="0" top="0.75" bottom="0.5" header="0.3" footer="0.3"/>
  <pageSetup paperSize="9" scale="66" fitToHeight="100" orientation="portrait" r:id="rId1"/>
  <headerFooter>
    <oddHeader>&amp;C&amp;12DETAILED LIST OF DEBTORS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943C-9B70-43D2-9006-663B114E2FF9}">
  <sheetPr codeName="Sheet10">
    <pageSetUpPr fitToPage="1"/>
  </sheetPr>
  <dimension ref="A1:T2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3" customWidth="1"/>
    <col min="2" max="2" width="13.5703125" style="33" customWidth="1"/>
    <col min="3" max="3" width="9.5703125" style="3" customWidth="1"/>
    <col min="4" max="4" width="12.42578125" style="3" customWidth="1"/>
    <col min="5" max="5" width="12.5703125" style="3" customWidth="1"/>
    <col min="6" max="6" width="15.140625" style="3" customWidth="1"/>
    <col min="7" max="7" width="14.28515625" style="3" customWidth="1"/>
    <col min="8" max="8" width="20" style="25" customWidth="1"/>
    <col min="9" max="9" width="20.7109375" style="26" customWidth="1"/>
    <col min="10" max="10" width="20.7109375" style="25" customWidth="1"/>
    <col min="11" max="11" width="14" style="3" customWidth="1"/>
    <col min="12" max="12" width="19.85546875" style="3" customWidth="1"/>
    <col min="13" max="13" width="20.7109375" style="25" customWidth="1"/>
    <col min="14" max="14" width="15.85546875" style="3" customWidth="1"/>
    <col min="15" max="15" width="15.85546875" style="34" customWidth="1"/>
    <col min="16" max="16" width="15.28515625" style="3" customWidth="1"/>
    <col min="17" max="17" width="13.7109375" style="35" customWidth="1"/>
    <col min="18" max="18" width="15.140625" style="36" customWidth="1"/>
    <col min="19" max="19" width="12.140625" style="3" customWidth="1"/>
    <col min="20" max="20" width="12.42578125" style="3" bestFit="1" customWidth="1"/>
    <col min="21" max="21" width="17.5703125" customWidth="1"/>
  </cols>
  <sheetData>
    <row r="1" spans="1:20" s="32" customFormat="1" ht="27" customHeight="1" x14ac:dyDescent="0.25">
      <c r="A1" s="27" t="s">
        <v>123</v>
      </c>
      <c r="B1" s="28" t="s">
        <v>124</v>
      </c>
      <c r="C1" s="28" t="s">
        <v>125</v>
      </c>
      <c r="D1" s="27" t="s">
        <v>28</v>
      </c>
      <c r="E1" s="27" t="s">
        <v>126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135</v>
      </c>
      <c r="O1" s="29" t="s">
        <v>136</v>
      </c>
      <c r="P1" s="27" t="s">
        <v>137</v>
      </c>
      <c r="Q1" s="30" t="s">
        <v>138</v>
      </c>
      <c r="R1" s="31" t="s">
        <v>139</v>
      </c>
      <c r="S1" s="27" t="s">
        <v>140</v>
      </c>
      <c r="T1" s="27" t="s">
        <v>141</v>
      </c>
    </row>
    <row r="2" spans="1:20" x14ac:dyDescent="0.25">
      <c r="A2" s="3">
        <v>4755</v>
      </c>
      <c r="B2" s="33">
        <v>43748</v>
      </c>
      <c r="C2" s="3">
        <f ca="1">TODAY()-(B2-1)</f>
        <v>761</v>
      </c>
      <c r="D2" s="3" t="s">
        <v>24</v>
      </c>
      <c r="E2" s="3" t="s">
        <v>142</v>
      </c>
      <c r="F2" s="3" t="s">
        <v>143</v>
      </c>
      <c r="H2" s="25" t="s">
        <v>144</v>
      </c>
      <c r="I2" s="3" t="s">
        <v>145</v>
      </c>
      <c r="J2" s="25" t="s">
        <v>146</v>
      </c>
      <c r="L2" s="3" t="s">
        <v>147</v>
      </c>
      <c r="M2" s="25" t="s">
        <v>148</v>
      </c>
      <c r="N2" s="3">
        <v>1513174</v>
      </c>
      <c r="O2" s="34">
        <v>254470</v>
      </c>
      <c r="P2" s="3" t="s">
        <v>149</v>
      </c>
      <c r="Q2" s="35">
        <v>412</v>
      </c>
      <c r="R2" s="36">
        <v>0</v>
      </c>
    </row>
    <row r="3" spans="1:20" x14ac:dyDescent="0.25">
      <c r="A3" s="3">
        <v>4752</v>
      </c>
      <c r="B3" s="33">
        <v>43745</v>
      </c>
      <c r="C3" s="3">
        <f ca="1">TODAY()-(B3-1)</f>
        <v>764</v>
      </c>
      <c r="D3" s="3" t="s">
        <v>54</v>
      </c>
      <c r="E3" s="3" t="s">
        <v>150</v>
      </c>
      <c r="F3" s="3" t="s">
        <v>151</v>
      </c>
      <c r="H3" s="25" t="s">
        <v>152</v>
      </c>
      <c r="I3" s="3" t="s">
        <v>153</v>
      </c>
      <c r="J3" s="25" t="s">
        <v>154</v>
      </c>
      <c r="L3" s="3" t="s">
        <v>155</v>
      </c>
      <c r="M3" s="25" t="s">
        <v>146</v>
      </c>
      <c r="O3" s="34">
        <v>477985</v>
      </c>
      <c r="P3" s="3" t="s">
        <v>156</v>
      </c>
      <c r="Q3" s="35">
        <v>2296</v>
      </c>
      <c r="R3" s="36">
        <v>200</v>
      </c>
    </row>
    <row r="4" spans="1:20" x14ac:dyDescent="0.25">
      <c r="A4" s="3">
        <v>4750</v>
      </c>
      <c r="B4" s="33">
        <v>43743</v>
      </c>
      <c r="C4" s="3">
        <f t="shared" ref="C4:C17" ca="1" si="0">TODAY()-(B4-1)</f>
        <v>766</v>
      </c>
      <c r="D4" s="3" t="s">
        <v>52</v>
      </c>
      <c r="E4" s="3" t="s">
        <v>157</v>
      </c>
      <c r="F4" s="3" t="s">
        <v>158</v>
      </c>
      <c r="H4" s="25" t="s">
        <v>159</v>
      </c>
      <c r="I4" s="3" t="s">
        <v>160</v>
      </c>
      <c r="J4" s="25" t="s">
        <v>146</v>
      </c>
      <c r="L4" s="3" t="s">
        <v>153</v>
      </c>
      <c r="M4" s="25" t="s">
        <v>154</v>
      </c>
      <c r="O4" s="34">
        <v>318831</v>
      </c>
      <c r="P4" s="3" t="s">
        <v>156</v>
      </c>
      <c r="Q4" s="35">
        <v>0</v>
      </c>
      <c r="R4" s="36">
        <v>370</v>
      </c>
    </row>
    <row r="5" spans="1:20" x14ac:dyDescent="0.25">
      <c r="A5" s="3">
        <v>4749</v>
      </c>
      <c r="B5" s="33">
        <v>43742</v>
      </c>
      <c r="C5" s="3">
        <f t="shared" ca="1" si="0"/>
        <v>767</v>
      </c>
      <c r="D5" s="3" t="s">
        <v>50</v>
      </c>
      <c r="E5" s="3" t="s">
        <v>161</v>
      </c>
      <c r="F5" s="3" t="s">
        <v>162</v>
      </c>
      <c r="H5" s="25" t="s">
        <v>163</v>
      </c>
      <c r="I5" s="26" t="s">
        <v>153</v>
      </c>
      <c r="J5" s="25" t="s">
        <v>154</v>
      </c>
      <c r="L5" s="3" t="s">
        <v>155</v>
      </c>
      <c r="M5" s="25" t="s">
        <v>146</v>
      </c>
      <c r="O5" s="34">
        <v>568350</v>
      </c>
      <c r="P5" s="3" t="s">
        <v>156</v>
      </c>
      <c r="Q5" s="35">
        <v>2286</v>
      </c>
      <c r="R5" s="36">
        <v>125</v>
      </c>
    </row>
    <row r="6" spans="1:20" x14ac:dyDescent="0.25">
      <c r="A6" s="3">
        <v>4747</v>
      </c>
      <c r="B6" s="33">
        <v>43742</v>
      </c>
      <c r="C6" s="3">
        <f t="shared" ca="1" si="0"/>
        <v>767</v>
      </c>
      <c r="D6" s="3" t="s">
        <v>49</v>
      </c>
      <c r="E6" s="3" t="s">
        <v>164</v>
      </c>
      <c r="F6" s="3" t="s">
        <v>165</v>
      </c>
      <c r="H6" s="25" t="s">
        <v>166</v>
      </c>
      <c r="I6" s="26" t="s">
        <v>167</v>
      </c>
      <c r="J6" s="25" t="s">
        <v>148</v>
      </c>
      <c r="K6" s="3">
        <v>1513173</v>
      </c>
      <c r="L6" s="3" t="s">
        <v>155</v>
      </c>
      <c r="M6" s="25" t="s">
        <v>146</v>
      </c>
      <c r="O6" s="34">
        <v>1037136</v>
      </c>
      <c r="P6" s="3" t="s">
        <v>149</v>
      </c>
      <c r="Q6" s="35">
        <v>1430</v>
      </c>
      <c r="R6" s="36">
        <v>200</v>
      </c>
    </row>
    <row r="7" spans="1:20" x14ac:dyDescent="0.25">
      <c r="A7" s="3">
        <v>4746</v>
      </c>
      <c r="B7" s="33">
        <v>43741</v>
      </c>
      <c r="C7" s="3">
        <f t="shared" ca="1" si="0"/>
        <v>768</v>
      </c>
      <c r="D7" s="3" t="s">
        <v>31</v>
      </c>
      <c r="E7" s="3" t="s">
        <v>168</v>
      </c>
      <c r="H7" s="25" t="s">
        <v>169</v>
      </c>
      <c r="I7" s="26" t="s">
        <v>170</v>
      </c>
      <c r="J7" s="25" t="s">
        <v>146</v>
      </c>
      <c r="L7" s="3" t="s">
        <v>171</v>
      </c>
      <c r="M7" s="25" t="s">
        <v>172</v>
      </c>
      <c r="N7" s="3">
        <v>1513172</v>
      </c>
      <c r="O7" s="34">
        <v>561201</v>
      </c>
      <c r="P7" s="3" t="s">
        <v>149</v>
      </c>
      <c r="Q7" s="35">
        <v>33</v>
      </c>
      <c r="R7" s="36">
        <v>400</v>
      </c>
    </row>
    <row r="8" spans="1:20" x14ac:dyDescent="0.25">
      <c r="A8" s="3">
        <v>4745</v>
      </c>
      <c r="B8" s="33">
        <v>43741</v>
      </c>
      <c r="C8" s="3">
        <f t="shared" ca="1" si="0"/>
        <v>768</v>
      </c>
      <c r="D8" s="3" t="s">
        <v>40</v>
      </c>
      <c r="E8" s="3" t="s">
        <v>173</v>
      </c>
      <c r="F8" s="3" t="s">
        <v>174</v>
      </c>
      <c r="H8" s="25" t="s">
        <v>175</v>
      </c>
      <c r="I8" s="26" t="s">
        <v>167</v>
      </c>
      <c r="J8" s="25" t="s">
        <v>148</v>
      </c>
      <c r="K8" s="3">
        <v>1513171</v>
      </c>
      <c r="L8" s="3" t="s">
        <v>155</v>
      </c>
      <c r="M8" s="25" t="s">
        <v>176</v>
      </c>
      <c r="O8" s="34">
        <v>860644</v>
      </c>
      <c r="P8" s="3" t="s">
        <v>149</v>
      </c>
      <c r="Q8" s="35">
        <v>1465</v>
      </c>
      <c r="R8" s="36">
        <v>200</v>
      </c>
    </row>
    <row r="9" spans="1:20" x14ac:dyDescent="0.25">
      <c r="A9" s="3">
        <v>4744</v>
      </c>
      <c r="B9" s="33">
        <v>43739</v>
      </c>
      <c r="C9" s="3">
        <f t="shared" ca="1" si="0"/>
        <v>770</v>
      </c>
      <c r="D9" s="3" t="s">
        <v>43</v>
      </c>
      <c r="E9" s="3" t="s">
        <v>177</v>
      </c>
      <c r="F9" s="3" t="s">
        <v>178</v>
      </c>
      <c r="H9" s="25" t="s">
        <v>179</v>
      </c>
      <c r="I9" s="26" t="s">
        <v>160</v>
      </c>
      <c r="J9" s="25" t="s">
        <v>146</v>
      </c>
      <c r="L9" s="3" t="s">
        <v>180</v>
      </c>
      <c r="O9" s="34">
        <v>1234175</v>
      </c>
      <c r="P9" s="3" t="s">
        <v>149</v>
      </c>
      <c r="Q9" s="35">
        <v>20</v>
      </c>
      <c r="R9" s="36">
        <v>135</v>
      </c>
      <c r="S9" s="3">
        <v>1</v>
      </c>
    </row>
    <row r="10" spans="1:20" x14ac:dyDescent="0.25">
      <c r="A10" s="3">
        <v>4743</v>
      </c>
      <c r="B10" s="33">
        <v>43739</v>
      </c>
      <c r="C10" s="3">
        <f t="shared" ca="1" si="0"/>
        <v>770</v>
      </c>
      <c r="D10" s="3" t="s">
        <v>42</v>
      </c>
      <c r="E10" s="3" t="s">
        <v>181</v>
      </c>
      <c r="F10" s="3" t="s">
        <v>182</v>
      </c>
      <c r="G10" s="3" t="s">
        <v>183</v>
      </c>
      <c r="H10" s="25" t="s">
        <v>184</v>
      </c>
      <c r="I10" s="26" t="s">
        <v>160</v>
      </c>
      <c r="J10" s="25" t="s">
        <v>146</v>
      </c>
      <c r="L10" s="3" t="s">
        <v>180</v>
      </c>
      <c r="M10" s="25" t="s">
        <v>172</v>
      </c>
      <c r="O10" s="34">
        <v>1515884</v>
      </c>
      <c r="P10" s="3" t="s">
        <v>149</v>
      </c>
      <c r="Q10" s="35">
        <v>0</v>
      </c>
      <c r="R10" s="36">
        <v>400</v>
      </c>
    </row>
    <row r="11" spans="1:20" x14ac:dyDescent="0.25">
      <c r="A11" s="3">
        <v>4742</v>
      </c>
      <c r="B11" s="33">
        <v>43738</v>
      </c>
      <c r="C11" s="3">
        <f t="shared" ca="1" si="0"/>
        <v>771</v>
      </c>
      <c r="D11" s="3" t="s">
        <v>46</v>
      </c>
      <c r="E11" s="3" t="s">
        <v>185</v>
      </c>
      <c r="F11" s="3" t="s">
        <v>186</v>
      </c>
      <c r="H11" s="25" t="s">
        <v>187</v>
      </c>
      <c r="I11" s="26" t="s">
        <v>160</v>
      </c>
      <c r="J11" s="25" t="s">
        <v>188</v>
      </c>
      <c r="L11" s="3" t="s">
        <v>180</v>
      </c>
      <c r="M11" s="25" t="s">
        <v>189</v>
      </c>
      <c r="O11" s="34">
        <v>408530</v>
      </c>
      <c r="P11" s="3" t="s">
        <v>149</v>
      </c>
      <c r="Q11" s="35">
        <v>0</v>
      </c>
      <c r="R11" s="35">
        <v>540</v>
      </c>
      <c r="S11" s="3">
        <v>1</v>
      </c>
    </row>
    <row r="12" spans="1:20" x14ac:dyDescent="0.25">
      <c r="A12" s="3">
        <v>4739</v>
      </c>
      <c r="B12" s="33">
        <v>43728</v>
      </c>
      <c r="C12" s="3">
        <f t="shared" ca="1" si="0"/>
        <v>781</v>
      </c>
      <c r="D12" s="3" t="s">
        <v>21</v>
      </c>
      <c r="E12" s="3" t="s">
        <v>190</v>
      </c>
      <c r="F12" s="3" t="s">
        <v>191</v>
      </c>
      <c r="H12" s="25" t="s">
        <v>192</v>
      </c>
      <c r="I12" s="26" t="s">
        <v>160</v>
      </c>
      <c r="J12" s="25" t="s">
        <v>146</v>
      </c>
      <c r="L12" s="3" t="s">
        <v>180</v>
      </c>
      <c r="M12" s="25" t="s">
        <v>172</v>
      </c>
      <c r="O12" s="34">
        <v>295116</v>
      </c>
      <c r="P12" s="3" t="s">
        <v>149</v>
      </c>
      <c r="Q12" s="35">
        <v>0</v>
      </c>
      <c r="R12" s="36">
        <v>450</v>
      </c>
    </row>
    <row r="13" spans="1:20" x14ac:dyDescent="0.25">
      <c r="A13" s="3">
        <v>4736</v>
      </c>
      <c r="B13" s="33">
        <v>43728</v>
      </c>
      <c r="C13" s="3">
        <f t="shared" ca="1" si="0"/>
        <v>781</v>
      </c>
      <c r="D13" s="3" t="s">
        <v>193</v>
      </c>
      <c r="E13" s="3" t="s">
        <v>194</v>
      </c>
      <c r="F13" s="3" t="s">
        <v>195</v>
      </c>
      <c r="H13" s="25" t="s">
        <v>196</v>
      </c>
      <c r="I13" s="26" t="s">
        <v>153</v>
      </c>
      <c r="J13" s="25" t="s">
        <v>197</v>
      </c>
      <c r="L13" s="3" t="s">
        <v>155</v>
      </c>
      <c r="M13" s="25" t="s">
        <v>197</v>
      </c>
      <c r="O13" s="34">
        <v>630661</v>
      </c>
      <c r="P13" s="3" t="s">
        <v>149</v>
      </c>
      <c r="Q13" s="35">
        <v>3190</v>
      </c>
      <c r="R13" s="36">
        <v>390</v>
      </c>
    </row>
    <row r="14" spans="1:20" x14ac:dyDescent="0.25">
      <c r="A14" s="3">
        <v>4732</v>
      </c>
      <c r="B14" s="33">
        <v>43723</v>
      </c>
      <c r="C14" s="3">
        <f t="shared" ca="1" si="0"/>
        <v>786</v>
      </c>
      <c r="D14" s="3" t="s">
        <v>39</v>
      </c>
      <c r="E14" s="3" t="s">
        <v>198</v>
      </c>
      <c r="F14" s="3" t="s">
        <v>199</v>
      </c>
      <c r="H14" s="25" t="s">
        <v>200</v>
      </c>
      <c r="I14" s="26" t="s">
        <v>145</v>
      </c>
      <c r="J14" s="25" t="s">
        <v>201</v>
      </c>
      <c r="K14" s="3">
        <v>1513164</v>
      </c>
      <c r="L14" s="3" t="s">
        <v>171</v>
      </c>
      <c r="M14" s="25" t="s">
        <v>172</v>
      </c>
      <c r="N14" s="3">
        <v>1513168</v>
      </c>
      <c r="O14" s="34">
        <v>762447</v>
      </c>
      <c r="P14" s="3" t="s">
        <v>149</v>
      </c>
      <c r="Q14" s="35">
        <v>0</v>
      </c>
      <c r="R14" s="36">
        <v>0</v>
      </c>
    </row>
    <row r="15" spans="1:20" x14ac:dyDescent="0.25">
      <c r="A15" s="3">
        <v>4706</v>
      </c>
      <c r="B15" s="33">
        <v>43698</v>
      </c>
      <c r="C15" s="3">
        <f t="shared" ca="1" si="0"/>
        <v>811</v>
      </c>
      <c r="D15" s="3" t="s">
        <v>49</v>
      </c>
      <c r="E15" s="3" t="s">
        <v>164</v>
      </c>
      <c r="F15" s="3" t="s">
        <v>165</v>
      </c>
      <c r="H15" s="25" t="s">
        <v>166</v>
      </c>
      <c r="I15" s="26" t="s">
        <v>147</v>
      </c>
      <c r="J15" s="25" t="s">
        <v>148</v>
      </c>
      <c r="K15" s="3">
        <v>1513158</v>
      </c>
      <c r="L15" s="3" t="s">
        <v>155</v>
      </c>
      <c r="M15" s="25" t="s">
        <v>146</v>
      </c>
      <c r="O15" s="34">
        <v>1028387</v>
      </c>
      <c r="P15" s="3" t="s">
        <v>149</v>
      </c>
      <c r="Q15" s="35">
        <v>6</v>
      </c>
      <c r="R15" s="36">
        <v>0</v>
      </c>
    </row>
    <row r="16" spans="1:20" x14ac:dyDescent="0.25">
      <c r="A16" s="3">
        <v>4681</v>
      </c>
      <c r="B16" s="33">
        <v>43678</v>
      </c>
      <c r="C16" s="3">
        <f t="shared" ca="1" si="0"/>
        <v>831</v>
      </c>
      <c r="D16" s="3" t="s">
        <v>193</v>
      </c>
      <c r="E16" s="3" t="s">
        <v>194</v>
      </c>
      <c r="F16" s="3" t="s">
        <v>202</v>
      </c>
      <c r="H16" s="25" t="s">
        <v>196</v>
      </c>
      <c r="I16" s="26" t="s">
        <v>180</v>
      </c>
      <c r="J16" s="25" t="s">
        <v>197</v>
      </c>
      <c r="L16" s="3" t="s">
        <v>203</v>
      </c>
      <c r="M16" s="25" t="s">
        <v>146</v>
      </c>
      <c r="O16" s="34">
        <v>621371</v>
      </c>
      <c r="P16" s="3" t="s">
        <v>149</v>
      </c>
      <c r="Q16" s="35">
        <v>-7</v>
      </c>
      <c r="R16" s="36">
        <v>0</v>
      </c>
    </row>
    <row r="17" spans="1:18" x14ac:dyDescent="0.25">
      <c r="A17" s="3">
        <v>4680</v>
      </c>
      <c r="B17" s="33">
        <v>43677</v>
      </c>
      <c r="C17" s="3">
        <f t="shared" ca="1" si="0"/>
        <v>832</v>
      </c>
      <c r="D17" s="3" t="s">
        <v>21</v>
      </c>
      <c r="E17" s="3" t="s">
        <v>190</v>
      </c>
      <c r="F17" s="3" t="s">
        <v>191</v>
      </c>
      <c r="H17" s="25" t="s">
        <v>187</v>
      </c>
      <c r="I17" s="26" t="s">
        <v>160</v>
      </c>
      <c r="J17" s="25" t="s">
        <v>204</v>
      </c>
      <c r="L17" s="3" t="s">
        <v>205</v>
      </c>
      <c r="M17" s="25" t="s">
        <v>206</v>
      </c>
      <c r="O17" s="34">
        <v>282891</v>
      </c>
      <c r="P17" s="3" t="s">
        <v>149</v>
      </c>
      <c r="Q17" s="35">
        <v>0</v>
      </c>
      <c r="R17" s="36">
        <v>0</v>
      </c>
    </row>
    <row r="47" spans="8:13" x14ac:dyDescent="0.25">
      <c r="H47"/>
      <c r="I47" s="3"/>
      <c r="J47"/>
      <c r="M47"/>
    </row>
    <row r="48" spans="8:13" x14ac:dyDescent="0.25">
      <c r="H48"/>
      <c r="I48" s="3"/>
      <c r="J48"/>
      <c r="M48"/>
    </row>
    <row r="49" spans="8:13" x14ac:dyDescent="0.25">
      <c r="H49"/>
      <c r="I49" s="3"/>
      <c r="J49"/>
      <c r="M49"/>
    </row>
    <row r="50" spans="8:13" x14ac:dyDescent="0.25">
      <c r="H50"/>
      <c r="I50" s="3"/>
      <c r="J50"/>
      <c r="M50"/>
    </row>
    <row r="51" spans="8:13" x14ac:dyDescent="0.25">
      <c r="H51"/>
      <c r="I51" s="3"/>
      <c r="J51"/>
      <c r="M51"/>
    </row>
    <row r="52" spans="8:13" x14ac:dyDescent="0.25">
      <c r="H52"/>
      <c r="I52" s="3"/>
      <c r="J52"/>
      <c r="M52"/>
    </row>
    <row r="53" spans="8:13" x14ac:dyDescent="0.25">
      <c r="H53"/>
      <c r="I53" s="3"/>
      <c r="J53"/>
      <c r="M53"/>
    </row>
    <row r="55" spans="8:13" x14ac:dyDescent="0.25">
      <c r="H55"/>
      <c r="I55" s="3"/>
      <c r="J55"/>
      <c r="M55"/>
    </row>
    <row r="56" spans="8:13" x14ac:dyDescent="0.25">
      <c r="H56"/>
      <c r="I56" s="3"/>
      <c r="J56"/>
      <c r="M56"/>
    </row>
    <row r="58" spans="8:13" x14ac:dyDescent="0.25">
      <c r="H58"/>
      <c r="I58" s="3"/>
      <c r="J58"/>
      <c r="M58"/>
    </row>
    <row r="59" spans="8:13" x14ac:dyDescent="0.25">
      <c r="H59"/>
      <c r="I59" s="3"/>
      <c r="J59"/>
      <c r="M59"/>
    </row>
    <row r="60" spans="8:13" x14ac:dyDescent="0.25">
      <c r="H60"/>
      <c r="I60" s="3"/>
      <c r="J60"/>
      <c r="M60"/>
    </row>
    <row r="61" spans="8:13" x14ac:dyDescent="0.25">
      <c r="H61"/>
      <c r="I61" s="3"/>
      <c r="J61"/>
      <c r="M61"/>
    </row>
    <row r="63" spans="8:13" x14ac:dyDescent="0.25">
      <c r="H63"/>
      <c r="I63" s="3"/>
      <c r="J63"/>
      <c r="M63"/>
    </row>
    <row r="65" spans="8:13" x14ac:dyDescent="0.25">
      <c r="H65"/>
      <c r="I65" s="3"/>
      <c r="J65"/>
      <c r="M65"/>
    </row>
    <row r="66" spans="8:13" x14ac:dyDescent="0.25">
      <c r="H66"/>
      <c r="I66" s="3"/>
      <c r="J66"/>
      <c r="M66"/>
    </row>
    <row r="67" spans="8:13" x14ac:dyDescent="0.25">
      <c r="H67"/>
      <c r="I67" s="3"/>
      <c r="J67"/>
      <c r="M67"/>
    </row>
    <row r="69" spans="8:13" x14ac:dyDescent="0.25">
      <c r="H69"/>
      <c r="I69" s="3"/>
      <c r="J69"/>
      <c r="M69"/>
    </row>
    <row r="70" spans="8:13" x14ac:dyDescent="0.25">
      <c r="H70"/>
      <c r="I70" s="3"/>
      <c r="J70"/>
      <c r="M70"/>
    </row>
    <row r="72" spans="8:13" x14ac:dyDescent="0.25">
      <c r="H72"/>
      <c r="I72" s="3"/>
      <c r="J72"/>
      <c r="M72"/>
    </row>
    <row r="73" spans="8:13" x14ac:dyDescent="0.25">
      <c r="H73"/>
      <c r="I73" s="3"/>
      <c r="J73"/>
      <c r="M73"/>
    </row>
    <row r="79" spans="8:13" x14ac:dyDescent="0.25">
      <c r="H79"/>
      <c r="I79" s="3"/>
      <c r="J79"/>
      <c r="M79"/>
    </row>
    <row r="80" spans="8:13" x14ac:dyDescent="0.25">
      <c r="H80"/>
      <c r="I80" s="3"/>
      <c r="J80"/>
      <c r="M80"/>
    </row>
    <row r="81" spans="8:13" x14ac:dyDescent="0.25">
      <c r="H81"/>
      <c r="I81" s="3"/>
      <c r="J81"/>
      <c r="M81"/>
    </row>
    <row r="82" spans="8:13" x14ac:dyDescent="0.25">
      <c r="H82"/>
      <c r="I82" s="3"/>
      <c r="J82"/>
      <c r="M82"/>
    </row>
    <row r="83" spans="8:13" x14ac:dyDescent="0.25">
      <c r="H83"/>
      <c r="I83" s="3"/>
      <c r="J83"/>
      <c r="M83"/>
    </row>
    <row r="84" spans="8:13" x14ac:dyDescent="0.25">
      <c r="H84"/>
      <c r="I84" s="3"/>
      <c r="J84"/>
      <c r="M84"/>
    </row>
    <row r="85" spans="8:13" x14ac:dyDescent="0.25">
      <c r="H85"/>
      <c r="I85" s="3"/>
      <c r="J85"/>
      <c r="M85"/>
    </row>
    <row r="86" spans="8:13" x14ac:dyDescent="0.25">
      <c r="H86"/>
      <c r="I86" s="3"/>
      <c r="J86"/>
      <c r="M86"/>
    </row>
    <row r="87" spans="8:13" x14ac:dyDescent="0.25">
      <c r="H87"/>
      <c r="I87" s="3"/>
      <c r="J87"/>
      <c r="M87"/>
    </row>
    <row r="88" spans="8:13" x14ac:dyDescent="0.25">
      <c r="H88"/>
      <c r="I88" s="3"/>
      <c r="J88"/>
      <c r="M88"/>
    </row>
    <row r="89" spans="8:13" x14ac:dyDescent="0.25">
      <c r="H89"/>
      <c r="I89" s="3"/>
      <c r="J89"/>
      <c r="M89"/>
    </row>
    <row r="90" spans="8:13" x14ac:dyDescent="0.25">
      <c r="H90"/>
      <c r="I90" s="3"/>
      <c r="J90"/>
      <c r="M90"/>
    </row>
    <row r="91" spans="8:13" x14ac:dyDescent="0.25">
      <c r="H91"/>
      <c r="I91" s="3"/>
      <c r="J91"/>
      <c r="M91"/>
    </row>
    <row r="92" spans="8:13" x14ac:dyDescent="0.25">
      <c r="H92"/>
      <c r="I92" s="3"/>
      <c r="J92"/>
      <c r="M92"/>
    </row>
    <row r="93" spans="8:13" x14ac:dyDescent="0.25">
      <c r="H93"/>
      <c r="I93" s="3"/>
      <c r="J93"/>
      <c r="M93"/>
    </row>
    <row r="94" spans="8:13" x14ac:dyDescent="0.25">
      <c r="H94"/>
      <c r="I94" s="3"/>
      <c r="J94"/>
      <c r="M94"/>
    </row>
    <row r="95" spans="8:13" x14ac:dyDescent="0.25">
      <c r="H95"/>
      <c r="I95" s="3"/>
      <c r="J95"/>
      <c r="M95"/>
    </row>
    <row r="96" spans="8:13" x14ac:dyDescent="0.25">
      <c r="H96"/>
      <c r="I96" s="3"/>
      <c r="J96"/>
      <c r="M96"/>
    </row>
    <row r="97" spans="8:13" x14ac:dyDescent="0.25">
      <c r="H97"/>
      <c r="I97" s="3"/>
      <c r="J97"/>
      <c r="M97"/>
    </row>
    <row r="98" spans="8:13" x14ac:dyDescent="0.25">
      <c r="H98"/>
      <c r="I98" s="3"/>
      <c r="J98"/>
      <c r="M98"/>
    </row>
    <row r="99" spans="8:13" x14ac:dyDescent="0.25">
      <c r="H99"/>
      <c r="I99" s="3"/>
      <c r="J99"/>
      <c r="M99"/>
    </row>
    <row r="100" spans="8:13" x14ac:dyDescent="0.25">
      <c r="H100"/>
      <c r="I100" s="3"/>
      <c r="J100"/>
      <c r="M100"/>
    </row>
    <row r="101" spans="8:13" x14ac:dyDescent="0.25">
      <c r="H101"/>
      <c r="I101" s="3"/>
      <c r="J101"/>
      <c r="M101"/>
    </row>
    <row r="106" spans="8:13" x14ac:dyDescent="0.25">
      <c r="H106"/>
      <c r="I106" s="3"/>
      <c r="J106"/>
      <c r="M106"/>
    </row>
    <row r="107" spans="8:13" x14ac:dyDescent="0.25">
      <c r="H107"/>
      <c r="I107" s="3"/>
      <c r="J107"/>
      <c r="M107"/>
    </row>
    <row r="108" spans="8:13" x14ac:dyDescent="0.25">
      <c r="H108"/>
      <c r="I108" s="3"/>
      <c r="J108"/>
      <c r="M108"/>
    </row>
    <row r="109" spans="8:13" x14ac:dyDescent="0.25">
      <c r="H109"/>
      <c r="I109" s="3"/>
      <c r="J109"/>
      <c r="M109"/>
    </row>
    <row r="110" spans="8:13" x14ac:dyDescent="0.25">
      <c r="H110"/>
      <c r="I110" s="3"/>
      <c r="J110"/>
      <c r="M110"/>
    </row>
    <row r="111" spans="8:13" x14ac:dyDescent="0.25">
      <c r="H111"/>
      <c r="I111" s="3"/>
      <c r="J111"/>
      <c r="M111"/>
    </row>
    <row r="112" spans="8:13" x14ac:dyDescent="0.25">
      <c r="H112"/>
      <c r="I112" s="3"/>
      <c r="J112"/>
      <c r="M112"/>
    </row>
    <row r="113" spans="8:13" x14ac:dyDescent="0.25">
      <c r="H113"/>
      <c r="I113" s="3"/>
      <c r="J113"/>
      <c r="M113"/>
    </row>
    <row r="114" spans="8:13" x14ac:dyDescent="0.25">
      <c r="H114"/>
      <c r="I114" s="3"/>
      <c r="J114"/>
      <c r="M114"/>
    </row>
    <row r="115" spans="8:13" x14ac:dyDescent="0.25">
      <c r="H115"/>
      <c r="I115" s="3"/>
      <c r="J115"/>
      <c r="M115"/>
    </row>
    <row r="116" spans="8:13" x14ac:dyDescent="0.25">
      <c r="H116"/>
      <c r="I116" s="3"/>
      <c r="J116"/>
      <c r="M116"/>
    </row>
    <row r="117" spans="8:13" x14ac:dyDescent="0.25">
      <c r="H117"/>
      <c r="I117" s="3"/>
      <c r="J117"/>
      <c r="M117"/>
    </row>
    <row r="118" spans="8:13" x14ac:dyDescent="0.25">
      <c r="H118"/>
      <c r="I118" s="3"/>
      <c r="J118"/>
      <c r="M118"/>
    </row>
    <row r="119" spans="8:13" x14ac:dyDescent="0.25">
      <c r="H119"/>
      <c r="I119" s="3"/>
      <c r="J119"/>
      <c r="M119"/>
    </row>
    <row r="120" spans="8:13" x14ac:dyDescent="0.25">
      <c r="H120"/>
      <c r="I120" s="3"/>
      <c r="J120"/>
      <c r="M120"/>
    </row>
    <row r="121" spans="8:13" x14ac:dyDescent="0.25">
      <c r="H121"/>
      <c r="I121" s="3"/>
      <c r="J121"/>
      <c r="M121"/>
    </row>
    <row r="122" spans="8:13" x14ac:dyDescent="0.25">
      <c r="H122"/>
      <c r="I122" s="3"/>
      <c r="J122"/>
      <c r="M122"/>
    </row>
    <row r="123" spans="8:13" x14ac:dyDescent="0.25">
      <c r="H123"/>
      <c r="I123" s="3"/>
      <c r="J123"/>
      <c r="M123"/>
    </row>
    <row r="124" spans="8:13" x14ac:dyDescent="0.25">
      <c r="H124"/>
      <c r="I124" s="3"/>
      <c r="J124"/>
      <c r="M124"/>
    </row>
    <row r="125" spans="8:13" x14ac:dyDescent="0.25">
      <c r="H125"/>
      <c r="I125" s="3"/>
      <c r="J125"/>
      <c r="M125"/>
    </row>
    <row r="126" spans="8:13" x14ac:dyDescent="0.25">
      <c r="H126"/>
      <c r="I126" s="3"/>
      <c r="J126"/>
      <c r="M126"/>
    </row>
    <row r="127" spans="8:13" x14ac:dyDescent="0.25">
      <c r="H127"/>
      <c r="I127" s="3"/>
      <c r="J127"/>
      <c r="M127"/>
    </row>
    <row r="128" spans="8:13" x14ac:dyDescent="0.25">
      <c r="H128"/>
      <c r="I128" s="3"/>
      <c r="J128"/>
      <c r="M128"/>
    </row>
    <row r="129" spans="4:13" x14ac:dyDescent="0.25">
      <c r="H129"/>
      <c r="I129" s="3"/>
      <c r="J129"/>
      <c r="M129"/>
    </row>
    <row r="130" spans="4:13" x14ac:dyDescent="0.25">
      <c r="H130"/>
      <c r="I130" s="3"/>
      <c r="J130"/>
      <c r="M130"/>
    </row>
    <row r="131" spans="4:13" x14ac:dyDescent="0.25">
      <c r="D131"/>
      <c r="E131"/>
      <c r="F131"/>
      <c r="G131"/>
      <c r="H131"/>
      <c r="I131" s="3"/>
      <c r="J131"/>
      <c r="M131"/>
    </row>
    <row r="132" spans="4:13" x14ac:dyDescent="0.25">
      <c r="D132"/>
      <c r="E132"/>
      <c r="F132"/>
      <c r="G132"/>
      <c r="H132"/>
      <c r="I132" s="3"/>
      <c r="J132"/>
      <c r="M132"/>
    </row>
    <row r="133" spans="4:13" x14ac:dyDescent="0.25">
      <c r="D133"/>
      <c r="E133"/>
      <c r="F133"/>
      <c r="G133"/>
      <c r="H133"/>
      <c r="I133" s="3"/>
      <c r="J133"/>
      <c r="M133"/>
    </row>
    <row r="134" spans="4:13" x14ac:dyDescent="0.25">
      <c r="D134"/>
      <c r="E134"/>
      <c r="F134"/>
      <c r="G134"/>
      <c r="H134"/>
      <c r="I134" s="3"/>
      <c r="J134"/>
      <c r="M134"/>
    </row>
    <row r="135" spans="4:13" x14ac:dyDescent="0.25">
      <c r="D135"/>
      <c r="E135"/>
      <c r="F135"/>
      <c r="G135"/>
      <c r="H135"/>
      <c r="I135" s="3"/>
      <c r="J135"/>
      <c r="M135"/>
    </row>
    <row r="136" spans="4:13" x14ac:dyDescent="0.25">
      <c r="D136"/>
      <c r="E136"/>
      <c r="F136"/>
      <c r="G136"/>
      <c r="H136"/>
      <c r="I136" s="3"/>
      <c r="J136"/>
      <c r="M136"/>
    </row>
    <row r="137" spans="4:13" x14ac:dyDescent="0.25">
      <c r="D137"/>
      <c r="E137"/>
      <c r="F137"/>
      <c r="G137"/>
      <c r="H137"/>
      <c r="I137" s="3"/>
      <c r="J137"/>
      <c r="M137"/>
    </row>
    <row r="138" spans="4:13" x14ac:dyDescent="0.25">
      <c r="D138"/>
      <c r="E138"/>
      <c r="F138"/>
      <c r="G138"/>
      <c r="H138"/>
      <c r="I138" s="3"/>
      <c r="J138"/>
      <c r="M138"/>
    </row>
    <row r="139" spans="4:13" x14ac:dyDescent="0.25">
      <c r="D139"/>
      <c r="E139"/>
      <c r="F139"/>
      <c r="G139"/>
      <c r="H139"/>
      <c r="I139" s="3"/>
      <c r="J139"/>
      <c r="M139"/>
    </row>
    <row r="140" spans="4:13" x14ac:dyDescent="0.25">
      <c r="D140"/>
      <c r="E140"/>
      <c r="F140"/>
      <c r="G140"/>
      <c r="H140"/>
      <c r="I140" s="3"/>
      <c r="J140"/>
      <c r="M140"/>
    </row>
    <row r="141" spans="4:13" x14ac:dyDescent="0.25">
      <c r="D141"/>
      <c r="E141"/>
      <c r="F141"/>
      <c r="G141"/>
      <c r="H141"/>
      <c r="I141" s="3"/>
      <c r="J141"/>
      <c r="M141"/>
    </row>
    <row r="142" spans="4:13" x14ac:dyDescent="0.25">
      <c r="D142"/>
      <c r="E142"/>
      <c r="F142"/>
      <c r="G142"/>
      <c r="H142"/>
      <c r="I142" s="3"/>
      <c r="J142"/>
      <c r="M142"/>
    </row>
    <row r="143" spans="4:13" x14ac:dyDescent="0.25">
      <c r="D143"/>
      <c r="E143"/>
      <c r="F143"/>
      <c r="G143"/>
      <c r="H143"/>
      <c r="I143" s="3"/>
      <c r="J143"/>
      <c r="M143"/>
    </row>
    <row r="144" spans="4:13" x14ac:dyDescent="0.25">
      <c r="D144"/>
      <c r="E144"/>
      <c r="F144"/>
      <c r="G144"/>
      <c r="H144"/>
      <c r="I144" s="3"/>
      <c r="J144"/>
      <c r="M144"/>
    </row>
    <row r="145" spans="4:13" x14ac:dyDescent="0.25">
      <c r="D145"/>
      <c r="E145"/>
      <c r="F145"/>
      <c r="G145"/>
      <c r="H145"/>
      <c r="I145" s="3"/>
      <c r="J145"/>
      <c r="M145"/>
    </row>
    <row r="146" spans="4:13" x14ac:dyDescent="0.25">
      <c r="D146"/>
      <c r="E146"/>
      <c r="F146"/>
      <c r="G146"/>
      <c r="H146"/>
      <c r="I146" s="3"/>
      <c r="J146"/>
      <c r="M146"/>
    </row>
    <row r="147" spans="4:13" x14ac:dyDescent="0.25">
      <c r="D147"/>
      <c r="E147"/>
      <c r="F147"/>
      <c r="G147"/>
      <c r="H147"/>
      <c r="I147" s="3"/>
      <c r="J147"/>
      <c r="M147"/>
    </row>
    <row r="148" spans="4:13" x14ac:dyDescent="0.25">
      <c r="D148"/>
      <c r="E148"/>
      <c r="F148"/>
      <c r="G148"/>
      <c r="H148"/>
      <c r="I148" s="3"/>
      <c r="J148"/>
      <c r="M148"/>
    </row>
    <row r="149" spans="4:13" x14ac:dyDescent="0.25">
      <c r="D149"/>
      <c r="E149"/>
      <c r="F149"/>
      <c r="G149"/>
      <c r="H149"/>
      <c r="I149" s="3"/>
      <c r="J149"/>
      <c r="M149"/>
    </row>
    <row r="156" spans="4:13" x14ac:dyDescent="0.25">
      <c r="D156"/>
      <c r="E156"/>
      <c r="F156"/>
      <c r="G156"/>
      <c r="H156"/>
      <c r="I156" s="3"/>
      <c r="J156"/>
      <c r="M156"/>
    </row>
    <row r="157" spans="4:13" x14ac:dyDescent="0.25">
      <c r="D157"/>
      <c r="E157"/>
      <c r="F157"/>
      <c r="G157"/>
      <c r="H157"/>
      <c r="I157" s="3"/>
      <c r="J157"/>
      <c r="M157"/>
    </row>
    <row r="158" spans="4:13" x14ac:dyDescent="0.25">
      <c r="D158"/>
      <c r="E158"/>
      <c r="F158"/>
      <c r="G158"/>
      <c r="H158"/>
      <c r="I158" s="3"/>
      <c r="J158"/>
      <c r="M158"/>
    </row>
    <row r="159" spans="4:13" x14ac:dyDescent="0.25">
      <c r="D159"/>
      <c r="E159"/>
      <c r="F159"/>
      <c r="G159"/>
      <c r="H159"/>
      <c r="I159" s="3"/>
      <c r="J159"/>
      <c r="M159"/>
    </row>
    <row r="160" spans="4:13" x14ac:dyDescent="0.25">
      <c r="D160"/>
      <c r="E160"/>
      <c r="F160"/>
      <c r="G160"/>
      <c r="H160"/>
      <c r="I160" s="3"/>
      <c r="J160"/>
      <c r="M160"/>
    </row>
    <row r="161" spans="4:13" x14ac:dyDescent="0.25">
      <c r="D161"/>
      <c r="E161"/>
      <c r="F161"/>
      <c r="G161"/>
      <c r="H161"/>
      <c r="I161" s="3"/>
      <c r="J161"/>
      <c r="M161"/>
    </row>
    <row r="162" spans="4:13" x14ac:dyDescent="0.25">
      <c r="D162"/>
      <c r="E162"/>
      <c r="F162"/>
      <c r="G162"/>
      <c r="H162"/>
      <c r="I162" s="3"/>
      <c r="J162"/>
      <c r="M162"/>
    </row>
    <row r="163" spans="4:13" x14ac:dyDescent="0.25">
      <c r="D163"/>
      <c r="E163"/>
      <c r="F163"/>
      <c r="G163"/>
      <c r="H163"/>
      <c r="I163" s="3"/>
      <c r="J163"/>
      <c r="M163"/>
    </row>
    <row r="164" spans="4:13" x14ac:dyDescent="0.25">
      <c r="D164"/>
      <c r="E164"/>
      <c r="F164"/>
      <c r="G164"/>
      <c r="H164"/>
      <c r="I164" s="3"/>
      <c r="J164"/>
      <c r="M164"/>
    </row>
    <row r="165" spans="4:13" x14ac:dyDescent="0.25">
      <c r="D165"/>
      <c r="E165"/>
      <c r="F165"/>
      <c r="G165"/>
      <c r="H165"/>
      <c r="I165" s="3"/>
      <c r="J165"/>
      <c r="M165"/>
    </row>
    <row r="166" spans="4:13" x14ac:dyDescent="0.25">
      <c r="D166"/>
      <c r="E166"/>
      <c r="F166"/>
      <c r="G166"/>
      <c r="H166"/>
      <c r="I166" s="3"/>
      <c r="J166"/>
      <c r="M166"/>
    </row>
    <row r="167" spans="4:13" x14ac:dyDescent="0.25">
      <c r="D167"/>
      <c r="E167"/>
      <c r="F167"/>
      <c r="G167"/>
      <c r="H167"/>
      <c r="I167" s="3"/>
      <c r="J167"/>
      <c r="M167"/>
    </row>
    <row r="168" spans="4:13" x14ac:dyDescent="0.25">
      <c r="D168"/>
      <c r="E168"/>
      <c r="F168"/>
      <c r="G168"/>
      <c r="H168"/>
      <c r="I168" s="3"/>
      <c r="J168"/>
      <c r="M168"/>
    </row>
    <row r="169" spans="4:13" x14ac:dyDescent="0.25">
      <c r="D169"/>
      <c r="E169"/>
      <c r="F169"/>
      <c r="G169"/>
      <c r="H169"/>
      <c r="I169" s="3"/>
      <c r="J169"/>
      <c r="M169"/>
    </row>
    <row r="170" spans="4:13" x14ac:dyDescent="0.25">
      <c r="D170"/>
      <c r="E170"/>
      <c r="F170"/>
      <c r="G170"/>
      <c r="H170"/>
      <c r="I170" s="3"/>
      <c r="J170"/>
      <c r="M170"/>
    </row>
    <row r="171" spans="4:13" x14ac:dyDescent="0.25">
      <c r="D171"/>
      <c r="E171"/>
      <c r="F171"/>
      <c r="G171"/>
      <c r="H171"/>
      <c r="I171" s="3"/>
      <c r="J171"/>
      <c r="M171"/>
    </row>
    <row r="172" spans="4:13" x14ac:dyDescent="0.25">
      <c r="D172"/>
      <c r="E172"/>
      <c r="F172"/>
      <c r="G172"/>
      <c r="H172"/>
      <c r="I172" s="3"/>
      <c r="J172"/>
      <c r="M172"/>
    </row>
    <row r="173" spans="4:13" x14ac:dyDescent="0.25">
      <c r="D173"/>
      <c r="E173"/>
      <c r="F173"/>
      <c r="G173"/>
      <c r="H173"/>
      <c r="I173" s="3"/>
      <c r="J173"/>
      <c r="M173"/>
    </row>
    <row r="174" spans="4:13" x14ac:dyDescent="0.25">
      <c r="D174"/>
      <c r="E174"/>
      <c r="F174"/>
      <c r="G174"/>
      <c r="H174"/>
      <c r="I174" s="3"/>
      <c r="J174"/>
      <c r="M174"/>
    </row>
    <row r="175" spans="4:13" x14ac:dyDescent="0.25">
      <c r="D175"/>
      <c r="E175"/>
      <c r="F175"/>
      <c r="G175"/>
      <c r="H175"/>
      <c r="I175" s="3"/>
      <c r="J175"/>
      <c r="M175"/>
    </row>
    <row r="176" spans="4:13" x14ac:dyDescent="0.25">
      <c r="D176"/>
      <c r="E176"/>
      <c r="F176"/>
      <c r="G176"/>
      <c r="H176"/>
      <c r="I176" s="3"/>
      <c r="J176"/>
      <c r="M176"/>
    </row>
    <row r="177" spans="4:13" x14ac:dyDescent="0.25">
      <c r="D177"/>
      <c r="E177"/>
      <c r="F177"/>
      <c r="G177"/>
      <c r="H177"/>
      <c r="I177" s="3"/>
      <c r="J177"/>
      <c r="M177"/>
    </row>
    <row r="178" spans="4:13" x14ac:dyDescent="0.25">
      <c r="D178"/>
      <c r="E178"/>
      <c r="F178"/>
      <c r="G178"/>
      <c r="H178"/>
      <c r="I178" s="3"/>
      <c r="J178"/>
      <c r="M178"/>
    </row>
    <row r="179" spans="4:13" x14ac:dyDescent="0.25">
      <c r="D179"/>
      <c r="E179"/>
      <c r="F179"/>
      <c r="G179"/>
      <c r="H179"/>
      <c r="I179" s="3"/>
      <c r="J179"/>
      <c r="M179"/>
    </row>
    <row r="180" spans="4:13" x14ac:dyDescent="0.25">
      <c r="D180"/>
      <c r="E180"/>
      <c r="F180"/>
      <c r="G180"/>
      <c r="H180"/>
      <c r="I180" s="3"/>
      <c r="J180"/>
      <c r="M180"/>
    </row>
    <row r="181" spans="4:13" x14ac:dyDescent="0.25">
      <c r="D181"/>
      <c r="E181"/>
      <c r="F181"/>
      <c r="G181"/>
      <c r="H181"/>
      <c r="I181" s="3"/>
      <c r="J181"/>
      <c r="M181"/>
    </row>
    <row r="182" spans="4:13" x14ac:dyDescent="0.25">
      <c r="D182"/>
      <c r="E182"/>
      <c r="F182"/>
      <c r="G182"/>
      <c r="H182"/>
      <c r="I182" s="3"/>
      <c r="J182"/>
      <c r="M182"/>
    </row>
    <row r="183" spans="4:13" x14ac:dyDescent="0.25">
      <c r="D183"/>
      <c r="E183"/>
      <c r="F183"/>
      <c r="G183"/>
      <c r="H183"/>
      <c r="I183" s="3"/>
      <c r="J183"/>
      <c r="M183"/>
    </row>
    <row r="184" spans="4:13" x14ac:dyDescent="0.25">
      <c r="D184"/>
      <c r="E184"/>
      <c r="F184"/>
      <c r="G184"/>
      <c r="H184"/>
      <c r="I184" s="3"/>
      <c r="J184"/>
      <c r="M184"/>
    </row>
    <row r="185" spans="4:13" x14ac:dyDescent="0.25">
      <c r="D185"/>
      <c r="E185"/>
      <c r="F185"/>
      <c r="G185"/>
      <c r="H185"/>
      <c r="I185" s="3"/>
      <c r="J185"/>
      <c r="M185"/>
    </row>
    <row r="186" spans="4:13" x14ac:dyDescent="0.25">
      <c r="D186"/>
      <c r="E186"/>
      <c r="F186"/>
      <c r="G186"/>
      <c r="H186"/>
      <c r="I186" s="3"/>
      <c r="J186"/>
      <c r="M186"/>
    </row>
    <row r="187" spans="4:13" x14ac:dyDescent="0.25">
      <c r="D187"/>
      <c r="E187"/>
      <c r="F187"/>
      <c r="G187"/>
      <c r="H187"/>
      <c r="I187" s="3"/>
      <c r="J187"/>
      <c r="M187"/>
    </row>
    <row r="188" spans="4:13" x14ac:dyDescent="0.25">
      <c r="D188"/>
      <c r="E188"/>
      <c r="F188"/>
      <c r="G188"/>
      <c r="H188"/>
      <c r="I188" s="3"/>
      <c r="J188"/>
      <c r="M188"/>
    </row>
    <row r="189" spans="4:13" x14ac:dyDescent="0.25">
      <c r="D189"/>
      <c r="E189"/>
      <c r="F189"/>
      <c r="G189"/>
      <c r="H189"/>
      <c r="I189" s="3"/>
      <c r="J189"/>
      <c r="M189"/>
    </row>
    <row r="190" spans="4:13" x14ac:dyDescent="0.25">
      <c r="D190"/>
      <c r="E190"/>
      <c r="F190"/>
      <c r="G190"/>
      <c r="H190"/>
      <c r="I190" s="3"/>
      <c r="J190"/>
      <c r="M190"/>
    </row>
    <row r="191" spans="4:13" x14ac:dyDescent="0.25">
      <c r="D191"/>
      <c r="E191"/>
      <c r="F191"/>
      <c r="G191"/>
      <c r="H191"/>
      <c r="I191" s="3"/>
      <c r="J191"/>
      <c r="M191"/>
    </row>
    <row r="192" spans="4:13" x14ac:dyDescent="0.25">
      <c r="D192"/>
      <c r="E192"/>
      <c r="F192"/>
      <c r="G192"/>
      <c r="H192"/>
      <c r="I192" s="3"/>
      <c r="J192"/>
      <c r="M192"/>
    </row>
    <row r="193" spans="4:13" x14ac:dyDescent="0.25">
      <c r="D193"/>
      <c r="E193"/>
      <c r="F193"/>
      <c r="G193"/>
      <c r="H193"/>
      <c r="I193" s="3"/>
      <c r="J193"/>
      <c r="M193"/>
    </row>
    <row r="194" spans="4:13" x14ac:dyDescent="0.25">
      <c r="D194"/>
      <c r="E194"/>
      <c r="F194"/>
      <c r="G194"/>
      <c r="H194"/>
      <c r="I194" s="3"/>
      <c r="J194"/>
      <c r="M194"/>
    </row>
    <row r="195" spans="4:13" x14ac:dyDescent="0.25">
      <c r="D195"/>
      <c r="E195"/>
      <c r="F195"/>
      <c r="G195"/>
      <c r="H195"/>
      <c r="I195" s="3"/>
      <c r="J195"/>
      <c r="M195"/>
    </row>
    <row r="196" spans="4:13" x14ac:dyDescent="0.25">
      <c r="D196"/>
      <c r="E196"/>
      <c r="F196"/>
      <c r="G196"/>
      <c r="H196"/>
      <c r="I196" s="3"/>
      <c r="J196"/>
      <c r="M196"/>
    </row>
    <row r="197" spans="4:13" x14ac:dyDescent="0.25">
      <c r="D197"/>
      <c r="E197"/>
      <c r="F197"/>
      <c r="G197"/>
      <c r="H197"/>
      <c r="I197" s="3"/>
      <c r="J197"/>
      <c r="M197"/>
    </row>
    <row r="198" spans="4:13" x14ac:dyDescent="0.25">
      <c r="D198"/>
      <c r="E198"/>
      <c r="F198"/>
      <c r="G198"/>
      <c r="H198"/>
      <c r="I198" s="3"/>
      <c r="J198"/>
      <c r="M198"/>
    </row>
    <row r="199" spans="4:13" x14ac:dyDescent="0.25">
      <c r="D199"/>
      <c r="E199"/>
      <c r="F199"/>
      <c r="G199"/>
      <c r="H199"/>
      <c r="I199" s="3"/>
      <c r="J199"/>
      <c r="M199"/>
    </row>
    <row r="200" spans="4:13" x14ac:dyDescent="0.25">
      <c r="D200"/>
      <c r="E200"/>
      <c r="F200"/>
      <c r="G200"/>
      <c r="H200"/>
      <c r="I200" s="3"/>
      <c r="J200"/>
      <c r="M200"/>
    </row>
    <row r="201" spans="4:13" x14ac:dyDescent="0.25">
      <c r="D201"/>
      <c r="E201"/>
      <c r="F201"/>
      <c r="G201"/>
      <c r="H201"/>
      <c r="I201" s="3"/>
      <c r="J201"/>
      <c r="M201"/>
    </row>
    <row r="202" spans="4:13" x14ac:dyDescent="0.25">
      <c r="D202"/>
      <c r="E202"/>
      <c r="F202"/>
      <c r="G202"/>
      <c r="H202"/>
      <c r="I202" s="3"/>
      <c r="J202"/>
      <c r="M202"/>
    </row>
    <row r="203" spans="4:13" x14ac:dyDescent="0.25">
      <c r="D203"/>
      <c r="E203"/>
      <c r="F203"/>
      <c r="G203"/>
      <c r="H203"/>
      <c r="I203" s="3"/>
      <c r="J203"/>
      <c r="M203"/>
    </row>
    <row r="204" spans="4:13" x14ac:dyDescent="0.25">
      <c r="D204"/>
      <c r="E204"/>
      <c r="F204"/>
      <c r="G204"/>
      <c r="H204"/>
      <c r="I204" s="3"/>
      <c r="J204"/>
      <c r="M204"/>
    </row>
    <row r="205" spans="4:13" x14ac:dyDescent="0.25">
      <c r="D205"/>
      <c r="E205"/>
      <c r="F205"/>
      <c r="G205"/>
      <c r="H205"/>
      <c r="I205" s="3"/>
      <c r="J205"/>
      <c r="M205"/>
    </row>
    <row r="206" spans="4:13" x14ac:dyDescent="0.25">
      <c r="D206"/>
      <c r="E206"/>
      <c r="F206"/>
      <c r="G206"/>
      <c r="H206"/>
      <c r="I206" s="3"/>
      <c r="J206"/>
      <c r="M206"/>
    </row>
  </sheetData>
  <printOptions horizontalCentered="1" gridLines="1"/>
  <pageMargins left="0" right="0" top="0.75" bottom="0.5" header="0.3" footer="0.3"/>
  <pageSetup paperSize="9" scale="47" fitToHeight="100" orientation="landscape" r:id="rId1"/>
  <headerFooter>
    <oddHeader>&amp;C&amp;12OPEN TRIP SHEET LOG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6B1A-610A-4E2D-BFE3-0928D83885C5}">
  <sheetPr codeName="Sheet9">
    <pageSetUpPr fitToPage="1"/>
  </sheetPr>
  <dimension ref="A1:AC1196"/>
  <sheetViews>
    <sheetView topLeftCell="Q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3" customWidth="1"/>
    <col min="2" max="2" width="15.7109375" style="33" customWidth="1"/>
    <col min="3" max="3" width="12.140625" style="3" customWidth="1"/>
    <col min="4" max="4" width="14.28515625" style="3" bestFit="1" customWidth="1"/>
    <col min="5" max="7" width="14.28515625" style="3" customWidth="1"/>
    <col min="8" max="8" width="21" style="25" customWidth="1"/>
    <col min="9" max="9" width="21.7109375" style="26" customWidth="1"/>
    <col min="10" max="10" width="20.7109375" style="25" customWidth="1"/>
    <col min="11" max="11" width="15.85546875" style="3" customWidth="1"/>
    <col min="12" max="12" width="20.5703125" style="3" customWidth="1"/>
    <col min="13" max="13" width="20.7109375" style="25" customWidth="1"/>
    <col min="14" max="14" width="15.85546875" style="3" customWidth="1"/>
    <col min="15" max="15" width="20.42578125" style="34" customWidth="1"/>
    <col min="16" max="16" width="17.28515625" style="3" customWidth="1"/>
    <col min="17" max="17" width="15.85546875" style="35" customWidth="1"/>
    <col min="18" max="18" width="15.85546875" style="36" customWidth="1"/>
    <col min="19" max="19" width="15" bestFit="1" customWidth="1"/>
    <col min="20" max="20" width="12.42578125" style="3" bestFit="1" customWidth="1"/>
    <col min="21" max="21" width="42" customWidth="1"/>
    <col min="22" max="22" width="15.7109375" style="33" customWidth="1"/>
    <col min="23" max="25" width="20.42578125" style="34" customWidth="1"/>
    <col min="26" max="26" width="20.42578125" style="17" customWidth="1"/>
    <col min="27" max="27" width="20.42578125" style="34" customWidth="1"/>
    <col min="28" max="28" width="18.42578125" style="42" customWidth="1"/>
    <col min="29" max="29" width="20.85546875" style="42" customWidth="1"/>
  </cols>
  <sheetData>
    <row r="1" spans="1:29" s="1" customFormat="1" x14ac:dyDescent="0.25">
      <c r="A1" s="1" t="s">
        <v>123</v>
      </c>
      <c r="B1" s="37" t="s">
        <v>124</v>
      </c>
      <c r="C1" s="37" t="s">
        <v>125</v>
      </c>
      <c r="D1" s="1" t="s">
        <v>28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38" t="s">
        <v>136</v>
      </c>
      <c r="P1" s="1" t="s">
        <v>137</v>
      </c>
      <c r="Q1" s="39" t="s">
        <v>138</v>
      </c>
      <c r="R1" s="40" t="s">
        <v>139</v>
      </c>
      <c r="S1" s="1" t="s">
        <v>207</v>
      </c>
      <c r="T1" s="1" t="s">
        <v>141</v>
      </c>
      <c r="U1" s="1" t="s">
        <v>208</v>
      </c>
      <c r="V1" s="37" t="s">
        <v>209</v>
      </c>
      <c r="W1" s="38" t="s">
        <v>210</v>
      </c>
      <c r="X1" s="38" t="s">
        <v>211</v>
      </c>
      <c r="Y1" s="38" t="s">
        <v>212</v>
      </c>
      <c r="Z1" s="19" t="s">
        <v>213</v>
      </c>
      <c r="AA1" s="38" t="s">
        <v>214</v>
      </c>
      <c r="AB1" s="41" t="s">
        <v>215</v>
      </c>
      <c r="AC1" s="41" t="s">
        <v>216</v>
      </c>
    </row>
    <row r="2" spans="1:29" x14ac:dyDescent="0.25">
      <c r="A2" s="3">
        <v>4754</v>
      </c>
      <c r="B2" s="33">
        <v>43746</v>
      </c>
      <c r="C2" s="3">
        <v>3</v>
      </c>
      <c r="D2" s="3" t="s">
        <v>24</v>
      </c>
      <c r="E2" s="3" t="s">
        <v>142</v>
      </c>
      <c r="F2" s="3" t="s">
        <v>143</v>
      </c>
      <c r="H2" s="25" t="s">
        <v>144</v>
      </c>
      <c r="I2" s="26" t="s">
        <v>147</v>
      </c>
      <c r="J2" s="25" t="s">
        <v>148</v>
      </c>
      <c r="K2" s="3">
        <v>1513169</v>
      </c>
      <c r="L2" s="3" t="s">
        <v>155</v>
      </c>
      <c r="M2" s="25" t="s">
        <v>146</v>
      </c>
      <c r="O2" s="34">
        <v>252365</v>
      </c>
      <c r="P2" s="3" t="s">
        <v>156</v>
      </c>
      <c r="Q2" s="35">
        <v>32</v>
      </c>
      <c r="R2" s="36">
        <v>0</v>
      </c>
      <c r="U2" t="s">
        <v>217</v>
      </c>
      <c r="V2" s="33">
        <v>43748</v>
      </c>
      <c r="W2" s="34">
        <v>254470</v>
      </c>
      <c r="X2" s="34">
        <v>2105</v>
      </c>
      <c r="Y2" s="34">
        <v>2058</v>
      </c>
      <c r="Z2" s="17">
        <f>X2-Y2</f>
        <v>47</v>
      </c>
      <c r="AB2" s="42" t="s">
        <v>218</v>
      </c>
      <c r="AC2" s="42">
        <v>850</v>
      </c>
    </row>
    <row r="3" spans="1:29" x14ac:dyDescent="0.25">
      <c r="A3" s="3">
        <v>4753</v>
      </c>
      <c r="B3" s="33">
        <v>43746</v>
      </c>
      <c r="C3" s="3">
        <v>1</v>
      </c>
      <c r="D3" s="3" t="s">
        <v>24</v>
      </c>
      <c r="E3" s="3" t="s">
        <v>142</v>
      </c>
      <c r="F3" s="3" t="s">
        <v>143</v>
      </c>
      <c r="H3" s="25" t="s">
        <v>144</v>
      </c>
      <c r="I3" s="26" t="s">
        <v>145</v>
      </c>
      <c r="J3" s="25" t="s">
        <v>146</v>
      </c>
      <c r="L3" s="3" t="s">
        <v>147</v>
      </c>
      <c r="M3" s="25" t="s">
        <v>148</v>
      </c>
      <c r="N3" s="3">
        <v>1513169</v>
      </c>
      <c r="O3" s="34">
        <v>251301</v>
      </c>
      <c r="P3" s="3" t="s">
        <v>156</v>
      </c>
      <c r="Q3" s="35">
        <v>-5</v>
      </c>
      <c r="R3" s="36">
        <v>0</v>
      </c>
      <c r="U3" t="s">
        <v>219</v>
      </c>
      <c r="V3" s="33">
        <v>43746</v>
      </c>
      <c r="W3" s="34">
        <v>252365</v>
      </c>
      <c r="X3" s="34">
        <v>1064</v>
      </c>
      <c r="Y3" s="34">
        <v>1064</v>
      </c>
      <c r="Z3" s="17">
        <f>X3-Y3</f>
        <v>0</v>
      </c>
      <c r="AB3" s="42" t="s">
        <v>218</v>
      </c>
      <c r="AC3" s="42">
        <v>305</v>
      </c>
    </row>
    <row r="4" spans="1:29" x14ac:dyDescent="0.25">
      <c r="A4" s="3">
        <v>4728</v>
      </c>
      <c r="B4" s="33">
        <v>43722</v>
      </c>
      <c r="C4" s="3">
        <v>25</v>
      </c>
      <c r="D4" s="3" t="s">
        <v>24</v>
      </c>
      <c r="E4" s="3" t="s">
        <v>142</v>
      </c>
      <c r="F4" s="3" t="s">
        <v>143</v>
      </c>
      <c r="H4" s="25" t="s">
        <v>144</v>
      </c>
      <c r="I4" s="26" t="s">
        <v>147</v>
      </c>
      <c r="J4" s="25" t="s">
        <v>148</v>
      </c>
      <c r="K4" s="3">
        <v>1513162</v>
      </c>
      <c r="L4" s="3" t="s">
        <v>167</v>
      </c>
      <c r="M4" s="25" t="s">
        <v>146</v>
      </c>
      <c r="O4" s="34">
        <v>249225</v>
      </c>
      <c r="P4" s="3" t="s">
        <v>149</v>
      </c>
      <c r="Q4" s="35">
        <v>-4</v>
      </c>
      <c r="R4" s="36">
        <v>0</v>
      </c>
      <c r="U4" t="s">
        <v>220</v>
      </c>
      <c r="V4" s="33">
        <v>43746</v>
      </c>
      <c r="W4" s="34">
        <v>251301</v>
      </c>
      <c r="X4" s="34">
        <v>2076</v>
      </c>
      <c r="Y4" s="34">
        <v>2076</v>
      </c>
      <c r="Z4" s="17">
        <f>X4-Y4</f>
        <v>0</v>
      </c>
      <c r="AB4" s="42" t="s">
        <v>218</v>
      </c>
      <c r="AC4" s="42">
        <v>875</v>
      </c>
    </row>
    <row r="5" spans="1:29" x14ac:dyDescent="0.25">
      <c r="A5" s="3">
        <v>4751</v>
      </c>
      <c r="B5" s="33">
        <v>43745</v>
      </c>
      <c r="C5" s="3">
        <v>1</v>
      </c>
      <c r="D5" s="3" t="s">
        <v>54</v>
      </c>
      <c r="E5" s="3" t="s">
        <v>150</v>
      </c>
      <c r="F5" s="3" t="s">
        <v>151</v>
      </c>
      <c r="H5" s="25" t="s">
        <v>152</v>
      </c>
      <c r="I5" s="26" t="s">
        <v>160</v>
      </c>
      <c r="J5" s="25" t="s">
        <v>221</v>
      </c>
      <c r="L5" s="3" t="s">
        <v>153</v>
      </c>
      <c r="M5" s="25" t="s">
        <v>154</v>
      </c>
      <c r="O5" s="34">
        <v>474477</v>
      </c>
      <c r="P5" s="3" t="s">
        <v>156</v>
      </c>
      <c r="Q5" s="35">
        <v>0</v>
      </c>
      <c r="R5" s="36">
        <v>-390</v>
      </c>
      <c r="U5" t="s">
        <v>222</v>
      </c>
      <c r="V5" s="33">
        <v>43745</v>
      </c>
      <c r="W5" s="34">
        <v>477985</v>
      </c>
      <c r="X5" s="34">
        <v>3508</v>
      </c>
      <c r="Y5" s="34">
        <v>3412</v>
      </c>
      <c r="Z5" s="17">
        <f>X5-Y5</f>
        <v>96</v>
      </c>
      <c r="AA5" s="34">
        <v>3507.5</v>
      </c>
      <c r="AB5" s="42">
        <v>1023</v>
      </c>
      <c r="AC5" s="42">
        <v>1560</v>
      </c>
    </row>
    <row r="6" spans="1:29" x14ac:dyDescent="0.25">
      <c r="A6" s="3">
        <v>4718</v>
      </c>
      <c r="B6" s="33">
        <v>43712</v>
      </c>
      <c r="C6" s="3">
        <v>34</v>
      </c>
      <c r="D6" s="3" t="s">
        <v>54</v>
      </c>
      <c r="E6" s="3" t="s">
        <v>150</v>
      </c>
      <c r="F6" s="3" t="s">
        <v>151</v>
      </c>
      <c r="H6" s="25" t="s">
        <v>152</v>
      </c>
      <c r="I6" s="26" t="s">
        <v>160</v>
      </c>
      <c r="J6" s="25" t="s">
        <v>146</v>
      </c>
      <c r="L6" s="3" t="s">
        <v>180</v>
      </c>
      <c r="M6" s="25" t="s">
        <v>223</v>
      </c>
      <c r="O6" s="34">
        <v>469966</v>
      </c>
      <c r="P6" s="3" t="s">
        <v>149</v>
      </c>
      <c r="Q6" s="35">
        <v>-8</v>
      </c>
      <c r="R6" s="36">
        <v>55</v>
      </c>
      <c r="S6">
        <v>1</v>
      </c>
      <c r="U6" t="s">
        <v>224</v>
      </c>
      <c r="V6" s="33">
        <v>43745</v>
      </c>
      <c r="W6" s="34">
        <v>474477</v>
      </c>
      <c r="X6" s="34">
        <v>4511</v>
      </c>
      <c r="Y6" s="34">
        <v>4483.8</v>
      </c>
      <c r="Z6" s="17">
        <f t="shared" ref="Z6:Z59" si="0">X6-Y6</f>
        <v>27.199999999999818</v>
      </c>
      <c r="AA6" s="34">
        <v>1440.5</v>
      </c>
      <c r="AB6" s="42">
        <v>439.3</v>
      </c>
      <c r="AC6" s="42">
        <v>2289.15</v>
      </c>
    </row>
    <row r="7" spans="1:29" x14ac:dyDescent="0.25">
      <c r="A7" s="3">
        <v>4741</v>
      </c>
      <c r="B7" s="33">
        <v>43729</v>
      </c>
      <c r="C7" s="3">
        <v>15</v>
      </c>
      <c r="D7" s="3" t="s">
        <v>52</v>
      </c>
      <c r="E7" s="3" t="s">
        <v>157</v>
      </c>
      <c r="F7" s="3" t="s">
        <v>186</v>
      </c>
      <c r="H7" s="25" t="s">
        <v>159</v>
      </c>
      <c r="I7" s="26" t="s">
        <v>160</v>
      </c>
      <c r="J7" s="25" t="s">
        <v>225</v>
      </c>
      <c r="L7" s="3" t="s">
        <v>180</v>
      </c>
      <c r="M7" s="25" t="s">
        <v>189</v>
      </c>
      <c r="O7" s="34">
        <v>314391</v>
      </c>
      <c r="P7" s="3" t="s">
        <v>149</v>
      </c>
      <c r="Q7" s="35">
        <v>-35</v>
      </c>
      <c r="R7" s="36">
        <v>0</v>
      </c>
      <c r="S7">
        <v>1</v>
      </c>
      <c r="U7" t="s">
        <v>226</v>
      </c>
      <c r="V7" s="33">
        <v>43743</v>
      </c>
      <c r="W7" s="34">
        <v>318831</v>
      </c>
      <c r="X7" s="34">
        <v>4440</v>
      </c>
      <c r="Y7" s="34">
        <v>4342</v>
      </c>
      <c r="Z7" s="17">
        <f t="shared" si="0"/>
        <v>98</v>
      </c>
      <c r="AA7" s="34">
        <v>4439.8999999999996</v>
      </c>
      <c r="AB7" s="42">
        <v>1757.9</v>
      </c>
      <c r="AC7" s="42">
        <v>1723</v>
      </c>
    </row>
    <row r="8" spans="1:29" x14ac:dyDescent="0.25">
      <c r="A8" s="3">
        <v>4748</v>
      </c>
      <c r="B8" s="33">
        <v>43742</v>
      </c>
      <c r="C8" s="3">
        <v>1</v>
      </c>
      <c r="D8" s="3" t="s">
        <v>50</v>
      </c>
      <c r="E8" s="3" t="s">
        <v>161</v>
      </c>
      <c r="F8" s="3" t="s">
        <v>227</v>
      </c>
      <c r="H8" s="25" t="s">
        <v>163</v>
      </c>
      <c r="I8" s="26" t="s">
        <v>160</v>
      </c>
      <c r="J8" s="25" t="s">
        <v>146</v>
      </c>
      <c r="L8" s="3" t="s">
        <v>153</v>
      </c>
      <c r="M8" s="25" t="s">
        <v>154</v>
      </c>
      <c r="O8" s="34">
        <v>564669</v>
      </c>
      <c r="P8" s="3" t="s">
        <v>149</v>
      </c>
      <c r="Q8" s="35">
        <v>0</v>
      </c>
      <c r="R8" s="36">
        <v>0</v>
      </c>
      <c r="U8" t="s">
        <v>228</v>
      </c>
      <c r="V8" s="33">
        <v>43742</v>
      </c>
      <c r="W8" s="34">
        <v>568350</v>
      </c>
      <c r="X8" s="34">
        <v>3681</v>
      </c>
      <c r="Y8" s="34">
        <v>3485</v>
      </c>
      <c r="Z8" s="17">
        <f t="shared" si="0"/>
        <v>196</v>
      </c>
      <c r="AA8" s="34">
        <v>3681.1</v>
      </c>
      <c r="AB8" s="42">
        <v>1438</v>
      </c>
      <c r="AC8" s="42">
        <v>1324</v>
      </c>
    </row>
    <row r="9" spans="1:29" x14ac:dyDescent="0.25">
      <c r="A9" s="3">
        <v>4740</v>
      </c>
      <c r="B9" s="33">
        <v>43728</v>
      </c>
      <c r="C9" s="3">
        <v>15</v>
      </c>
      <c r="D9" s="3" t="s">
        <v>50</v>
      </c>
      <c r="E9" s="3" t="s">
        <v>161</v>
      </c>
      <c r="F9" s="3" t="s">
        <v>227</v>
      </c>
      <c r="H9" s="25" t="s">
        <v>163</v>
      </c>
      <c r="I9" s="26" t="s">
        <v>180</v>
      </c>
      <c r="J9" s="25" t="s">
        <v>197</v>
      </c>
      <c r="L9" s="3" t="s">
        <v>203</v>
      </c>
      <c r="M9" s="25" t="s">
        <v>66</v>
      </c>
      <c r="O9" s="34">
        <v>563372</v>
      </c>
      <c r="P9" s="3" t="s">
        <v>149</v>
      </c>
      <c r="Q9" s="35">
        <v>10</v>
      </c>
      <c r="R9" s="36">
        <v>0</v>
      </c>
      <c r="S9">
        <v>1</v>
      </c>
      <c r="U9" t="s">
        <v>229</v>
      </c>
      <c r="V9" s="33">
        <v>43742</v>
      </c>
      <c r="W9" s="34">
        <v>564669</v>
      </c>
      <c r="X9" s="34">
        <v>1297</v>
      </c>
      <c r="Y9" s="34">
        <v>1177</v>
      </c>
      <c r="Z9" s="17">
        <f t="shared" si="0"/>
        <v>120</v>
      </c>
      <c r="AA9" s="34">
        <v>1279.9000000000001</v>
      </c>
      <c r="AB9" s="42">
        <v>460.6</v>
      </c>
      <c r="AC9" s="42">
        <v>455</v>
      </c>
    </row>
    <row r="10" spans="1:29" x14ac:dyDescent="0.25">
      <c r="A10" s="3">
        <v>4735</v>
      </c>
      <c r="B10" s="33">
        <v>43727</v>
      </c>
      <c r="C10" s="3">
        <v>15</v>
      </c>
      <c r="D10" s="3" t="s">
        <v>40</v>
      </c>
      <c r="E10" s="3" t="s">
        <v>173</v>
      </c>
      <c r="F10" s="3" t="s">
        <v>174</v>
      </c>
      <c r="H10" s="25" t="s">
        <v>175</v>
      </c>
      <c r="I10" s="26" t="s">
        <v>147</v>
      </c>
      <c r="J10" s="25" t="s">
        <v>148</v>
      </c>
      <c r="K10" s="3">
        <v>1513167</v>
      </c>
      <c r="L10" s="3" t="s">
        <v>155</v>
      </c>
      <c r="M10" s="25" t="s">
        <v>146</v>
      </c>
      <c r="O10" s="34">
        <v>858471</v>
      </c>
      <c r="P10" s="3" t="s">
        <v>149</v>
      </c>
      <c r="Q10" s="35">
        <v>2</v>
      </c>
      <c r="R10" s="36">
        <v>0</v>
      </c>
      <c r="U10" t="s">
        <v>230</v>
      </c>
      <c r="V10" s="33">
        <v>43741</v>
      </c>
      <c r="W10" s="34">
        <v>860644</v>
      </c>
      <c r="X10" s="34">
        <v>2173</v>
      </c>
      <c r="Y10" s="34">
        <v>2207</v>
      </c>
      <c r="Z10" s="17">
        <f t="shared" si="0"/>
        <v>-34</v>
      </c>
      <c r="AB10" s="42" t="s">
        <v>218</v>
      </c>
      <c r="AC10" s="42">
        <v>940</v>
      </c>
    </row>
    <row r="11" spans="1:29" x14ac:dyDescent="0.25">
      <c r="A11" s="3">
        <v>4734</v>
      </c>
      <c r="B11" s="33">
        <v>43727</v>
      </c>
      <c r="C11" s="3">
        <v>13</v>
      </c>
      <c r="D11" s="3" t="s">
        <v>49</v>
      </c>
      <c r="E11" s="3" t="s">
        <v>164</v>
      </c>
      <c r="F11" s="3" t="s">
        <v>165</v>
      </c>
      <c r="H11" s="25" t="s">
        <v>166</v>
      </c>
      <c r="I11" s="26" t="s">
        <v>147</v>
      </c>
      <c r="J11" s="25" t="s">
        <v>148</v>
      </c>
      <c r="K11" s="3">
        <v>1513163</v>
      </c>
      <c r="L11" s="3" t="s">
        <v>155</v>
      </c>
      <c r="M11" s="25" t="s">
        <v>176</v>
      </c>
      <c r="O11" s="34">
        <v>1034967</v>
      </c>
      <c r="P11" s="3" t="s">
        <v>149</v>
      </c>
      <c r="Q11" s="35">
        <v>-878</v>
      </c>
      <c r="R11" s="36">
        <v>0</v>
      </c>
      <c r="U11" t="s">
        <v>231</v>
      </c>
      <c r="V11" s="33">
        <v>43739</v>
      </c>
      <c r="W11" s="34">
        <v>1037136</v>
      </c>
      <c r="X11" s="34">
        <v>2169</v>
      </c>
      <c r="Y11" s="34">
        <v>2169</v>
      </c>
      <c r="Z11" s="17">
        <f t="shared" si="0"/>
        <v>0</v>
      </c>
      <c r="AA11" s="34">
        <v>2175</v>
      </c>
      <c r="AB11" s="42">
        <v>694.16</v>
      </c>
      <c r="AC11" s="42">
        <v>860</v>
      </c>
    </row>
    <row r="12" spans="1:29" x14ac:dyDescent="0.25">
      <c r="A12" s="3">
        <v>4733</v>
      </c>
      <c r="B12" s="33">
        <v>43724</v>
      </c>
      <c r="C12" s="3">
        <v>16</v>
      </c>
      <c r="D12" s="3" t="s">
        <v>43</v>
      </c>
      <c r="E12" s="3" t="s">
        <v>177</v>
      </c>
      <c r="F12" s="3" t="s">
        <v>178</v>
      </c>
      <c r="H12" s="25" t="s">
        <v>179</v>
      </c>
      <c r="I12" s="26" t="s">
        <v>160</v>
      </c>
      <c r="J12" s="25" t="s">
        <v>188</v>
      </c>
      <c r="L12" s="3" t="s">
        <v>232</v>
      </c>
      <c r="M12" s="25" t="s">
        <v>233</v>
      </c>
      <c r="O12" s="34">
        <v>1229391</v>
      </c>
      <c r="P12" s="3" t="s">
        <v>149</v>
      </c>
      <c r="Q12" s="35">
        <v>-20</v>
      </c>
      <c r="R12" s="36">
        <v>0</v>
      </c>
      <c r="S12">
        <v>1</v>
      </c>
      <c r="U12" t="s">
        <v>234</v>
      </c>
      <c r="V12" s="33">
        <v>43739</v>
      </c>
      <c r="W12" s="34">
        <v>1234175</v>
      </c>
      <c r="X12" s="34">
        <v>4784</v>
      </c>
      <c r="Y12" s="34">
        <v>4784</v>
      </c>
      <c r="Z12" s="17">
        <f t="shared" si="0"/>
        <v>0</v>
      </c>
      <c r="AA12" s="34">
        <v>4261.2700000000004</v>
      </c>
      <c r="AB12" s="42">
        <v>1061.72</v>
      </c>
      <c r="AC12" s="42">
        <v>1599</v>
      </c>
    </row>
    <row r="13" spans="1:29" x14ac:dyDescent="0.25">
      <c r="A13" s="3">
        <v>4730</v>
      </c>
      <c r="B13" s="33">
        <v>43722</v>
      </c>
      <c r="C13" s="3">
        <v>18</v>
      </c>
      <c r="D13" s="3" t="s">
        <v>42</v>
      </c>
      <c r="E13" s="3" t="s">
        <v>181</v>
      </c>
      <c r="F13" s="3" t="s">
        <v>182</v>
      </c>
      <c r="G13" s="3" t="s">
        <v>183</v>
      </c>
      <c r="H13" s="25" t="s">
        <v>184</v>
      </c>
      <c r="I13" s="26" t="s">
        <v>160</v>
      </c>
      <c r="J13" s="25" t="s">
        <v>146</v>
      </c>
      <c r="L13" s="3" t="s">
        <v>180</v>
      </c>
      <c r="M13" s="25" t="s">
        <v>235</v>
      </c>
      <c r="O13" s="34">
        <v>1511068</v>
      </c>
      <c r="P13" s="3" t="s">
        <v>149</v>
      </c>
      <c r="Q13" s="35">
        <v>-7</v>
      </c>
      <c r="R13" s="36">
        <v>0</v>
      </c>
      <c r="U13" t="s">
        <v>236</v>
      </c>
      <c r="V13" s="33">
        <v>43739</v>
      </c>
      <c r="W13" s="34">
        <v>1515884</v>
      </c>
      <c r="X13" s="34">
        <v>4816</v>
      </c>
      <c r="Y13" s="34">
        <v>4816</v>
      </c>
      <c r="Z13" s="17">
        <f t="shared" si="0"/>
        <v>0</v>
      </c>
      <c r="AA13" s="34">
        <v>4816</v>
      </c>
      <c r="AB13" s="42">
        <v>2790.6</v>
      </c>
      <c r="AC13" s="42">
        <v>2559</v>
      </c>
    </row>
    <row r="14" spans="1:29" x14ac:dyDescent="0.25">
      <c r="A14" s="3">
        <v>4724</v>
      </c>
      <c r="B14" s="33">
        <v>43719</v>
      </c>
      <c r="C14" s="3">
        <v>20</v>
      </c>
      <c r="D14" s="3" t="s">
        <v>46</v>
      </c>
      <c r="E14" s="3" t="s">
        <v>185</v>
      </c>
      <c r="F14" s="3" t="s">
        <v>186</v>
      </c>
      <c r="H14" s="25" t="s">
        <v>187</v>
      </c>
      <c r="I14" s="26" t="s">
        <v>160</v>
      </c>
      <c r="J14" s="25" t="s">
        <v>188</v>
      </c>
      <c r="L14" s="3" t="s">
        <v>180</v>
      </c>
      <c r="M14" s="25" t="s">
        <v>237</v>
      </c>
      <c r="O14" s="34">
        <v>405544</v>
      </c>
      <c r="P14" s="3" t="s">
        <v>149</v>
      </c>
      <c r="Q14" s="35">
        <v>-15</v>
      </c>
      <c r="R14" s="36">
        <v>0</v>
      </c>
      <c r="S14">
        <v>1</v>
      </c>
      <c r="U14" t="s">
        <v>238</v>
      </c>
      <c r="V14" s="33">
        <v>43738</v>
      </c>
      <c r="W14" s="34">
        <v>408530</v>
      </c>
      <c r="X14" s="34">
        <v>2986</v>
      </c>
      <c r="Y14" s="34">
        <v>3519.4</v>
      </c>
      <c r="Z14" s="17">
        <f t="shared" si="0"/>
        <v>-533.40000000000009</v>
      </c>
      <c r="AB14" s="42" t="s">
        <v>218</v>
      </c>
      <c r="AC14" s="42">
        <v>1413</v>
      </c>
    </row>
    <row r="15" spans="1:29" x14ac:dyDescent="0.25">
      <c r="A15" s="3">
        <v>4723</v>
      </c>
      <c r="B15" s="33">
        <v>43717</v>
      </c>
      <c r="C15" s="3">
        <v>12</v>
      </c>
      <c r="D15" s="3" t="s">
        <v>50</v>
      </c>
      <c r="E15" s="3" t="s">
        <v>161</v>
      </c>
      <c r="F15" s="3" t="s">
        <v>227</v>
      </c>
      <c r="H15" s="25" t="s">
        <v>163</v>
      </c>
      <c r="I15" s="26" t="s">
        <v>160</v>
      </c>
      <c r="J15" s="25" t="s">
        <v>197</v>
      </c>
      <c r="L15" s="3" t="s">
        <v>180</v>
      </c>
      <c r="M15" s="25" t="s">
        <v>66</v>
      </c>
      <c r="O15" s="34">
        <v>560149</v>
      </c>
      <c r="P15" s="3" t="s">
        <v>149</v>
      </c>
      <c r="Q15" s="35">
        <v>0</v>
      </c>
      <c r="R15" s="36">
        <v>500</v>
      </c>
      <c r="S15">
        <v>1</v>
      </c>
      <c r="U15" t="s">
        <v>239</v>
      </c>
      <c r="V15" s="33">
        <v>43728</v>
      </c>
      <c r="W15" s="34">
        <v>563372</v>
      </c>
      <c r="X15" s="34">
        <v>3223</v>
      </c>
      <c r="Y15" s="34">
        <v>2998</v>
      </c>
      <c r="Z15" s="17">
        <f t="shared" si="0"/>
        <v>225</v>
      </c>
      <c r="AA15" s="34">
        <v>3222.1</v>
      </c>
      <c r="AB15" s="42">
        <v>1175.3</v>
      </c>
      <c r="AC15" s="42">
        <v>1104</v>
      </c>
    </row>
    <row r="16" spans="1:29" x14ac:dyDescent="0.25">
      <c r="A16" s="3">
        <v>4737</v>
      </c>
      <c r="B16" s="33">
        <v>43728</v>
      </c>
      <c r="C16" s="3">
        <v>1</v>
      </c>
      <c r="D16" s="3" t="s">
        <v>21</v>
      </c>
      <c r="E16" s="3" t="s">
        <v>190</v>
      </c>
      <c r="F16" s="3" t="s">
        <v>191</v>
      </c>
      <c r="H16" s="25" t="s">
        <v>192</v>
      </c>
      <c r="I16" s="26" t="s">
        <v>160</v>
      </c>
      <c r="J16" s="25" t="s">
        <v>188</v>
      </c>
      <c r="L16" s="3" t="s">
        <v>180</v>
      </c>
      <c r="M16" s="25" t="s">
        <v>240</v>
      </c>
      <c r="O16" s="34">
        <v>291706</v>
      </c>
      <c r="P16" s="3" t="s">
        <v>149</v>
      </c>
      <c r="Q16" s="35">
        <v>-30</v>
      </c>
      <c r="R16" s="36">
        <v>-200</v>
      </c>
      <c r="U16" t="s">
        <v>241</v>
      </c>
      <c r="V16" s="33">
        <v>43728</v>
      </c>
      <c r="W16" s="34">
        <v>295116</v>
      </c>
      <c r="X16" s="34">
        <v>3410</v>
      </c>
      <c r="Y16" s="34">
        <v>3980</v>
      </c>
      <c r="Z16" s="17">
        <f t="shared" si="0"/>
        <v>-570</v>
      </c>
      <c r="AB16" s="42" t="s">
        <v>218</v>
      </c>
      <c r="AC16" s="42">
        <v>1609</v>
      </c>
    </row>
    <row r="17" spans="1:29" x14ac:dyDescent="0.25">
      <c r="A17" s="3">
        <v>4719</v>
      </c>
      <c r="B17" s="33">
        <v>43712</v>
      </c>
      <c r="C17" s="3">
        <v>17</v>
      </c>
      <c r="D17" s="3" t="s">
        <v>193</v>
      </c>
      <c r="E17" s="3" t="s">
        <v>194</v>
      </c>
      <c r="F17" s="3" t="s">
        <v>242</v>
      </c>
      <c r="H17" s="25" t="s">
        <v>196</v>
      </c>
      <c r="I17" s="26" t="s">
        <v>160</v>
      </c>
      <c r="J17" s="25" t="s">
        <v>197</v>
      </c>
      <c r="L17" s="3" t="s">
        <v>153</v>
      </c>
      <c r="M17" s="25" t="s">
        <v>197</v>
      </c>
      <c r="O17" s="34">
        <v>627678</v>
      </c>
      <c r="P17" s="3" t="s">
        <v>149</v>
      </c>
      <c r="Q17" s="35">
        <v>0</v>
      </c>
      <c r="R17" s="36">
        <v>0</v>
      </c>
      <c r="S17">
        <v>1</v>
      </c>
      <c r="U17" t="s">
        <v>243</v>
      </c>
      <c r="V17" s="33">
        <v>43728</v>
      </c>
      <c r="W17" s="34">
        <v>630661</v>
      </c>
      <c r="X17" s="34">
        <v>2983</v>
      </c>
      <c r="Y17" s="34">
        <v>2893</v>
      </c>
      <c r="Z17" s="17">
        <f t="shared" si="0"/>
        <v>90</v>
      </c>
      <c r="AA17" s="34">
        <v>2978</v>
      </c>
      <c r="AB17" s="42">
        <v>911.15</v>
      </c>
      <c r="AC17" s="42">
        <v>780</v>
      </c>
    </row>
    <row r="18" spans="1:29" x14ac:dyDescent="0.25">
      <c r="A18" s="3">
        <v>4725</v>
      </c>
      <c r="B18" s="33">
        <v>43719</v>
      </c>
      <c r="C18" s="3">
        <v>10</v>
      </c>
      <c r="D18" s="3" t="s">
        <v>52</v>
      </c>
      <c r="E18" s="3" t="s">
        <v>157</v>
      </c>
      <c r="F18" s="3" t="s">
        <v>158</v>
      </c>
      <c r="H18" s="25" t="s">
        <v>159</v>
      </c>
      <c r="I18" s="26" t="s">
        <v>160</v>
      </c>
      <c r="J18" s="25" t="s">
        <v>146</v>
      </c>
      <c r="L18" s="3" t="s">
        <v>180</v>
      </c>
      <c r="M18" s="25" t="s">
        <v>244</v>
      </c>
      <c r="O18" s="34">
        <v>310914</v>
      </c>
      <c r="P18" s="3" t="s">
        <v>149</v>
      </c>
      <c r="Q18" s="35">
        <v>-10</v>
      </c>
      <c r="R18" s="36">
        <v>0</v>
      </c>
      <c r="S18">
        <v>1</v>
      </c>
      <c r="U18" t="s">
        <v>245</v>
      </c>
      <c r="V18" s="33">
        <v>43728</v>
      </c>
      <c r="W18" s="34">
        <v>314391</v>
      </c>
      <c r="X18" s="34">
        <v>3477</v>
      </c>
      <c r="Y18" s="34">
        <v>3477</v>
      </c>
      <c r="Z18" s="17">
        <f t="shared" si="0"/>
        <v>0</v>
      </c>
      <c r="AA18" s="34">
        <v>3476.9</v>
      </c>
      <c r="AB18" s="42">
        <v>1162</v>
      </c>
      <c r="AC18" s="42">
        <v>1156</v>
      </c>
    </row>
    <row r="19" spans="1:29" x14ac:dyDescent="0.25">
      <c r="A19" s="3">
        <v>4727</v>
      </c>
      <c r="B19" s="33">
        <v>43722</v>
      </c>
      <c r="C19" s="3">
        <v>6</v>
      </c>
      <c r="D19" s="3" t="s">
        <v>40</v>
      </c>
      <c r="E19" s="3" t="s">
        <v>173</v>
      </c>
      <c r="F19" s="3" t="s">
        <v>174</v>
      </c>
      <c r="H19" s="25" t="s">
        <v>246</v>
      </c>
      <c r="I19" s="26" t="s">
        <v>145</v>
      </c>
      <c r="J19" s="25" t="s">
        <v>146</v>
      </c>
      <c r="L19" s="3" t="s">
        <v>147</v>
      </c>
      <c r="M19" s="25" t="s">
        <v>148</v>
      </c>
      <c r="N19" s="3">
        <v>1513167</v>
      </c>
      <c r="O19" s="34">
        <v>857385</v>
      </c>
      <c r="P19" s="3" t="s">
        <v>149</v>
      </c>
      <c r="Q19" s="35">
        <v>3</v>
      </c>
      <c r="R19" s="36">
        <v>-200</v>
      </c>
      <c r="U19" t="s">
        <v>247</v>
      </c>
      <c r="V19" s="33">
        <v>43727</v>
      </c>
      <c r="W19" s="34">
        <v>858471</v>
      </c>
      <c r="X19" s="34">
        <v>1086</v>
      </c>
      <c r="Y19" s="34">
        <v>1129</v>
      </c>
      <c r="Z19" s="17">
        <f t="shared" si="0"/>
        <v>-43</v>
      </c>
      <c r="AA19" s="34">
        <v>1086.8399999999999</v>
      </c>
      <c r="AB19" s="42">
        <v>415.45</v>
      </c>
      <c r="AC19" s="42">
        <v>478</v>
      </c>
    </row>
    <row r="20" spans="1:29" x14ac:dyDescent="0.25">
      <c r="A20" s="3">
        <v>4726</v>
      </c>
      <c r="B20" s="33">
        <v>43722</v>
      </c>
      <c r="C20" s="3">
        <v>6</v>
      </c>
      <c r="D20" s="3" t="s">
        <v>49</v>
      </c>
      <c r="E20" s="3" t="s">
        <v>164</v>
      </c>
      <c r="F20" s="3" t="s">
        <v>165</v>
      </c>
      <c r="H20" s="25" t="s">
        <v>166</v>
      </c>
      <c r="I20" s="26" t="s">
        <v>145</v>
      </c>
      <c r="J20" s="25" t="s">
        <v>146</v>
      </c>
      <c r="L20" s="3" t="s">
        <v>147</v>
      </c>
      <c r="M20" s="25" t="s">
        <v>148</v>
      </c>
      <c r="N20" s="3">
        <v>1513163</v>
      </c>
      <c r="O20" s="34">
        <v>1033847</v>
      </c>
      <c r="P20" s="3" t="s">
        <v>149</v>
      </c>
      <c r="Q20" s="35">
        <v>3</v>
      </c>
      <c r="R20" s="36">
        <v>-340</v>
      </c>
      <c r="U20" t="s">
        <v>248</v>
      </c>
      <c r="V20" s="33">
        <v>43727</v>
      </c>
      <c r="W20" s="34">
        <v>1034967</v>
      </c>
      <c r="X20" s="34">
        <v>1120</v>
      </c>
      <c r="Y20" s="34">
        <v>1001</v>
      </c>
      <c r="Z20" s="17">
        <f t="shared" si="0"/>
        <v>119</v>
      </c>
      <c r="AA20" s="34">
        <v>1114.29</v>
      </c>
      <c r="AB20" s="42">
        <v>371.92</v>
      </c>
      <c r="AC20" s="42">
        <v>470</v>
      </c>
    </row>
    <row r="21" spans="1:29" x14ac:dyDescent="0.25">
      <c r="A21" s="3">
        <v>4716</v>
      </c>
      <c r="B21" s="33">
        <v>43710</v>
      </c>
      <c r="C21" s="3">
        <v>15</v>
      </c>
      <c r="D21" s="3" t="s">
        <v>43</v>
      </c>
      <c r="E21" s="3" t="s">
        <v>177</v>
      </c>
      <c r="F21" s="3" t="s">
        <v>178</v>
      </c>
      <c r="H21" s="25" t="s">
        <v>179</v>
      </c>
      <c r="I21" s="26" t="s">
        <v>160</v>
      </c>
      <c r="J21" s="25" t="s">
        <v>249</v>
      </c>
      <c r="L21" s="3" t="s">
        <v>180</v>
      </c>
      <c r="M21" s="25" t="s">
        <v>233</v>
      </c>
      <c r="O21" s="34">
        <v>1225579</v>
      </c>
      <c r="P21" s="3" t="s">
        <v>149</v>
      </c>
      <c r="Q21" s="35">
        <v>0</v>
      </c>
      <c r="R21" s="36">
        <v>0</v>
      </c>
      <c r="S21">
        <v>1</v>
      </c>
      <c r="U21" t="s">
        <v>250</v>
      </c>
      <c r="V21" s="33">
        <v>43724</v>
      </c>
      <c r="W21" s="34">
        <v>1229391</v>
      </c>
      <c r="X21" s="34">
        <v>3812</v>
      </c>
      <c r="Y21" s="34">
        <v>3658</v>
      </c>
      <c r="Z21" s="17">
        <f t="shared" si="0"/>
        <v>154</v>
      </c>
      <c r="AA21" s="34">
        <v>3395.14</v>
      </c>
      <c r="AB21" s="42">
        <v>870.18</v>
      </c>
      <c r="AC21" s="42">
        <v>1807</v>
      </c>
    </row>
    <row r="22" spans="1:29" x14ac:dyDescent="0.25">
      <c r="A22" s="3">
        <v>4731</v>
      </c>
      <c r="B22" s="33">
        <v>43723</v>
      </c>
      <c r="C22" s="3">
        <v>1</v>
      </c>
      <c r="D22" s="3" t="s">
        <v>39</v>
      </c>
      <c r="E22" s="3" t="s">
        <v>198</v>
      </c>
      <c r="F22" s="3" t="s">
        <v>199</v>
      </c>
      <c r="H22" s="25" t="s">
        <v>200</v>
      </c>
      <c r="I22" s="26" t="s">
        <v>251</v>
      </c>
      <c r="J22" s="25" t="s">
        <v>252</v>
      </c>
      <c r="K22" s="3">
        <v>1513165</v>
      </c>
      <c r="L22" s="3" t="s">
        <v>203</v>
      </c>
      <c r="M22" s="25" t="s">
        <v>201</v>
      </c>
      <c r="N22" s="3">
        <v>1513164</v>
      </c>
      <c r="O22" s="34">
        <v>760831</v>
      </c>
      <c r="P22" s="3" t="s">
        <v>149</v>
      </c>
      <c r="Q22" s="35">
        <v>0</v>
      </c>
      <c r="R22" s="36">
        <v>0</v>
      </c>
      <c r="U22" t="s">
        <v>253</v>
      </c>
      <c r="V22" s="33">
        <v>43723</v>
      </c>
      <c r="W22" s="34">
        <v>762447</v>
      </c>
      <c r="X22" s="34">
        <v>1616</v>
      </c>
      <c r="Y22" s="34">
        <v>1616</v>
      </c>
      <c r="Z22" s="17">
        <f t="shared" si="0"/>
        <v>0</v>
      </c>
      <c r="AB22" s="42" t="s">
        <v>218</v>
      </c>
      <c r="AC22" s="42">
        <v>1422.56</v>
      </c>
    </row>
    <row r="23" spans="1:29" x14ac:dyDescent="0.25">
      <c r="A23" s="3">
        <v>4729</v>
      </c>
      <c r="B23" s="33">
        <v>43722</v>
      </c>
      <c r="C23" s="3">
        <v>1</v>
      </c>
      <c r="D23" s="3" t="s">
        <v>42</v>
      </c>
      <c r="E23" s="3" t="s">
        <v>181</v>
      </c>
      <c r="F23" s="3" t="s">
        <v>182</v>
      </c>
      <c r="G23" s="3" t="s">
        <v>183</v>
      </c>
      <c r="H23" s="25" t="s">
        <v>184</v>
      </c>
      <c r="I23" s="26" t="s">
        <v>160</v>
      </c>
      <c r="J23" s="25" t="s">
        <v>146</v>
      </c>
      <c r="L23" s="3" t="s">
        <v>180</v>
      </c>
      <c r="M23" s="25" t="s">
        <v>235</v>
      </c>
      <c r="O23" s="34">
        <v>1506238</v>
      </c>
      <c r="P23" s="3" t="s">
        <v>149</v>
      </c>
      <c r="Q23" s="35">
        <v>-1</v>
      </c>
      <c r="R23" s="36">
        <v>0</v>
      </c>
      <c r="U23" t="s">
        <v>254</v>
      </c>
      <c r="V23" s="33">
        <v>43722</v>
      </c>
      <c r="W23" s="34">
        <v>1511068</v>
      </c>
      <c r="X23" s="34">
        <v>4830</v>
      </c>
      <c r="Y23" s="34">
        <v>4819</v>
      </c>
      <c r="Z23" s="17">
        <f t="shared" si="0"/>
        <v>11</v>
      </c>
      <c r="AA23" s="34">
        <v>4829</v>
      </c>
      <c r="AB23" s="42">
        <v>2698.8</v>
      </c>
      <c r="AC23" s="42">
        <v>3478</v>
      </c>
    </row>
    <row r="24" spans="1:29" x14ac:dyDescent="0.25">
      <c r="A24" s="3">
        <v>4722</v>
      </c>
      <c r="B24" s="33">
        <v>43717</v>
      </c>
      <c r="C24" s="3">
        <v>6</v>
      </c>
      <c r="D24" s="3" t="s">
        <v>24</v>
      </c>
      <c r="E24" s="3" t="s">
        <v>142</v>
      </c>
      <c r="F24" s="3" t="s">
        <v>143</v>
      </c>
      <c r="H24" s="25" t="s">
        <v>144</v>
      </c>
      <c r="I24" s="26" t="s">
        <v>145</v>
      </c>
      <c r="J24" s="25" t="s">
        <v>146</v>
      </c>
      <c r="L24" s="3" t="s">
        <v>147</v>
      </c>
      <c r="M24" s="25" t="s">
        <v>148</v>
      </c>
      <c r="N24" s="3">
        <v>1513162</v>
      </c>
      <c r="O24" s="34">
        <v>248170</v>
      </c>
      <c r="P24" s="3" t="s">
        <v>149</v>
      </c>
      <c r="Q24" s="35">
        <v>0</v>
      </c>
      <c r="R24" s="36">
        <v>-768</v>
      </c>
      <c r="U24" t="s">
        <v>255</v>
      </c>
      <c r="V24" s="33">
        <v>43722</v>
      </c>
      <c r="W24" s="34">
        <v>249225</v>
      </c>
      <c r="X24" s="34">
        <v>1055</v>
      </c>
      <c r="Y24" s="34">
        <v>891</v>
      </c>
      <c r="Z24" s="17">
        <f t="shared" si="0"/>
        <v>164</v>
      </c>
      <c r="AB24" s="42" t="s">
        <v>218</v>
      </c>
      <c r="AC24" s="42">
        <v>300</v>
      </c>
    </row>
    <row r="25" spans="1:29" x14ac:dyDescent="0.25">
      <c r="A25" s="3">
        <v>4721</v>
      </c>
      <c r="B25" s="33">
        <v>43713</v>
      </c>
      <c r="C25" s="3">
        <v>10</v>
      </c>
      <c r="D25" s="3" t="s">
        <v>49</v>
      </c>
      <c r="E25" s="3" t="s">
        <v>164</v>
      </c>
      <c r="F25" s="3" t="s">
        <v>165</v>
      </c>
      <c r="H25" s="25" t="s">
        <v>166</v>
      </c>
      <c r="I25" s="26" t="s">
        <v>147</v>
      </c>
      <c r="J25" s="25" t="s">
        <v>146</v>
      </c>
      <c r="L25" s="3" t="s">
        <v>155</v>
      </c>
      <c r="M25" s="25" t="s">
        <v>146</v>
      </c>
      <c r="O25" s="34">
        <v>1031674</v>
      </c>
      <c r="P25" s="3" t="s">
        <v>149</v>
      </c>
      <c r="Q25" s="35">
        <v>1</v>
      </c>
      <c r="R25" s="36">
        <v>0</v>
      </c>
      <c r="U25" t="s">
        <v>256</v>
      </c>
      <c r="V25" s="33">
        <v>43722</v>
      </c>
      <c r="W25" s="34">
        <v>1033847</v>
      </c>
      <c r="X25" s="34">
        <v>2173</v>
      </c>
      <c r="Y25" s="34">
        <v>2098</v>
      </c>
      <c r="Z25" s="17">
        <f t="shared" si="0"/>
        <v>75</v>
      </c>
      <c r="AA25" s="34">
        <v>2172.46</v>
      </c>
      <c r="AB25" s="42">
        <v>706.46</v>
      </c>
      <c r="AC25" s="42">
        <v>840</v>
      </c>
    </row>
    <row r="26" spans="1:29" x14ac:dyDescent="0.25">
      <c r="A26" s="3">
        <v>4720</v>
      </c>
      <c r="B26" s="33">
        <v>43713</v>
      </c>
      <c r="C26" s="3">
        <v>10</v>
      </c>
      <c r="D26" s="3" t="s">
        <v>40</v>
      </c>
      <c r="E26" s="3" t="s">
        <v>173</v>
      </c>
      <c r="F26" s="3" t="s">
        <v>174</v>
      </c>
      <c r="H26" s="25" t="s">
        <v>246</v>
      </c>
      <c r="I26" s="26" t="s">
        <v>147</v>
      </c>
      <c r="J26" s="25" t="s">
        <v>148</v>
      </c>
      <c r="K26" s="3">
        <v>1513161</v>
      </c>
      <c r="L26" s="3" t="s">
        <v>155</v>
      </c>
      <c r="M26" s="25" t="s">
        <v>146</v>
      </c>
      <c r="O26" s="34">
        <v>855272</v>
      </c>
      <c r="P26" s="3" t="s">
        <v>149</v>
      </c>
      <c r="Q26" s="35">
        <v>-9</v>
      </c>
      <c r="R26" s="36">
        <v>0</v>
      </c>
      <c r="U26" t="s">
        <v>257</v>
      </c>
      <c r="V26" s="33">
        <v>43722</v>
      </c>
      <c r="W26" s="34">
        <v>857385</v>
      </c>
      <c r="X26" s="34">
        <v>2113</v>
      </c>
      <c r="Y26" s="34">
        <v>2113</v>
      </c>
      <c r="Z26" s="17">
        <f t="shared" si="0"/>
        <v>0</v>
      </c>
      <c r="AA26" s="34">
        <v>2118.02</v>
      </c>
      <c r="AB26" s="42">
        <v>756.61</v>
      </c>
      <c r="AC26" s="42">
        <v>840</v>
      </c>
    </row>
    <row r="27" spans="1:29" x14ac:dyDescent="0.25">
      <c r="A27" s="3">
        <v>4710</v>
      </c>
      <c r="B27" s="33">
        <v>43703</v>
      </c>
      <c r="C27" s="3">
        <v>17</v>
      </c>
      <c r="D27" s="3" t="s">
        <v>52</v>
      </c>
      <c r="E27" s="3" t="s">
        <v>157</v>
      </c>
      <c r="F27" s="3" t="s">
        <v>258</v>
      </c>
      <c r="H27" s="25" t="s">
        <v>159</v>
      </c>
      <c r="I27" s="26" t="s">
        <v>160</v>
      </c>
      <c r="J27" s="25" t="s">
        <v>146</v>
      </c>
      <c r="L27" s="3" t="s">
        <v>180</v>
      </c>
      <c r="M27" s="25" t="s">
        <v>189</v>
      </c>
      <c r="O27" s="34">
        <v>307512</v>
      </c>
      <c r="P27" s="3" t="s">
        <v>149</v>
      </c>
      <c r="Q27" s="35">
        <v>0</v>
      </c>
      <c r="R27" s="36">
        <v>0</v>
      </c>
      <c r="S27">
        <v>1</v>
      </c>
      <c r="U27" t="s">
        <v>259</v>
      </c>
      <c r="V27" s="33">
        <v>43719</v>
      </c>
      <c r="W27" s="34">
        <v>310914</v>
      </c>
      <c r="X27" s="34">
        <v>3402</v>
      </c>
      <c r="Y27" s="34">
        <v>3395.4</v>
      </c>
      <c r="Z27" s="17">
        <f t="shared" si="0"/>
        <v>6.5999999999999091</v>
      </c>
      <c r="AA27" s="34">
        <v>2411.1999999999998</v>
      </c>
      <c r="AB27" s="42">
        <v>1196.5</v>
      </c>
      <c r="AC27" s="42">
        <v>1607.77</v>
      </c>
    </row>
    <row r="28" spans="1:29" x14ac:dyDescent="0.25">
      <c r="A28" s="3">
        <v>4717</v>
      </c>
      <c r="B28" s="33">
        <v>43711</v>
      </c>
      <c r="C28" s="3">
        <v>9</v>
      </c>
      <c r="D28" s="3" t="s">
        <v>46</v>
      </c>
      <c r="E28" s="3" t="s">
        <v>185</v>
      </c>
      <c r="F28" s="3" t="s">
        <v>186</v>
      </c>
      <c r="H28" s="25" t="s">
        <v>187</v>
      </c>
      <c r="I28" s="26" t="s">
        <v>160</v>
      </c>
      <c r="J28" s="25" t="s">
        <v>146</v>
      </c>
      <c r="L28" s="3" t="s">
        <v>180</v>
      </c>
      <c r="M28" s="25" t="s">
        <v>260</v>
      </c>
      <c r="O28" s="34">
        <v>402638</v>
      </c>
      <c r="P28" s="3" t="s">
        <v>149</v>
      </c>
      <c r="Q28" s="35">
        <v>0</v>
      </c>
      <c r="R28" s="36">
        <v>0</v>
      </c>
      <c r="U28" t="s">
        <v>261</v>
      </c>
      <c r="V28" s="33">
        <v>43719</v>
      </c>
      <c r="W28" s="34">
        <v>405544</v>
      </c>
      <c r="X28" s="34">
        <v>2906</v>
      </c>
      <c r="Y28" s="34">
        <v>3340</v>
      </c>
      <c r="Z28" s="17">
        <f t="shared" si="0"/>
        <v>-434</v>
      </c>
      <c r="AB28" s="42" t="s">
        <v>218</v>
      </c>
      <c r="AC28" s="42">
        <v>1671</v>
      </c>
    </row>
    <row r="29" spans="1:29" x14ac:dyDescent="0.25">
      <c r="A29" s="3">
        <v>4707</v>
      </c>
      <c r="B29" s="33">
        <v>43698</v>
      </c>
      <c r="C29" s="3">
        <v>21</v>
      </c>
      <c r="D29" s="3" t="s">
        <v>21</v>
      </c>
      <c r="E29" s="3" t="s">
        <v>190</v>
      </c>
      <c r="F29" s="3" t="s">
        <v>191</v>
      </c>
      <c r="H29" s="25" t="s">
        <v>192</v>
      </c>
      <c r="I29" s="26" t="s">
        <v>160</v>
      </c>
      <c r="J29" s="25" t="s">
        <v>146</v>
      </c>
      <c r="L29" s="3" t="s">
        <v>180</v>
      </c>
      <c r="M29" s="25" t="s">
        <v>260</v>
      </c>
      <c r="O29" s="34">
        <v>288758</v>
      </c>
      <c r="P29" s="3" t="s">
        <v>149</v>
      </c>
      <c r="Q29" s="35">
        <v>0</v>
      </c>
      <c r="R29" s="36">
        <v>5</v>
      </c>
      <c r="U29" t="s">
        <v>262</v>
      </c>
      <c r="V29" s="33">
        <v>43718</v>
      </c>
      <c r="W29" s="34">
        <v>291706</v>
      </c>
      <c r="X29" s="34">
        <v>2948</v>
      </c>
      <c r="Y29" s="34">
        <v>3749</v>
      </c>
      <c r="Z29" s="17">
        <f t="shared" si="0"/>
        <v>-801</v>
      </c>
      <c r="AB29" s="42" t="s">
        <v>218</v>
      </c>
      <c r="AC29" s="42">
        <v>1892</v>
      </c>
    </row>
    <row r="30" spans="1:29" x14ac:dyDescent="0.25">
      <c r="A30" s="3">
        <v>4713</v>
      </c>
      <c r="B30" s="33">
        <v>43708</v>
      </c>
      <c r="C30" s="3">
        <v>10</v>
      </c>
      <c r="D30" s="3" t="s">
        <v>24</v>
      </c>
      <c r="E30" s="3" t="s">
        <v>142</v>
      </c>
      <c r="F30" s="3" t="s">
        <v>143</v>
      </c>
      <c r="H30" s="25" t="s">
        <v>144</v>
      </c>
      <c r="I30" s="26" t="s">
        <v>147</v>
      </c>
      <c r="J30" s="25" t="s">
        <v>148</v>
      </c>
      <c r="K30" s="3">
        <v>1513160</v>
      </c>
      <c r="L30" s="3" t="s">
        <v>155</v>
      </c>
      <c r="M30" s="25" t="s">
        <v>146</v>
      </c>
      <c r="O30" s="34">
        <v>246082</v>
      </c>
      <c r="P30" s="3" t="s">
        <v>149</v>
      </c>
      <c r="Q30" s="35">
        <v>-19</v>
      </c>
      <c r="R30" s="36">
        <v>0</v>
      </c>
      <c r="U30" t="s">
        <v>263</v>
      </c>
      <c r="V30" s="33">
        <v>43717</v>
      </c>
      <c r="W30" s="34">
        <v>248170</v>
      </c>
      <c r="X30" s="34">
        <v>2088</v>
      </c>
      <c r="Y30" s="34">
        <v>2122</v>
      </c>
      <c r="Z30" s="17">
        <f t="shared" si="0"/>
        <v>-34</v>
      </c>
      <c r="AB30" s="42" t="s">
        <v>218</v>
      </c>
      <c r="AC30" s="42">
        <v>850</v>
      </c>
    </row>
    <row r="31" spans="1:29" x14ac:dyDescent="0.25">
      <c r="A31" s="3">
        <v>4712</v>
      </c>
      <c r="B31" s="33">
        <v>43704</v>
      </c>
      <c r="C31" s="3">
        <v>14</v>
      </c>
      <c r="D31" s="3" t="s">
        <v>50</v>
      </c>
      <c r="E31" s="3" t="s">
        <v>161</v>
      </c>
      <c r="F31" s="3" t="s">
        <v>162</v>
      </c>
      <c r="H31" s="25" t="s">
        <v>163</v>
      </c>
      <c r="I31" s="26" t="s">
        <v>160</v>
      </c>
      <c r="J31" s="25" t="s">
        <v>146</v>
      </c>
      <c r="L31" s="3" t="s">
        <v>153</v>
      </c>
      <c r="M31" s="25" t="s">
        <v>154</v>
      </c>
      <c r="O31" s="34">
        <v>557613</v>
      </c>
      <c r="P31" s="3" t="s">
        <v>149</v>
      </c>
      <c r="Q31" s="35">
        <v>0</v>
      </c>
      <c r="R31" s="36">
        <v>-2025</v>
      </c>
      <c r="U31" t="s">
        <v>264</v>
      </c>
      <c r="V31" s="33">
        <v>43717</v>
      </c>
      <c r="W31" s="34">
        <v>560149</v>
      </c>
      <c r="X31" s="34">
        <v>2536</v>
      </c>
      <c r="Y31" s="34">
        <v>2569</v>
      </c>
      <c r="Z31" s="17">
        <f t="shared" si="0"/>
        <v>-33</v>
      </c>
      <c r="AA31" s="34">
        <v>2535.6</v>
      </c>
      <c r="AB31" s="42">
        <v>909.5</v>
      </c>
      <c r="AC31" s="42">
        <v>1413</v>
      </c>
    </row>
    <row r="32" spans="1:29" x14ac:dyDescent="0.25">
      <c r="A32" s="3">
        <v>4715</v>
      </c>
      <c r="B32" s="33">
        <v>43708</v>
      </c>
      <c r="C32" s="3">
        <v>6</v>
      </c>
      <c r="D32" s="3" t="s">
        <v>49</v>
      </c>
      <c r="E32" s="3" t="s">
        <v>164</v>
      </c>
      <c r="F32" s="3" t="s">
        <v>165</v>
      </c>
      <c r="H32" s="25" t="s">
        <v>166</v>
      </c>
      <c r="I32" s="26" t="s">
        <v>147</v>
      </c>
      <c r="J32" s="25" t="s">
        <v>148</v>
      </c>
      <c r="L32" s="3" t="s">
        <v>155</v>
      </c>
      <c r="M32" s="25" t="s">
        <v>146</v>
      </c>
      <c r="O32" s="34">
        <v>1030560</v>
      </c>
      <c r="P32" s="3" t="s">
        <v>149</v>
      </c>
      <c r="Q32" s="35">
        <v>0</v>
      </c>
      <c r="R32" s="36">
        <v>-400</v>
      </c>
      <c r="U32" t="s">
        <v>265</v>
      </c>
      <c r="V32" s="33">
        <v>43713</v>
      </c>
      <c r="W32" s="34">
        <v>1031674</v>
      </c>
      <c r="X32" s="34">
        <v>1114</v>
      </c>
      <c r="Y32" s="34">
        <v>1064</v>
      </c>
      <c r="Z32" s="17">
        <f t="shared" si="0"/>
        <v>50</v>
      </c>
      <c r="AA32" s="34">
        <v>1113.44</v>
      </c>
      <c r="AB32" s="42">
        <v>372.87</v>
      </c>
      <c r="AC32" s="42">
        <v>472</v>
      </c>
    </row>
    <row r="33" spans="1:29" x14ac:dyDescent="0.25">
      <c r="A33" s="3">
        <v>4714</v>
      </c>
      <c r="B33" s="33">
        <v>43708</v>
      </c>
      <c r="C33" s="3">
        <v>6</v>
      </c>
      <c r="D33" s="3" t="s">
        <v>40</v>
      </c>
      <c r="E33" s="3" t="s">
        <v>173</v>
      </c>
      <c r="F33" s="3" t="s">
        <v>174</v>
      </c>
      <c r="H33" s="25" t="s">
        <v>246</v>
      </c>
      <c r="I33" s="26" t="s">
        <v>145</v>
      </c>
      <c r="J33" s="25" t="s">
        <v>146</v>
      </c>
      <c r="L33" s="3" t="s">
        <v>147</v>
      </c>
      <c r="M33" s="25" t="s">
        <v>148</v>
      </c>
      <c r="N33" s="3">
        <v>1513161</v>
      </c>
      <c r="O33" s="34">
        <v>854186</v>
      </c>
      <c r="P33" s="3" t="s">
        <v>149</v>
      </c>
      <c r="Q33" s="35">
        <v>0</v>
      </c>
      <c r="R33" s="36">
        <v>-350</v>
      </c>
      <c r="U33" t="s">
        <v>266</v>
      </c>
      <c r="V33" s="33">
        <v>43713</v>
      </c>
      <c r="W33">
        <v>855272</v>
      </c>
      <c r="X33">
        <v>1086</v>
      </c>
      <c r="Y33">
        <v>1129</v>
      </c>
      <c r="Z33">
        <f t="shared" si="0"/>
        <v>-43</v>
      </c>
      <c r="AA33">
        <v>1085.83</v>
      </c>
      <c r="AB33">
        <v>418.29</v>
      </c>
      <c r="AC33">
        <v>466</v>
      </c>
    </row>
    <row r="34" spans="1:29" x14ac:dyDescent="0.25">
      <c r="A34" s="3">
        <v>4700</v>
      </c>
      <c r="B34" s="33">
        <v>43691</v>
      </c>
      <c r="C34" s="3">
        <v>22</v>
      </c>
      <c r="D34" s="3" t="s">
        <v>193</v>
      </c>
      <c r="E34" s="3" t="s">
        <v>194</v>
      </c>
      <c r="F34" s="3" t="s">
        <v>202</v>
      </c>
      <c r="H34" s="25" t="s">
        <v>196</v>
      </c>
      <c r="I34" s="26" t="s">
        <v>160</v>
      </c>
      <c r="J34" s="25" t="s">
        <v>197</v>
      </c>
      <c r="L34" s="3" t="s">
        <v>205</v>
      </c>
      <c r="M34" s="25" t="s">
        <v>197</v>
      </c>
      <c r="O34" s="34">
        <v>624913</v>
      </c>
      <c r="P34" s="3" t="s">
        <v>149</v>
      </c>
      <c r="Q34" s="35">
        <v>0</v>
      </c>
      <c r="R34" s="36">
        <v>-110</v>
      </c>
      <c r="U34" t="s">
        <v>267</v>
      </c>
      <c r="V34" s="33">
        <v>43712</v>
      </c>
      <c r="W34">
        <v>627678</v>
      </c>
      <c r="X34">
        <v>2765</v>
      </c>
      <c r="Y34">
        <v>2733</v>
      </c>
      <c r="Z34">
        <f t="shared" si="0"/>
        <v>32</v>
      </c>
      <c r="AA34">
        <v>2769.5</v>
      </c>
      <c r="AB34">
        <v>843.1</v>
      </c>
      <c r="AC34">
        <v>787.8</v>
      </c>
    </row>
    <row r="35" spans="1:29" x14ac:dyDescent="0.25">
      <c r="A35" s="3">
        <v>4704</v>
      </c>
      <c r="B35" s="33">
        <v>43695</v>
      </c>
      <c r="C35" s="3">
        <v>18</v>
      </c>
      <c r="D35" s="3" t="s">
        <v>54</v>
      </c>
      <c r="E35" s="3" t="s">
        <v>150</v>
      </c>
      <c r="F35" s="3" t="s">
        <v>151</v>
      </c>
      <c r="H35" s="25" t="s">
        <v>152</v>
      </c>
      <c r="I35" s="26" t="s">
        <v>205</v>
      </c>
      <c r="J35" s="25" t="s">
        <v>154</v>
      </c>
      <c r="L35" s="3" t="s">
        <v>155</v>
      </c>
      <c r="M35" s="25" t="s">
        <v>146</v>
      </c>
      <c r="O35" s="34">
        <v>467076</v>
      </c>
      <c r="P35" s="3" t="s">
        <v>149</v>
      </c>
      <c r="Q35" s="35">
        <v>0</v>
      </c>
      <c r="R35" s="36">
        <v>0</v>
      </c>
      <c r="U35" t="s">
        <v>268</v>
      </c>
      <c r="V35" s="33">
        <v>43712</v>
      </c>
      <c r="W35">
        <v>469966</v>
      </c>
      <c r="X35">
        <v>2890</v>
      </c>
      <c r="Y35">
        <v>2857</v>
      </c>
      <c r="Z35">
        <f t="shared" si="0"/>
        <v>33</v>
      </c>
      <c r="AA35">
        <v>2890.5</v>
      </c>
      <c r="AB35">
        <v>1193.3</v>
      </c>
      <c r="AC35">
        <v>1250.96</v>
      </c>
    </row>
    <row r="36" spans="1:29" x14ac:dyDescent="0.25">
      <c r="A36" s="3">
        <v>4708</v>
      </c>
      <c r="B36" s="33">
        <v>43699</v>
      </c>
      <c r="C36" s="3">
        <v>13</v>
      </c>
      <c r="D36" s="3" t="s">
        <v>46</v>
      </c>
      <c r="E36" s="3" t="s">
        <v>185</v>
      </c>
      <c r="F36" s="3" t="s">
        <v>158</v>
      </c>
      <c r="H36" s="25" t="s">
        <v>269</v>
      </c>
      <c r="I36" s="26" t="s">
        <v>160</v>
      </c>
      <c r="J36" s="25" t="s">
        <v>188</v>
      </c>
      <c r="L36" s="3" t="s">
        <v>180</v>
      </c>
      <c r="M36" s="25" t="s">
        <v>270</v>
      </c>
      <c r="O36" s="34">
        <v>398856</v>
      </c>
      <c r="P36" s="3" t="s">
        <v>149</v>
      </c>
      <c r="Q36" s="35">
        <v>0</v>
      </c>
      <c r="R36" s="36">
        <v>20</v>
      </c>
      <c r="S36">
        <v>1</v>
      </c>
      <c r="U36" t="s">
        <v>271</v>
      </c>
      <c r="V36" s="33">
        <v>43711</v>
      </c>
      <c r="W36">
        <v>402638</v>
      </c>
      <c r="X36">
        <v>3782</v>
      </c>
      <c r="Y36">
        <v>3814</v>
      </c>
      <c r="Z36">
        <f t="shared" si="0"/>
        <v>-32</v>
      </c>
      <c r="AA36"/>
      <c r="AB36" t="s">
        <v>218</v>
      </c>
      <c r="AC36">
        <v>1610</v>
      </c>
    </row>
    <row r="37" spans="1:29" x14ac:dyDescent="0.25">
      <c r="A37" s="3">
        <v>4699</v>
      </c>
      <c r="B37" s="33">
        <v>43691</v>
      </c>
      <c r="C37" s="3">
        <v>20</v>
      </c>
      <c r="D37" s="3" t="s">
        <v>43</v>
      </c>
      <c r="E37" s="3" t="s">
        <v>177</v>
      </c>
      <c r="F37" s="3" t="s">
        <v>178</v>
      </c>
      <c r="H37" s="25" t="s">
        <v>179</v>
      </c>
      <c r="I37" s="26" t="s">
        <v>160</v>
      </c>
      <c r="J37" s="25" t="s">
        <v>146</v>
      </c>
      <c r="L37" s="3" t="s">
        <v>180</v>
      </c>
      <c r="M37" s="25" t="s">
        <v>189</v>
      </c>
      <c r="O37" s="34">
        <v>1221775</v>
      </c>
      <c r="P37" s="3" t="s">
        <v>149</v>
      </c>
      <c r="Q37" s="35">
        <v>-15</v>
      </c>
      <c r="R37" s="36">
        <v>0</v>
      </c>
      <c r="S37">
        <v>1</v>
      </c>
      <c r="U37" t="s">
        <v>272</v>
      </c>
      <c r="V37" s="33">
        <v>43710</v>
      </c>
      <c r="W37">
        <v>1225579</v>
      </c>
      <c r="X37">
        <v>3804</v>
      </c>
      <c r="Y37">
        <v>3804</v>
      </c>
      <c r="Z37">
        <f t="shared" si="0"/>
        <v>0</v>
      </c>
      <c r="AA37">
        <v>3386.91</v>
      </c>
      <c r="AB37">
        <v>891</v>
      </c>
      <c r="AC37">
        <v>834</v>
      </c>
    </row>
    <row r="38" spans="1:29" x14ac:dyDescent="0.25">
      <c r="A38" s="3">
        <v>4709</v>
      </c>
      <c r="B38" s="33">
        <v>43699</v>
      </c>
      <c r="C38" s="3">
        <v>10</v>
      </c>
      <c r="D38" s="3" t="s">
        <v>40</v>
      </c>
      <c r="E38" s="3" t="s">
        <v>173</v>
      </c>
      <c r="F38" s="3" t="s">
        <v>174</v>
      </c>
      <c r="H38" s="25" t="s">
        <v>246</v>
      </c>
      <c r="I38" s="26" t="s">
        <v>167</v>
      </c>
      <c r="J38" s="25" t="s">
        <v>148</v>
      </c>
      <c r="K38" s="3">
        <v>1513159</v>
      </c>
      <c r="L38" s="3" t="s">
        <v>155</v>
      </c>
      <c r="M38" s="25" t="s">
        <v>146</v>
      </c>
      <c r="O38" s="34">
        <v>851946</v>
      </c>
      <c r="P38" s="3" t="s">
        <v>149</v>
      </c>
      <c r="Q38" s="35">
        <v>-9</v>
      </c>
      <c r="R38" s="36">
        <v>0</v>
      </c>
      <c r="U38" t="s">
        <v>273</v>
      </c>
      <c r="V38" s="33">
        <v>43708</v>
      </c>
      <c r="W38">
        <v>854186</v>
      </c>
      <c r="X38">
        <v>2240</v>
      </c>
      <c r="Y38">
        <v>2240</v>
      </c>
      <c r="Z38">
        <f t="shared" si="0"/>
        <v>0</v>
      </c>
      <c r="AA38">
        <v>2239.96</v>
      </c>
      <c r="AB38">
        <v>811.03</v>
      </c>
      <c r="AC38">
        <v>904</v>
      </c>
    </row>
    <row r="39" spans="1:29" x14ac:dyDescent="0.25">
      <c r="A39" s="3">
        <v>4711</v>
      </c>
      <c r="B39" s="33">
        <v>43703</v>
      </c>
      <c r="C39" s="3">
        <v>6</v>
      </c>
      <c r="D39" s="3" t="s">
        <v>24</v>
      </c>
      <c r="E39" s="3" t="s">
        <v>142</v>
      </c>
      <c r="F39" s="3" t="s">
        <v>143</v>
      </c>
      <c r="H39" s="25" t="s">
        <v>144</v>
      </c>
      <c r="I39" s="26" t="s">
        <v>145</v>
      </c>
      <c r="J39" s="25" t="s">
        <v>146</v>
      </c>
      <c r="L39" s="3" t="s">
        <v>147</v>
      </c>
      <c r="M39" s="25" t="s">
        <v>148</v>
      </c>
      <c r="N39" s="3">
        <v>1513160</v>
      </c>
      <c r="O39" s="34">
        <v>244988</v>
      </c>
      <c r="P39" s="3" t="s">
        <v>149</v>
      </c>
      <c r="Q39" s="35">
        <v>3</v>
      </c>
      <c r="R39" s="36">
        <v>-400</v>
      </c>
      <c r="U39" t="s">
        <v>274</v>
      </c>
      <c r="V39" s="33">
        <v>43708</v>
      </c>
      <c r="W39">
        <v>246082</v>
      </c>
      <c r="X39">
        <v>1094</v>
      </c>
      <c r="Y39">
        <v>1095</v>
      </c>
      <c r="Z39">
        <f t="shared" si="0"/>
        <v>-1</v>
      </c>
      <c r="AA39"/>
      <c r="AB39" t="s">
        <v>218</v>
      </c>
      <c r="AC39">
        <v>450</v>
      </c>
    </row>
    <row r="40" spans="1:29" x14ac:dyDescent="0.25">
      <c r="A40" s="3">
        <v>4698</v>
      </c>
      <c r="B40" s="33">
        <v>43691</v>
      </c>
      <c r="C40" s="3">
        <v>14</v>
      </c>
      <c r="D40" s="3" t="s">
        <v>42</v>
      </c>
      <c r="E40" s="3" t="s">
        <v>181</v>
      </c>
      <c r="F40" s="3" t="s">
        <v>275</v>
      </c>
      <c r="G40" s="3" t="s">
        <v>276</v>
      </c>
      <c r="H40" s="25" t="s">
        <v>184</v>
      </c>
      <c r="I40" s="26" t="s">
        <v>160</v>
      </c>
      <c r="J40" s="25" t="s">
        <v>146</v>
      </c>
      <c r="L40" s="3" t="s">
        <v>180</v>
      </c>
      <c r="M40" s="25" t="s">
        <v>235</v>
      </c>
      <c r="O40" s="34">
        <v>1501432</v>
      </c>
      <c r="P40" s="3" t="s">
        <v>149</v>
      </c>
      <c r="Q40" s="35">
        <v>16</v>
      </c>
      <c r="R40" s="36">
        <v>0</v>
      </c>
      <c r="U40" t="s">
        <v>277</v>
      </c>
      <c r="V40" s="33">
        <v>43704</v>
      </c>
      <c r="W40">
        <v>1506238</v>
      </c>
      <c r="X40">
        <v>4806</v>
      </c>
      <c r="Y40">
        <v>4865</v>
      </c>
      <c r="Z40">
        <f t="shared" si="0"/>
        <v>-59</v>
      </c>
      <c r="AA40">
        <v>4805.8</v>
      </c>
      <c r="AB40">
        <v>2755.4</v>
      </c>
      <c r="AC40">
        <v>2005</v>
      </c>
    </row>
    <row r="41" spans="1:29" x14ac:dyDescent="0.25">
      <c r="A41" s="3">
        <v>4702</v>
      </c>
      <c r="B41" s="33">
        <v>43692</v>
      </c>
      <c r="C41" s="3">
        <v>13</v>
      </c>
      <c r="D41" s="3" t="s">
        <v>50</v>
      </c>
      <c r="E41" s="3" t="s">
        <v>161</v>
      </c>
      <c r="F41" s="3" t="s">
        <v>162</v>
      </c>
      <c r="H41" s="25" t="s">
        <v>163</v>
      </c>
      <c r="I41" s="26" t="s">
        <v>167</v>
      </c>
      <c r="J41" s="25" t="s">
        <v>154</v>
      </c>
      <c r="L41" s="3" t="s">
        <v>155</v>
      </c>
      <c r="M41" s="25" t="s">
        <v>146</v>
      </c>
      <c r="O41" s="34">
        <v>554742</v>
      </c>
      <c r="P41" s="3" t="s">
        <v>149</v>
      </c>
      <c r="Q41" s="35">
        <v>-12</v>
      </c>
      <c r="R41" s="36">
        <v>0</v>
      </c>
      <c r="U41" t="s">
        <v>278</v>
      </c>
      <c r="V41" s="33">
        <v>43704</v>
      </c>
      <c r="W41">
        <v>557613</v>
      </c>
      <c r="X41">
        <v>2871</v>
      </c>
      <c r="Y41">
        <v>2839</v>
      </c>
      <c r="Z41">
        <f t="shared" si="0"/>
        <v>32</v>
      </c>
      <c r="AA41">
        <v>2871.2</v>
      </c>
      <c r="AB41">
        <v>1147.3</v>
      </c>
      <c r="AC41">
        <v>647</v>
      </c>
    </row>
    <row r="42" spans="1:29" x14ac:dyDescent="0.25">
      <c r="A42" s="3">
        <v>4705</v>
      </c>
      <c r="B42" s="33">
        <v>43696</v>
      </c>
      <c r="C42" s="3">
        <v>8</v>
      </c>
      <c r="D42" s="3" t="s">
        <v>24</v>
      </c>
      <c r="E42" s="3" t="s">
        <v>142</v>
      </c>
      <c r="F42" s="3" t="s">
        <v>143</v>
      </c>
      <c r="H42" s="25" t="s">
        <v>144</v>
      </c>
      <c r="I42" s="26" t="s">
        <v>147</v>
      </c>
      <c r="J42" s="25" t="s">
        <v>148</v>
      </c>
      <c r="K42" s="3">
        <v>1513157</v>
      </c>
      <c r="L42" s="3" t="s">
        <v>155</v>
      </c>
      <c r="M42" s="25" t="s">
        <v>146</v>
      </c>
      <c r="O42" s="34">
        <v>242876</v>
      </c>
      <c r="P42" s="3" t="s">
        <v>149</v>
      </c>
      <c r="Q42" s="35">
        <v>-23</v>
      </c>
      <c r="R42" s="36">
        <v>0</v>
      </c>
      <c r="U42" t="s">
        <v>279</v>
      </c>
      <c r="V42" s="33">
        <v>43703</v>
      </c>
      <c r="W42">
        <v>244988</v>
      </c>
      <c r="X42">
        <v>2112</v>
      </c>
      <c r="Y42">
        <v>2170</v>
      </c>
      <c r="Z42">
        <f t="shared" si="0"/>
        <v>-58</v>
      </c>
      <c r="AA42"/>
      <c r="AB42" t="s">
        <v>218</v>
      </c>
      <c r="AC42">
        <v>1290</v>
      </c>
    </row>
    <row r="43" spans="1:29" x14ac:dyDescent="0.25">
      <c r="A43" s="3">
        <v>4701</v>
      </c>
      <c r="B43" s="33">
        <v>43692</v>
      </c>
      <c r="C43" s="3">
        <v>12</v>
      </c>
      <c r="D43" s="3" t="s">
        <v>52</v>
      </c>
      <c r="E43" s="3" t="s">
        <v>157</v>
      </c>
      <c r="F43" s="3" t="s">
        <v>258</v>
      </c>
      <c r="H43" s="25" t="s">
        <v>159</v>
      </c>
      <c r="I43" s="26" t="s">
        <v>167</v>
      </c>
      <c r="J43" s="25" t="s">
        <v>154</v>
      </c>
      <c r="L43" s="3" t="s">
        <v>155</v>
      </c>
      <c r="M43" s="25" t="s">
        <v>146</v>
      </c>
      <c r="O43" s="34">
        <v>304666</v>
      </c>
      <c r="P43" s="3" t="s">
        <v>149</v>
      </c>
      <c r="Q43" s="35">
        <v>1</v>
      </c>
      <c r="R43" s="36">
        <v>0</v>
      </c>
      <c r="U43" t="s">
        <v>280</v>
      </c>
      <c r="V43" s="33">
        <v>43703</v>
      </c>
      <c r="W43">
        <v>307512</v>
      </c>
      <c r="X43">
        <v>2846</v>
      </c>
      <c r="Y43">
        <v>2857</v>
      </c>
      <c r="Z43">
        <f t="shared" si="0"/>
        <v>-11</v>
      </c>
      <c r="AA43">
        <v>2846.4</v>
      </c>
      <c r="AB43">
        <v>1064.8</v>
      </c>
      <c r="AC43">
        <v>636</v>
      </c>
    </row>
    <row r="44" spans="1:29" x14ac:dyDescent="0.25">
      <c r="A44" s="3">
        <v>4697</v>
      </c>
      <c r="B44" s="33">
        <v>43691</v>
      </c>
      <c r="C44" s="3">
        <v>9</v>
      </c>
      <c r="D44" s="3" t="s">
        <v>46</v>
      </c>
      <c r="E44" s="3" t="s">
        <v>185</v>
      </c>
      <c r="F44" s="3" t="s">
        <v>186</v>
      </c>
      <c r="H44" s="25" t="s">
        <v>175</v>
      </c>
      <c r="I44" s="26" t="s">
        <v>160</v>
      </c>
      <c r="J44" s="25" t="s">
        <v>146</v>
      </c>
      <c r="L44" s="3" t="s">
        <v>180</v>
      </c>
      <c r="M44" s="25" t="s">
        <v>260</v>
      </c>
      <c r="O44" s="34">
        <v>395687</v>
      </c>
      <c r="P44" s="3" t="s">
        <v>149</v>
      </c>
      <c r="Q44" s="35">
        <v>0</v>
      </c>
      <c r="R44" s="36">
        <v>-30</v>
      </c>
      <c r="S44">
        <v>1</v>
      </c>
      <c r="U44" t="s">
        <v>281</v>
      </c>
      <c r="V44" s="33">
        <v>43699</v>
      </c>
      <c r="W44">
        <v>398856</v>
      </c>
      <c r="X44">
        <v>3169</v>
      </c>
      <c r="Y44">
        <v>3393</v>
      </c>
      <c r="Z44">
        <f t="shared" si="0"/>
        <v>-224</v>
      </c>
      <c r="AA44"/>
      <c r="AB44" t="s">
        <v>218</v>
      </c>
      <c r="AC44">
        <v>735</v>
      </c>
    </row>
    <row r="45" spans="1:29" x14ac:dyDescent="0.25">
      <c r="A45" s="3">
        <v>4686</v>
      </c>
      <c r="B45" s="33">
        <v>43682</v>
      </c>
      <c r="C45" s="3">
        <v>17</v>
      </c>
      <c r="D45" s="3" t="s">
        <v>21</v>
      </c>
      <c r="E45" s="3" t="s">
        <v>190</v>
      </c>
      <c r="F45" s="3" t="s">
        <v>191</v>
      </c>
      <c r="H45" s="25" t="s">
        <v>187</v>
      </c>
      <c r="I45" s="26" t="s">
        <v>160</v>
      </c>
      <c r="J45" s="25" t="s">
        <v>282</v>
      </c>
      <c r="L45" s="3" t="s">
        <v>180</v>
      </c>
      <c r="M45" s="25" t="s">
        <v>260</v>
      </c>
      <c r="O45" s="34">
        <v>285096</v>
      </c>
      <c r="P45" s="3" t="s">
        <v>149</v>
      </c>
      <c r="Q45" s="35">
        <v>0</v>
      </c>
      <c r="R45" s="36">
        <v>0</v>
      </c>
      <c r="U45" t="s">
        <v>283</v>
      </c>
      <c r="V45" s="33">
        <v>43698</v>
      </c>
      <c r="W45">
        <v>288758</v>
      </c>
      <c r="X45">
        <v>3662</v>
      </c>
      <c r="Y45">
        <v>4103</v>
      </c>
      <c r="Z45">
        <f t="shared" si="0"/>
        <v>-441</v>
      </c>
      <c r="AA45"/>
      <c r="AB45" t="s">
        <v>218</v>
      </c>
      <c r="AC45">
        <v>1300</v>
      </c>
    </row>
    <row r="46" spans="1:29" x14ac:dyDescent="0.25">
      <c r="A46" s="3">
        <v>4703</v>
      </c>
      <c r="B46" s="33">
        <v>43694</v>
      </c>
      <c r="C46" s="3">
        <v>5</v>
      </c>
      <c r="D46" s="3" t="s">
        <v>49</v>
      </c>
      <c r="E46" s="3" t="s">
        <v>164</v>
      </c>
      <c r="F46" s="3" t="s">
        <v>165</v>
      </c>
      <c r="H46" s="25" t="s">
        <v>166</v>
      </c>
      <c r="I46" s="26" t="s">
        <v>145</v>
      </c>
      <c r="J46" s="25" t="s">
        <v>146</v>
      </c>
      <c r="L46" s="3" t="s">
        <v>147</v>
      </c>
      <c r="M46" s="25" t="s">
        <v>148</v>
      </c>
      <c r="N46" s="3">
        <v>1513158</v>
      </c>
      <c r="O46" s="34">
        <v>1027256</v>
      </c>
      <c r="P46" s="3" t="s">
        <v>149</v>
      </c>
      <c r="Q46" s="35">
        <v>-10</v>
      </c>
      <c r="R46" s="36">
        <v>0</v>
      </c>
      <c r="U46" t="s">
        <v>284</v>
      </c>
      <c r="V46" s="33">
        <v>43698</v>
      </c>
      <c r="W46">
        <v>1028387</v>
      </c>
      <c r="X46">
        <v>1131</v>
      </c>
      <c r="Y46">
        <v>1173</v>
      </c>
      <c r="Z46">
        <f t="shared" si="0"/>
        <v>-42</v>
      </c>
      <c r="AA46">
        <v>1130.54</v>
      </c>
      <c r="AB46">
        <v>368.13</v>
      </c>
      <c r="AC46">
        <v>1010</v>
      </c>
    </row>
    <row r="47" spans="1:29" x14ac:dyDescent="0.25">
      <c r="A47" s="3">
        <v>4696</v>
      </c>
      <c r="B47" s="33">
        <v>43691</v>
      </c>
      <c r="C47" s="3">
        <v>6</v>
      </c>
      <c r="D47" s="3" t="s">
        <v>24</v>
      </c>
      <c r="E47" s="3" t="s">
        <v>142</v>
      </c>
      <c r="F47" s="3" t="s">
        <v>143</v>
      </c>
      <c r="H47" s="25" t="s">
        <v>144</v>
      </c>
      <c r="I47" s="26" t="s">
        <v>145</v>
      </c>
      <c r="J47" s="25" t="s">
        <v>146</v>
      </c>
      <c r="L47" s="3" t="s">
        <v>147</v>
      </c>
      <c r="M47" s="25" t="s">
        <v>148</v>
      </c>
      <c r="N47" s="3">
        <v>1513157</v>
      </c>
      <c r="O47" s="34">
        <v>241759</v>
      </c>
      <c r="P47" s="3" t="s">
        <v>149</v>
      </c>
      <c r="Q47" s="35">
        <v>-2</v>
      </c>
      <c r="R47" s="36">
        <v>0</v>
      </c>
      <c r="U47" t="s">
        <v>285</v>
      </c>
      <c r="V47" s="33">
        <v>43696</v>
      </c>
      <c r="W47">
        <v>242876</v>
      </c>
      <c r="X47">
        <v>1117</v>
      </c>
      <c r="Y47">
        <v>1040</v>
      </c>
      <c r="Z47">
        <f t="shared" si="0"/>
        <v>77</v>
      </c>
      <c r="AA47"/>
      <c r="AB47" t="s">
        <v>218</v>
      </c>
      <c r="AC47">
        <v>0</v>
      </c>
    </row>
    <row r="48" spans="1:29" x14ac:dyDescent="0.25">
      <c r="A48" s="3">
        <v>4688</v>
      </c>
      <c r="B48" s="33">
        <v>43684</v>
      </c>
      <c r="C48" s="3">
        <v>13</v>
      </c>
      <c r="D48" s="3" t="s">
        <v>40</v>
      </c>
      <c r="E48" s="3" t="s">
        <v>173</v>
      </c>
      <c r="F48" s="3" t="s">
        <v>174</v>
      </c>
      <c r="H48" s="25" t="s">
        <v>246</v>
      </c>
      <c r="I48" s="26" t="s">
        <v>147</v>
      </c>
      <c r="J48" s="25" t="s">
        <v>148</v>
      </c>
      <c r="L48" s="3" t="s">
        <v>155</v>
      </c>
      <c r="M48" s="25" t="s">
        <v>146</v>
      </c>
      <c r="O48" s="34">
        <v>849820</v>
      </c>
      <c r="P48" s="3" t="s">
        <v>149</v>
      </c>
      <c r="Q48" s="35">
        <v>22</v>
      </c>
      <c r="R48" s="36">
        <v>0</v>
      </c>
      <c r="U48" t="s">
        <v>286</v>
      </c>
      <c r="V48" s="33">
        <v>43696</v>
      </c>
      <c r="W48">
        <v>851946</v>
      </c>
      <c r="X48">
        <v>2126</v>
      </c>
      <c r="Y48">
        <v>2214</v>
      </c>
      <c r="Z48">
        <f t="shared" si="0"/>
        <v>-88</v>
      </c>
      <c r="AA48">
        <v>2125.77</v>
      </c>
      <c r="AB48">
        <v>764.19</v>
      </c>
      <c r="AC48">
        <v>300</v>
      </c>
    </row>
    <row r="49" spans="1:29" x14ac:dyDescent="0.25">
      <c r="A49" s="3">
        <v>4695</v>
      </c>
      <c r="B49" s="33">
        <v>43686</v>
      </c>
      <c r="C49" s="3">
        <v>10</v>
      </c>
      <c r="D49" s="3" t="s">
        <v>54</v>
      </c>
      <c r="E49" s="3" t="s">
        <v>150</v>
      </c>
      <c r="F49" s="3" t="s">
        <v>151</v>
      </c>
      <c r="H49" s="25" t="s">
        <v>152</v>
      </c>
      <c r="I49" s="26" t="s">
        <v>160</v>
      </c>
      <c r="J49" s="25" t="s">
        <v>146</v>
      </c>
      <c r="L49" s="3" t="s">
        <v>205</v>
      </c>
      <c r="M49" s="25" t="s">
        <v>154</v>
      </c>
      <c r="O49" s="34">
        <v>463506</v>
      </c>
      <c r="P49" s="3" t="s">
        <v>149</v>
      </c>
      <c r="Q49" s="35">
        <v>0</v>
      </c>
      <c r="R49" s="36">
        <v>0</v>
      </c>
      <c r="U49" t="s">
        <v>287</v>
      </c>
      <c r="V49" s="33">
        <v>43695</v>
      </c>
      <c r="W49">
        <v>467076</v>
      </c>
      <c r="X49">
        <v>3570</v>
      </c>
      <c r="Y49">
        <v>3522</v>
      </c>
      <c r="Z49">
        <f t="shared" si="0"/>
        <v>48</v>
      </c>
      <c r="AA49">
        <v>3569.6</v>
      </c>
      <c r="AB49">
        <v>1380</v>
      </c>
      <c r="AC49">
        <v>869</v>
      </c>
    </row>
    <row r="50" spans="1:29" x14ac:dyDescent="0.25">
      <c r="A50" s="3">
        <v>4693</v>
      </c>
      <c r="B50" s="33">
        <v>43686</v>
      </c>
      <c r="C50" s="3">
        <v>9</v>
      </c>
      <c r="D50" s="3" t="s">
        <v>49</v>
      </c>
      <c r="E50" s="3" t="s">
        <v>164</v>
      </c>
      <c r="F50" s="3" t="s">
        <v>165</v>
      </c>
      <c r="H50" s="25" t="s">
        <v>166</v>
      </c>
      <c r="I50" s="26" t="s">
        <v>147</v>
      </c>
      <c r="J50" s="25" t="s">
        <v>148</v>
      </c>
      <c r="K50" s="3">
        <v>1513155</v>
      </c>
      <c r="L50" s="3" t="s">
        <v>155</v>
      </c>
      <c r="M50" s="25" t="s">
        <v>146</v>
      </c>
      <c r="O50" s="34">
        <v>1025088</v>
      </c>
      <c r="P50" s="3" t="s">
        <v>149</v>
      </c>
      <c r="Q50" s="35">
        <v>1</v>
      </c>
      <c r="R50" s="36">
        <v>0</v>
      </c>
      <c r="U50" t="s">
        <v>288</v>
      </c>
      <c r="V50" s="33">
        <v>43694</v>
      </c>
      <c r="W50">
        <v>1027256</v>
      </c>
      <c r="X50">
        <v>2168</v>
      </c>
      <c r="Y50">
        <v>2047</v>
      </c>
      <c r="Z50">
        <f t="shared" si="0"/>
        <v>121</v>
      </c>
      <c r="AA50">
        <v>1346.98</v>
      </c>
      <c r="AB50">
        <v>179.88</v>
      </c>
      <c r="AC50">
        <v>300</v>
      </c>
    </row>
    <row r="51" spans="1:29" x14ac:dyDescent="0.25">
      <c r="A51" s="3">
        <v>4689</v>
      </c>
      <c r="B51" s="33">
        <v>43684</v>
      </c>
      <c r="C51" s="3">
        <v>9</v>
      </c>
      <c r="D51" s="3" t="s">
        <v>50</v>
      </c>
      <c r="E51" s="3" t="s">
        <v>161</v>
      </c>
      <c r="F51" s="3" t="s">
        <v>162</v>
      </c>
      <c r="H51" s="25" t="s">
        <v>163</v>
      </c>
      <c r="I51" s="26" t="s">
        <v>160</v>
      </c>
      <c r="J51" s="25" t="s">
        <v>146</v>
      </c>
      <c r="L51" s="3" t="s">
        <v>205</v>
      </c>
      <c r="M51" s="25" t="s">
        <v>154</v>
      </c>
      <c r="O51" s="34">
        <v>551264</v>
      </c>
      <c r="P51" s="3" t="s">
        <v>149</v>
      </c>
      <c r="Q51" s="35">
        <v>0</v>
      </c>
      <c r="R51" s="36">
        <v>0</v>
      </c>
      <c r="U51" t="s">
        <v>289</v>
      </c>
      <c r="V51" s="33">
        <v>43692</v>
      </c>
      <c r="W51">
        <v>554742</v>
      </c>
      <c r="X51">
        <v>3478</v>
      </c>
      <c r="Y51">
        <v>3494</v>
      </c>
      <c r="Z51">
        <f t="shared" si="0"/>
        <v>-16</v>
      </c>
      <c r="AA51">
        <v>2118.6999999999998</v>
      </c>
      <c r="AB51">
        <v>1315</v>
      </c>
      <c r="AC51">
        <v>1257</v>
      </c>
    </row>
    <row r="52" spans="1:29" x14ac:dyDescent="0.25">
      <c r="A52" s="3">
        <v>4690</v>
      </c>
      <c r="B52" s="33">
        <v>43684</v>
      </c>
      <c r="C52" s="3">
        <v>8</v>
      </c>
      <c r="D52" s="3" t="s">
        <v>52</v>
      </c>
      <c r="E52" s="3" t="s">
        <v>157</v>
      </c>
      <c r="F52" s="3" t="s">
        <v>258</v>
      </c>
      <c r="H52" s="25" t="s">
        <v>159</v>
      </c>
      <c r="I52" s="26" t="s">
        <v>160</v>
      </c>
      <c r="J52" s="25" t="s">
        <v>146</v>
      </c>
      <c r="L52" s="3" t="s">
        <v>205</v>
      </c>
      <c r="M52" s="25" t="s">
        <v>154</v>
      </c>
      <c r="O52" s="34">
        <v>300980</v>
      </c>
      <c r="P52" s="3" t="s">
        <v>149</v>
      </c>
      <c r="Q52" s="35">
        <v>0</v>
      </c>
      <c r="R52" s="36">
        <v>-15</v>
      </c>
      <c r="U52" t="s">
        <v>290</v>
      </c>
      <c r="V52" s="33">
        <v>43691</v>
      </c>
      <c r="W52">
        <v>304666</v>
      </c>
      <c r="X52">
        <v>3686</v>
      </c>
      <c r="Y52">
        <v>3348</v>
      </c>
      <c r="Z52">
        <f t="shared" si="0"/>
        <v>338</v>
      </c>
      <c r="AA52">
        <v>3332.1</v>
      </c>
      <c r="AB52">
        <v>1225.5999999999999</v>
      </c>
      <c r="AC52">
        <v>1187</v>
      </c>
    </row>
    <row r="53" spans="1:29" x14ac:dyDescent="0.25">
      <c r="A53" s="3">
        <v>4692</v>
      </c>
      <c r="B53" s="33">
        <v>43685</v>
      </c>
      <c r="C53" s="3">
        <v>7</v>
      </c>
      <c r="D53" s="3" t="s">
        <v>193</v>
      </c>
      <c r="E53" s="3" t="s">
        <v>194</v>
      </c>
      <c r="F53" s="3" t="s">
        <v>291</v>
      </c>
      <c r="H53" s="25" t="s">
        <v>196</v>
      </c>
      <c r="I53" s="26" t="s">
        <v>160</v>
      </c>
      <c r="J53" s="25" t="s">
        <v>146</v>
      </c>
      <c r="L53" s="3" t="s">
        <v>205</v>
      </c>
      <c r="M53" s="25" t="s">
        <v>197</v>
      </c>
      <c r="O53" s="34">
        <v>622438</v>
      </c>
      <c r="P53" s="3" t="s">
        <v>149</v>
      </c>
      <c r="Q53" s="35">
        <v>0</v>
      </c>
      <c r="R53" s="36">
        <v>0</v>
      </c>
      <c r="U53" t="s">
        <v>292</v>
      </c>
      <c r="V53" s="33">
        <v>43691</v>
      </c>
      <c r="W53">
        <v>624913</v>
      </c>
      <c r="X53">
        <v>2475</v>
      </c>
      <c r="Y53">
        <v>2431</v>
      </c>
      <c r="Z53">
        <f t="shared" si="0"/>
        <v>44</v>
      </c>
      <c r="AA53">
        <v>2475.6999999999998</v>
      </c>
      <c r="AB53">
        <v>702.3</v>
      </c>
      <c r="AC53">
        <v>671</v>
      </c>
    </row>
    <row r="54" spans="1:29" x14ac:dyDescent="0.25">
      <c r="A54" s="3">
        <v>4678</v>
      </c>
      <c r="B54" s="33">
        <v>43674</v>
      </c>
      <c r="C54" s="3">
        <v>18</v>
      </c>
      <c r="D54" s="3" t="s">
        <v>42</v>
      </c>
      <c r="E54" s="3" t="s">
        <v>181</v>
      </c>
      <c r="F54" s="3" t="s">
        <v>275</v>
      </c>
      <c r="G54" s="3" t="s">
        <v>276</v>
      </c>
      <c r="H54" s="25" t="s">
        <v>184</v>
      </c>
      <c r="I54" s="26" t="s">
        <v>160</v>
      </c>
      <c r="J54" s="25" t="s">
        <v>146</v>
      </c>
      <c r="L54" s="3" t="s">
        <v>180</v>
      </c>
      <c r="M54" s="25" t="s">
        <v>235</v>
      </c>
      <c r="O54" s="34">
        <v>1496632</v>
      </c>
      <c r="P54" s="3" t="s">
        <v>149</v>
      </c>
      <c r="Q54" s="35">
        <v>4</v>
      </c>
      <c r="R54" s="36">
        <v>0</v>
      </c>
      <c r="U54" t="s">
        <v>293</v>
      </c>
      <c r="V54" s="33">
        <v>43691</v>
      </c>
      <c r="W54">
        <v>1501432</v>
      </c>
      <c r="X54">
        <v>4800</v>
      </c>
      <c r="Y54">
        <v>4818</v>
      </c>
      <c r="Z54">
        <f t="shared" si="0"/>
        <v>-18</v>
      </c>
      <c r="AA54">
        <v>4799.6000000000004</v>
      </c>
      <c r="AB54">
        <v>2740</v>
      </c>
      <c r="AC54">
        <v>2537</v>
      </c>
    </row>
    <row r="55" spans="1:29" x14ac:dyDescent="0.25">
      <c r="A55" s="3">
        <v>4683</v>
      </c>
      <c r="B55" s="33">
        <v>43682</v>
      </c>
      <c r="C55" s="3">
        <v>10</v>
      </c>
      <c r="D55" s="3" t="s">
        <v>46</v>
      </c>
      <c r="E55" s="3" t="s">
        <v>185</v>
      </c>
      <c r="F55" s="3" t="s">
        <v>186</v>
      </c>
      <c r="H55" s="25" t="s">
        <v>175</v>
      </c>
      <c r="I55" s="26" t="s">
        <v>160</v>
      </c>
      <c r="J55" s="25" t="s">
        <v>146</v>
      </c>
      <c r="L55" s="3" t="s">
        <v>180</v>
      </c>
      <c r="M55" s="25" t="s">
        <v>294</v>
      </c>
      <c r="O55" s="34">
        <v>392423</v>
      </c>
      <c r="P55" s="3" t="s">
        <v>149</v>
      </c>
      <c r="Q55" s="35">
        <v>-10</v>
      </c>
      <c r="R55" s="36">
        <v>0</v>
      </c>
      <c r="S55">
        <v>1</v>
      </c>
      <c r="U55" t="s">
        <v>295</v>
      </c>
      <c r="V55" s="33">
        <v>43691</v>
      </c>
      <c r="W55">
        <v>395687</v>
      </c>
      <c r="X55">
        <v>3264</v>
      </c>
      <c r="Y55">
        <v>3417</v>
      </c>
      <c r="Z55">
        <f t="shared" si="0"/>
        <v>-153</v>
      </c>
      <c r="AA55"/>
      <c r="AB55" t="s">
        <v>218</v>
      </c>
      <c r="AC55">
        <v>1246</v>
      </c>
    </row>
    <row r="56" spans="1:29" x14ac:dyDescent="0.25">
      <c r="A56" s="3">
        <v>4685</v>
      </c>
      <c r="B56" s="33">
        <v>43682</v>
      </c>
      <c r="C56" s="3">
        <v>10</v>
      </c>
      <c r="D56" s="3" t="s">
        <v>43</v>
      </c>
      <c r="E56" s="3" t="s">
        <v>177</v>
      </c>
      <c r="F56" s="3" t="s">
        <v>178</v>
      </c>
      <c r="H56" s="25" t="s">
        <v>179</v>
      </c>
      <c r="I56" s="26" t="s">
        <v>160</v>
      </c>
      <c r="J56" s="25" t="s">
        <v>204</v>
      </c>
      <c r="L56" s="3" t="s">
        <v>180</v>
      </c>
      <c r="M56" s="25" t="s">
        <v>260</v>
      </c>
      <c r="O56" s="34">
        <v>1219246</v>
      </c>
      <c r="P56" s="3" t="s">
        <v>149</v>
      </c>
      <c r="Q56" s="35">
        <v>0</v>
      </c>
      <c r="R56" s="36">
        <v>0</v>
      </c>
      <c r="U56" t="s">
        <v>296</v>
      </c>
      <c r="V56" s="33">
        <v>43691</v>
      </c>
      <c r="W56">
        <v>1221775</v>
      </c>
      <c r="X56">
        <v>2529</v>
      </c>
      <c r="Y56">
        <v>2427</v>
      </c>
      <c r="Z56">
        <f t="shared" si="0"/>
        <v>102</v>
      </c>
      <c r="AA56">
        <v>2252.63</v>
      </c>
      <c r="AB56">
        <v>796.36</v>
      </c>
      <c r="AC56">
        <v>1044</v>
      </c>
    </row>
    <row r="57" spans="1:29" x14ac:dyDescent="0.25">
      <c r="A57" s="3">
        <v>4694</v>
      </c>
      <c r="B57" s="33">
        <v>43686</v>
      </c>
      <c r="C57" s="3">
        <v>1</v>
      </c>
      <c r="D57" s="3" t="s">
        <v>54</v>
      </c>
      <c r="E57" s="3" t="s">
        <v>150</v>
      </c>
      <c r="F57" s="3" t="s">
        <v>151</v>
      </c>
      <c r="H57" s="25" t="s">
        <v>152</v>
      </c>
      <c r="I57" s="26" t="s">
        <v>155</v>
      </c>
      <c r="J57" s="25" t="s">
        <v>154</v>
      </c>
      <c r="L57" s="3" t="s">
        <v>160</v>
      </c>
      <c r="M57" s="25" t="s">
        <v>146</v>
      </c>
      <c r="O57" s="34">
        <v>460594</v>
      </c>
      <c r="P57" s="3" t="s">
        <v>149</v>
      </c>
      <c r="Q57" s="35">
        <v>1</v>
      </c>
      <c r="R57" s="36">
        <v>0</v>
      </c>
      <c r="U57" t="s">
        <v>297</v>
      </c>
      <c r="V57" s="33">
        <v>43686</v>
      </c>
      <c r="W57">
        <v>463506</v>
      </c>
      <c r="X57">
        <v>2912</v>
      </c>
      <c r="Y57">
        <v>2912</v>
      </c>
      <c r="Z57">
        <f t="shared" si="0"/>
        <v>0</v>
      </c>
      <c r="AA57">
        <v>2912.7</v>
      </c>
      <c r="AB57">
        <v>1149.2</v>
      </c>
      <c r="AC57">
        <v>1161</v>
      </c>
    </row>
    <row r="58" spans="1:29" x14ac:dyDescent="0.25">
      <c r="A58" s="3">
        <v>4665</v>
      </c>
      <c r="B58" s="33">
        <v>43661</v>
      </c>
      <c r="C58" s="3">
        <v>26</v>
      </c>
      <c r="D58" s="3" t="s">
        <v>54</v>
      </c>
      <c r="E58" s="3" t="s">
        <v>150</v>
      </c>
      <c r="F58" s="3" t="s">
        <v>151</v>
      </c>
      <c r="H58" s="25" t="s">
        <v>152</v>
      </c>
      <c r="I58" s="26" t="s">
        <v>160</v>
      </c>
      <c r="J58" s="25" t="s">
        <v>146</v>
      </c>
      <c r="L58" s="3" t="s">
        <v>153</v>
      </c>
      <c r="M58" s="25" t="s">
        <v>154</v>
      </c>
      <c r="O58" s="34">
        <v>456954</v>
      </c>
      <c r="P58" s="3" t="s">
        <v>149</v>
      </c>
      <c r="Q58" s="35">
        <v>-10</v>
      </c>
      <c r="R58" s="36">
        <v>210</v>
      </c>
      <c r="U58" t="s">
        <v>298</v>
      </c>
      <c r="V58" s="33">
        <v>43686</v>
      </c>
      <c r="W58">
        <v>460594</v>
      </c>
      <c r="X58">
        <v>3640</v>
      </c>
      <c r="Y58">
        <v>3640</v>
      </c>
      <c r="Z58">
        <f t="shared" si="0"/>
        <v>0</v>
      </c>
      <c r="AA58">
        <v>3639.3</v>
      </c>
      <c r="AB58">
        <v>1348</v>
      </c>
      <c r="AC58">
        <v>1377</v>
      </c>
    </row>
    <row r="59" spans="1:29" x14ac:dyDescent="0.25">
      <c r="A59" s="3">
        <v>4682</v>
      </c>
      <c r="B59" s="33">
        <v>43680</v>
      </c>
      <c r="C59" s="3">
        <v>7</v>
      </c>
      <c r="D59" s="3" t="s">
        <v>49</v>
      </c>
      <c r="E59" s="3" t="s">
        <v>164</v>
      </c>
      <c r="F59" s="3" t="s">
        <v>165</v>
      </c>
      <c r="H59" s="25" t="s">
        <v>166</v>
      </c>
      <c r="I59" s="26" t="s">
        <v>145</v>
      </c>
      <c r="J59" s="25" t="s">
        <v>146</v>
      </c>
      <c r="L59" s="3" t="s">
        <v>147</v>
      </c>
      <c r="M59" s="25" t="s">
        <v>148</v>
      </c>
      <c r="N59" s="3">
        <v>1513155</v>
      </c>
      <c r="O59" s="34">
        <v>1023959</v>
      </c>
      <c r="P59" s="3" t="s">
        <v>149</v>
      </c>
      <c r="Q59" s="35">
        <v>-22</v>
      </c>
      <c r="R59" s="36">
        <v>0</v>
      </c>
      <c r="U59" t="s">
        <v>299</v>
      </c>
      <c r="V59" s="33">
        <v>43686</v>
      </c>
      <c r="W59">
        <v>1025088</v>
      </c>
      <c r="X59">
        <v>1129</v>
      </c>
      <c r="Y59">
        <v>1120</v>
      </c>
      <c r="Z59">
        <f t="shared" si="0"/>
        <v>9</v>
      </c>
      <c r="AA59">
        <v>1129.1300000000001</v>
      </c>
      <c r="AB59">
        <v>366.24</v>
      </c>
      <c r="AC59">
        <v>431</v>
      </c>
    </row>
    <row r="60" spans="1:29" x14ac:dyDescent="0.25">
      <c r="A60" s="3">
        <v>4681</v>
      </c>
      <c r="U60" t="s">
        <v>300</v>
      </c>
      <c r="W60"/>
      <c r="X60"/>
      <c r="Y60"/>
      <c r="Z60"/>
      <c r="AA60"/>
      <c r="AB60"/>
      <c r="AC60"/>
    </row>
    <row r="61" spans="1:29" x14ac:dyDescent="0.25">
      <c r="A61" s="3">
        <v>4680</v>
      </c>
      <c r="U61" t="s">
        <v>301</v>
      </c>
      <c r="W61"/>
      <c r="X61"/>
      <c r="Y61"/>
      <c r="Z61"/>
      <c r="AA61"/>
      <c r="AB61"/>
      <c r="AC61"/>
    </row>
    <row r="62" spans="1:29" x14ac:dyDescent="0.25">
      <c r="A62" s="3">
        <v>4640</v>
      </c>
      <c r="B62" s="33">
        <v>43632</v>
      </c>
      <c r="C62" s="3">
        <v>54</v>
      </c>
      <c r="D62" s="3" t="s">
        <v>31</v>
      </c>
      <c r="E62" s="3" t="s">
        <v>168</v>
      </c>
      <c r="H62" s="25" t="s">
        <v>269</v>
      </c>
      <c r="I62" s="26" t="s">
        <v>160</v>
      </c>
      <c r="J62" s="25" t="s">
        <v>197</v>
      </c>
      <c r="K62" s="3">
        <v>1409297</v>
      </c>
      <c r="L62" s="3" t="s">
        <v>205</v>
      </c>
      <c r="M62" s="25" t="s">
        <v>302</v>
      </c>
      <c r="N62" s="3">
        <v>1409298</v>
      </c>
      <c r="O62" s="34">
        <v>557211</v>
      </c>
      <c r="P62" s="3" t="s">
        <v>149</v>
      </c>
      <c r="Q62" s="35">
        <v>0</v>
      </c>
      <c r="R62" s="36">
        <v>0</v>
      </c>
      <c r="U62" t="s">
        <v>303</v>
      </c>
      <c r="V62" s="33">
        <v>43685</v>
      </c>
      <c r="W62">
        <v>561201</v>
      </c>
      <c r="X62">
        <v>3990</v>
      </c>
      <c r="Y62">
        <v>3990</v>
      </c>
      <c r="Z62">
        <f t="shared" ref="Z62:Z125" si="1">X62-Y62</f>
        <v>0</v>
      </c>
      <c r="AA62"/>
      <c r="AB62" t="s">
        <v>218</v>
      </c>
      <c r="AC62">
        <v>1058</v>
      </c>
    </row>
    <row r="63" spans="1:29" x14ac:dyDescent="0.25">
      <c r="A63" s="3">
        <v>4671</v>
      </c>
      <c r="B63" s="33">
        <v>43664</v>
      </c>
      <c r="C63" s="3">
        <v>21</v>
      </c>
      <c r="D63" s="3" t="s">
        <v>52</v>
      </c>
      <c r="E63" s="3" t="s">
        <v>157</v>
      </c>
      <c r="F63" s="3" t="s">
        <v>258</v>
      </c>
      <c r="H63" s="25" t="s">
        <v>159</v>
      </c>
      <c r="I63" s="26" t="s">
        <v>153</v>
      </c>
      <c r="J63" s="25" t="s">
        <v>154</v>
      </c>
      <c r="L63" s="3" t="s">
        <v>155</v>
      </c>
      <c r="M63" s="25" t="s">
        <v>146</v>
      </c>
      <c r="O63" s="34">
        <v>298486</v>
      </c>
      <c r="P63" s="3" t="s">
        <v>149</v>
      </c>
      <c r="Q63" s="35">
        <v>0</v>
      </c>
      <c r="R63" s="36">
        <v>5</v>
      </c>
      <c r="U63" t="s">
        <v>304</v>
      </c>
      <c r="V63" s="33">
        <v>43684</v>
      </c>
      <c r="W63">
        <v>300980</v>
      </c>
      <c r="X63">
        <v>2494</v>
      </c>
      <c r="Y63">
        <v>2494</v>
      </c>
      <c r="Z63">
        <f t="shared" si="1"/>
        <v>0</v>
      </c>
      <c r="AA63">
        <v>5083.7</v>
      </c>
      <c r="AB63">
        <v>1993.3</v>
      </c>
      <c r="AC63">
        <v>1090</v>
      </c>
    </row>
    <row r="64" spans="1:29" x14ac:dyDescent="0.25">
      <c r="A64" s="3">
        <v>4670</v>
      </c>
      <c r="B64" s="33">
        <v>43664</v>
      </c>
      <c r="C64" s="3">
        <v>21</v>
      </c>
      <c r="D64" s="3" t="s">
        <v>50</v>
      </c>
      <c r="E64" s="3" t="s">
        <v>161</v>
      </c>
      <c r="F64" s="3" t="s">
        <v>162</v>
      </c>
      <c r="H64" s="25" t="s">
        <v>163</v>
      </c>
      <c r="I64" s="26" t="s">
        <v>153</v>
      </c>
      <c r="J64" s="25" t="s">
        <v>154</v>
      </c>
      <c r="L64" s="3" t="s">
        <v>155</v>
      </c>
      <c r="M64" s="25" t="s">
        <v>146</v>
      </c>
      <c r="O64" s="34">
        <v>548401</v>
      </c>
      <c r="P64" s="3" t="s">
        <v>149</v>
      </c>
      <c r="Q64" s="35">
        <v>-8</v>
      </c>
      <c r="R64" s="36">
        <v>200</v>
      </c>
      <c r="U64" t="s">
        <v>305</v>
      </c>
      <c r="V64" s="33">
        <v>43684</v>
      </c>
      <c r="W64">
        <v>551264</v>
      </c>
      <c r="X64">
        <v>2863</v>
      </c>
      <c r="Y64">
        <v>2863</v>
      </c>
      <c r="Z64">
        <f t="shared" si="1"/>
        <v>0</v>
      </c>
      <c r="AA64">
        <v>2860.7</v>
      </c>
      <c r="AB64">
        <v>1108.3</v>
      </c>
      <c r="AC64">
        <v>1048</v>
      </c>
    </row>
    <row r="65" spans="1:29" x14ac:dyDescent="0.25">
      <c r="A65" s="3">
        <v>4687</v>
      </c>
      <c r="B65" s="33">
        <v>43684</v>
      </c>
      <c r="C65" s="3">
        <v>1</v>
      </c>
      <c r="D65" s="3" t="s">
        <v>40</v>
      </c>
      <c r="E65" s="3" t="s">
        <v>173</v>
      </c>
      <c r="F65" s="3" t="s">
        <v>174</v>
      </c>
      <c r="H65" s="25" t="s">
        <v>246</v>
      </c>
      <c r="I65" s="26" t="s">
        <v>145</v>
      </c>
      <c r="J65" s="25" t="s">
        <v>148</v>
      </c>
      <c r="K65" s="3">
        <v>1513156</v>
      </c>
      <c r="L65" s="3" t="s">
        <v>147</v>
      </c>
      <c r="M65" s="25" t="s">
        <v>146</v>
      </c>
      <c r="O65" s="34">
        <v>848406</v>
      </c>
      <c r="P65" s="3" t="s">
        <v>149</v>
      </c>
      <c r="Q65" s="35">
        <v>0</v>
      </c>
      <c r="R65" s="36">
        <v>0</v>
      </c>
      <c r="U65" t="s">
        <v>306</v>
      </c>
      <c r="V65" s="33">
        <v>43684</v>
      </c>
      <c r="W65">
        <v>849820</v>
      </c>
      <c r="X65">
        <v>1414</v>
      </c>
      <c r="Y65">
        <v>1414</v>
      </c>
      <c r="Z65">
        <f t="shared" si="1"/>
        <v>0</v>
      </c>
      <c r="AA65">
        <v>1099.99</v>
      </c>
      <c r="AB65">
        <v>423.5</v>
      </c>
      <c r="AC65">
        <v>480</v>
      </c>
    </row>
    <row r="66" spans="1:29" x14ac:dyDescent="0.25">
      <c r="A66" s="3">
        <v>4652</v>
      </c>
      <c r="B66" s="33">
        <v>43645</v>
      </c>
      <c r="C66" s="3">
        <v>40</v>
      </c>
      <c r="D66" s="3" t="s">
        <v>40</v>
      </c>
      <c r="E66" s="3" t="s">
        <v>173</v>
      </c>
      <c r="F66" s="3" t="s">
        <v>174</v>
      </c>
      <c r="H66" s="25" t="s">
        <v>246</v>
      </c>
      <c r="I66" s="26" t="s">
        <v>145</v>
      </c>
      <c r="J66" s="25" t="s">
        <v>146</v>
      </c>
      <c r="L66" s="3" t="s">
        <v>147</v>
      </c>
      <c r="M66" s="25" t="s">
        <v>307</v>
      </c>
      <c r="N66" s="3">
        <v>1513151</v>
      </c>
      <c r="O66" s="34">
        <v>848161</v>
      </c>
      <c r="P66" s="3" t="s">
        <v>149</v>
      </c>
      <c r="Q66" s="35">
        <v>10</v>
      </c>
      <c r="R66" s="36">
        <v>0</v>
      </c>
      <c r="S66">
        <v>1</v>
      </c>
      <c r="U66" t="s">
        <v>308</v>
      </c>
      <c r="V66" s="33">
        <v>43684</v>
      </c>
      <c r="W66">
        <v>848406</v>
      </c>
      <c r="X66">
        <v>245</v>
      </c>
      <c r="Y66">
        <v>1133</v>
      </c>
      <c r="Z66">
        <f t="shared" si="1"/>
        <v>-888</v>
      </c>
      <c r="AA66">
        <v>563.41999999999996</v>
      </c>
      <c r="AB66">
        <v>294.79000000000002</v>
      </c>
      <c r="AC66">
        <v>300</v>
      </c>
    </row>
    <row r="67" spans="1:29" x14ac:dyDescent="0.25">
      <c r="A67" s="3">
        <v>4664</v>
      </c>
      <c r="B67" s="33">
        <v>43657</v>
      </c>
      <c r="C67" s="3">
        <v>28</v>
      </c>
      <c r="D67" s="3" t="s">
        <v>39</v>
      </c>
      <c r="E67" s="3" t="s">
        <v>198</v>
      </c>
      <c r="F67" s="3" t="s">
        <v>174</v>
      </c>
      <c r="H67" s="25" t="s">
        <v>246</v>
      </c>
      <c r="I67" s="26" t="s">
        <v>309</v>
      </c>
      <c r="J67" s="25" t="s">
        <v>148</v>
      </c>
      <c r="L67" s="3" t="s">
        <v>155</v>
      </c>
      <c r="M67" s="25" t="s">
        <v>146</v>
      </c>
      <c r="O67" s="34">
        <v>760244</v>
      </c>
      <c r="P67" s="3" t="s">
        <v>149</v>
      </c>
      <c r="Q67" s="35">
        <v>0</v>
      </c>
      <c r="R67" s="36">
        <v>0</v>
      </c>
      <c r="U67" t="s">
        <v>310</v>
      </c>
      <c r="V67" s="33">
        <v>43684</v>
      </c>
      <c r="W67">
        <v>760831</v>
      </c>
      <c r="X67">
        <v>587</v>
      </c>
      <c r="Y67">
        <v>587</v>
      </c>
      <c r="Z67">
        <f t="shared" si="1"/>
        <v>0</v>
      </c>
      <c r="AA67"/>
      <c r="AB67" t="s">
        <v>218</v>
      </c>
      <c r="AC67" t="s">
        <v>172</v>
      </c>
    </row>
    <row r="68" spans="1:29" x14ac:dyDescent="0.25">
      <c r="A68" s="3">
        <v>4679</v>
      </c>
      <c r="B68" s="33">
        <v>43677</v>
      </c>
      <c r="C68" s="3">
        <v>7</v>
      </c>
      <c r="D68" s="3" t="s">
        <v>24</v>
      </c>
      <c r="E68" s="3" t="s">
        <v>142</v>
      </c>
      <c r="F68" s="3" t="s">
        <v>143</v>
      </c>
      <c r="H68" s="25" t="s">
        <v>144</v>
      </c>
      <c r="I68" s="26" t="s">
        <v>147</v>
      </c>
      <c r="J68" s="25" t="s">
        <v>148</v>
      </c>
      <c r="K68" s="3">
        <v>1513154</v>
      </c>
      <c r="L68" s="3" t="s">
        <v>155</v>
      </c>
      <c r="M68" s="25" t="s">
        <v>146</v>
      </c>
      <c r="O68" s="34">
        <v>239646</v>
      </c>
      <c r="P68" s="3" t="s">
        <v>149</v>
      </c>
      <c r="Q68" s="35">
        <v>0</v>
      </c>
      <c r="R68" s="36">
        <v>0</v>
      </c>
      <c r="U68" t="s">
        <v>311</v>
      </c>
      <c r="V68" s="33">
        <v>43683</v>
      </c>
      <c r="W68">
        <v>241759</v>
      </c>
      <c r="X68">
        <v>2113</v>
      </c>
      <c r="Y68">
        <v>2303</v>
      </c>
      <c r="Z68">
        <f t="shared" si="1"/>
        <v>-190</v>
      </c>
      <c r="AA68"/>
      <c r="AB68" t="s">
        <v>218</v>
      </c>
      <c r="AC68">
        <v>901</v>
      </c>
    </row>
    <row r="69" spans="1:29" x14ac:dyDescent="0.25">
      <c r="A69" s="3">
        <v>4684</v>
      </c>
      <c r="B69" s="33">
        <v>43682</v>
      </c>
      <c r="C69" s="3">
        <v>1</v>
      </c>
      <c r="D69" s="3" t="s">
        <v>43</v>
      </c>
      <c r="E69" s="3" t="s">
        <v>177</v>
      </c>
      <c r="F69" s="3" t="s">
        <v>178</v>
      </c>
      <c r="H69" s="25" t="s">
        <v>179</v>
      </c>
      <c r="I69" s="26" t="s">
        <v>160</v>
      </c>
      <c r="J69" s="25" t="s">
        <v>146</v>
      </c>
      <c r="L69" s="3" t="s">
        <v>205</v>
      </c>
      <c r="M69" s="25" t="s">
        <v>206</v>
      </c>
      <c r="O69" s="34">
        <v>1216984</v>
      </c>
      <c r="P69" s="3" t="s">
        <v>149</v>
      </c>
      <c r="Q69" s="35">
        <v>0</v>
      </c>
      <c r="R69" s="36">
        <v>0</v>
      </c>
      <c r="U69" t="s">
        <v>312</v>
      </c>
      <c r="V69" s="33">
        <v>43682</v>
      </c>
      <c r="W69">
        <v>1219246</v>
      </c>
      <c r="X69">
        <v>2262</v>
      </c>
      <c r="Y69">
        <v>1746</v>
      </c>
      <c r="Z69">
        <f t="shared" si="1"/>
        <v>516</v>
      </c>
      <c r="AA69">
        <v>2216.85</v>
      </c>
      <c r="AB69">
        <v>667.18</v>
      </c>
      <c r="AC69">
        <v>912</v>
      </c>
    </row>
    <row r="70" spans="1:29" x14ac:dyDescent="0.25">
      <c r="A70" s="3">
        <v>4668</v>
      </c>
      <c r="B70" s="33">
        <v>43663</v>
      </c>
      <c r="C70" s="3">
        <v>20</v>
      </c>
      <c r="D70" s="3" t="s">
        <v>43</v>
      </c>
      <c r="E70" s="3" t="s">
        <v>177</v>
      </c>
      <c r="F70" s="3" t="s">
        <v>178</v>
      </c>
      <c r="H70" s="25" t="s">
        <v>179</v>
      </c>
      <c r="I70" s="26" t="s">
        <v>160</v>
      </c>
      <c r="J70" s="25" t="s">
        <v>313</v>
      </c>
      <c r="L70" s="3" t="s">
        <v>205</v>
      </c>
      <c r="M70" s="25" t="s">
        <v>314</v>
      </c>
      <c r="O70" s="34">
        <v>1213401</v>
      </c>
      <c r="P70" s="3" t="s">
        <v>149</v>
      </c>
      <c r="Q70" s="35">
        <v>0</v>
      </c>
      <c r="R70" s="36">
        <v>480</v>
      </c>
      <c r="S70">
        <v>1</v>
      </c>
      <c r="U70" t="s">
        <v>315</v>
      </c>
      <c r="V70" s="33">
        <v>43682</v>
      </c>
      <c r="W70">
        <v>1216984</v>
      </c>
      <c r="X70">
        <v>3583</v>
      </c>
      <c r="Y70">
        <v>4549</v>
      </c>
      <c r="Z70">
        <f t="shared" si="1"/>
        <v>-966</v>
      </c>
      <c r="AA70">
        <v>3663.85</v>
      </c>
      <c r="AB70">
        <v>1358.03</v>
      </c>
      <c r="AC70">
        <v>1729</v>
      </c>
    </row>
    <row r="71" spans="1:29" x14ac:dyDescent="0.25">
      <c r="A71" s="3">
        <v>4677</v>
      </c>
      <c r="B71" s="33">
        <v>43672</v>
      </c>
      <c r="C71" s="3">
        <v>11</v>
      </c>
      <c r="D71" s="3" t="s">
        <v>46</v>
      </c>
      <c r="E71" s="3" t="s">
        <v>185</v>
      </c>
      <c r="F71" s="3" t="s">
        <v>186</v>
      </c>
      <c r="H71" s="25" t="s">
        <v>175</v>
      </c>
      <c r="I71" s="26" t="s">
        <v>160</v>
      </c>
      <c r="J71" s="25" t="s">
        <v>204</v>
      </c>
      <c r="L71" s="3" t="s">
        <v>205</v>
      </c>
      <c r="M71" s="25" t="s">
        <v>206</v>
      </c>
      <c r="O71" s="34">
        <v>390060</v>
      </c>
      <c r="P71" s="3" t="s">
        <v>149</v>
      </c>
      <c r="Q71" s="35">
        <v>0</v>
      </c>
      <c r="R71" s="36">
        <v>605</v>
      </c>
      <c r="U71" t="s">
        <v>316</v>
      </c>
      <c r="V71" s="33">
        <v>43682</v>
      </c>
      <c r="W71">
        <v>392423</v>
      </c>
      <c r="X71">
        <v>2363</v>
      </c>
      <c r="Y71">
        <v>2392</v>
      </c>
      <c r="Z71">
        <f t="shared" si="1"/>
        <v>-29</v>
      </c>
      <c r="AA71"/>
      <c r="AB71" t="s">
        <v>218</v>
      </c>
      <c r="AC71">
        <v>969</v>
      </c>
    </row>
    <row r="72" spans="1:29" x14ac:dyDescent="0.25">
      <c r="A72" s="3">
        <v>4674</v>
      </c>
      <c r="B72" s="33">
        <v>43670</v>
      </c>
      <c r="C72" s="3">
        <v>11</v>
      </c>
      <c r="D72" s="3" t="s">
        <v>49</v>
      </c>
      <c r="E72" s="3" t="s">
        <v>164</v>
      </c>
      <c r="F72" s="3" t="s">
        <v>165</v>
      </c>
      <c r="H72" s="25" t="s">
        <v>166</v>
      </c>
      <c r="I72" s="26" t="s">
        <v>147</v>
      </c>
      <c r="J72" s="25" t="s">
        <v>148</v>
      </c>
      <c r="K72" s="3">
        <v>1513153</v>
      </c>
      <c r="L72" s="3" t="s">
        <v>155</v>
      </c>
      <c r="M72" s="25" t="s">
        <v>146</v>
      </c>
      <c r="O72" s="34">
        <v>1021783</v>
      </c>
      <c r="P72" s="3" t="s">
        <v>149</v>
      </c>
      <c r="Q72" s="35">
        <v>1</v>
      </c>
      <c r="R72" s="36">
        <v>0</v>
      </c>
      <c r="U72" t="s">
        <v>317</v>
      </c>
      <c r="V72" s="33">
        <v>43680</v>
      </c>
      <c r="W72">
        <v>1023959</v>
      </c>
      <c r="X72">
        <v>2176</v>
      </c>
      <c r="Y72">
        <v>2093</v>
      </c>
      <c r="Z72">
        <f t="shared" si="1"/>
        <v>83</v>
      </c>
      <c r="AA72">
        <v>2175.88</v>
      </c>
      <c r="AB72">
        <v>719.23</v>
      </c>
      <c r="AC72">
        <v>906</v>
      </c>
    </row>
    <row r="73" spans="1:29" x14ac:dyDescent="0.25">
      <c r="A73" s="3">
        <v>4676</v>
      </c>
      <c r="B73" s="33">
        <v>43671</v>
      </c>
      <c r="C73" s="3">
        <v>8</v>
      </c>
      <c r="D73" s="3" t="s">
        <v>193</v>
      </c>
      <c r="E73" s="3" t="s">
        <v>194</v>
      </c>
      <c r="F73" s="3" t="s">
        <v>202</v>
      </c>
      <c r="H73" s="25" t="s">
        <v>196</v>
      </c>
      <c r="I73" s="26" t="s">
        <v>160</v>
      </c>
      <c r="J73" s="25" t="s">
        <v>197</v>
      </c>
      <c r="L73" s="3" t="s">
        <v>205</v>
      </c>
      <c r="M73" s="25" t="s">
        <v>197</v>
      </c>
      <c r="O73" s="34">
        <v>618456</v>
      </c>
      <c r="P73" s="3" t="s">
        <v>149</v>
      </c>
      <c r="Q73" s="35">
        <v>0</v>
      </c>
      <c r="R73" s="36">
        <v>0</v>
      </c>
      <c r="U73" t="s">
        <v>318</v>
      </c>
      <c r="V73" s="33">
        <v>43678</v>
      </c>
      <c r="W73">
        <v>621371</v>
      </c>
      <c r="X73">
        <v>2915</v>
      </c>
      <c r="Y73">
        <v>2869</v>
      </c>
      <c r="Z73">
        <f t="shared" si="1"/>
        <v>46</v>
      </c>
      <c r="AA73">
        <v>2915</v>
      </c>
      <c r="AB73">
        <v>837.6</v>
      </c>
      <c r="AC73">
        <v>767</v>
      </c>
    </row>
    <row r="74" spans="1:29" x14ac:dyDescent="0.25">
      <c r="A74" s="3">
        <v>4672</v>
      </c>
      <c r="B74" s="33">
        <v>43665</v>
      </c>
      <c r="C74" s="3">
        <v>13</v>
      </c>
      <c r="D74" s="3" t="s">
        <v>21</v>
      </c>
      <c r="E74" s="3" t="s">
        <v>190</v>
      </c>
      <c r="F74" s="3" t="s">
        <v>191</v>
      </c>
      <c r="H74" s="25" t="s">
        <v>187</v>
      </c>
      <c r="I74" s="26" t="s">
        <v>160</v>
      </c>
      <c r="J74" s="25" t="s">
        <v>188</v>
      </c>
      <c r="L74" s="3" t="s">
        <v>180</v>
      </c>
      <c r="M74" s="25" t="s">
        <v>319</v>
      </c>
      <c r="O74" s="34">
        <v>279587</v>
      </c>
      <c r="P74" s="3" t="s">
        <v>149</v>
      </c>
      <c r="Q74" s="35">
        <v>-6</v>
      </c>
      <c r="R74" s="36">
        <v>0</v>
      </c>
      <c r="S74">
        <v>1</v>
      </c>
      <c r="U74" t="s">
        <v>320</v>
      </c>
      <c r="V74" s="33">
        <v>43677</v>
      </c>
      <c r="W74">
        <v>282891</v>
      </c>
      <c r="X74">
        <v>3304</v>
      </c>
      <c r="Y74">
        <v>2062</v>
      </c>
      <c r="Z74">
        <f t="shared" si="1"/>
        <v>1242</v>
      </c>
      <c r="AA74"/>
      <c r="AB74" t="s">
        <v>218</v>
      </c>
      <c r="AC74">
        <v>1289</v>
      </c>
    </row>
    <row r="75" spans="1:29" x14ac:dyDescent="0.25">
      <c r="A75" s="3">
        <v>4666</v>
      </c>
      <c r="B75" s="33">
        <v>43661</v>
      </c>
      <c r="C75" s="3">
        <v>14</v>
      </c>
      <c r="D75" s="3" t="s">
        <v>42</v>
      </c>
      <c r="E75" s="3" t="s">
        <v>181</v>
      </c>
      <c r="F75" s="3" t="s">
        <v>275</v>
      </c>
      <c r="G75" s="3" t="s">
        <v>276</v>
      </c>
      <c r="H75" s="25" t="s">
        <v>184</v>
      </c>
      <c r="I75" s="26" t="s">
        <v>160</v>
      </c>
      <c r="J75" s="25" t="s">
        <v>146</v>
      </c>
      <c r="L75" s="3" t="s">
        <v>180</v>
      </c>
      <c r="M75" s="25" t="s">
        <v>235</v>
      </c>
      <c r="O75" s="34">
        <v>1491265</v>
      </c>
      <c r="P75" s="3" t="s">
        <v>149</v>
      </c>
      <c r="Q75" s="35">
        <v>16</v>
      </c>
      <c r="R75" s="36">
        <v>0</v>
      </c>
      <c r="U75" t="s">
        <v>321</v>
      </c>
      <c r="V75" s="33">
        <v>43674</v>
      </c>
      <c r="W75">
        <v>1496632</v>
      </c>
      <c r="X75">
        <v>5367</v>
      </c>
      <c r="Y75">
        <v>4798</v>
      </c>
      <c r="Z75">
        <f t="shared" si="1"/>
        <v>569</v>
      </c>
      <c r="AA75">
        <v>4790.6000000000004</v>
      </c>
      <c r="AB75">
        <v>2672.7</v>
      </c>
      <c r="AC75">
        <v>2520</v>
      </c>
    </row>
    <row r="76" spans="1:29" x14ac:dyDescent="0.25">
      <c r="A76" s="3">
        <v>4669</v>
      </c>
      <c r="B76" s="33">
        <v>43664</v>
      </c>
      <c r="C76" s="3">
        <v>8</v>
      </c>
      <c r="D76" s="3" t="s">
        <v>46</v>
      </c>
      <c r="E76" s="3" t="s">
        <v>185</v>
      </c>
      <c r="F76" s="3" t="s">
        <v>186</v>
      </c>
      <c r="H76" s="25" t="s">
        <v>175</v>
      </c>
      <c r="I76" s="26" t="s">
        <v>160</v>
      </c>
      <c r="J76" s="25" t="s">
        <v>322</v>
      </c>
      <c r="L76" s="3" t="s">
        <v>203</v>
      </c>
      <c r="M76" s="25" t="s">
        <v>323</v>
      </c>
      <c r="O76" s="34">
        <v>387729</v>
      </c>
      <c r="P76" s="3" t="s">
        <v>149</v>
      </c>
      <c r="Q76" s="35">
        <v>0</v>
      </c>
      <c r="R76" s="36">
        <v>0</v>
      </c>
      <c r="S76">
        <v>1</v>
      </c>
      <c r="U76" t="s">
        <v>324</v>
      </c>
      <c r="V76" s="33">
        <v>43671</v>
      </c>
      <c r="W76">
        <v>390060</v>
      </c>
      <c r="X76">
        <v>2331</v>
      </c>
      <c r="Y76">
        <v>2529</v>
      </c>
      <c r="Z76">
        <f t="shared" si="1"/>
        <v>-198</v>
      </c>
      <c r="AA76"/>
      <c r="AB76" t="s">
        <v>218</v>
      </c>
      <c r="AC76">
        <v>938</v>
      </c>
    </row>
    <row r="77" spans="1:29" x14ac:dyDescent="0.25">
      <c r="A77" s="3">
        <v>4660</v>
      </c>
      <c r="B77" s="33">
        <v>43655</v>
      </c>
      <c r="C77" s="3">
        <v>17</v>
      </c>
      <c r="D77" s="3" t="s">
        <v>24</v>
      </c>
      <c r="E77" s="3" t="s">
        <v>142</v>
      </c>
      <c r="F77" s="3" t="s">
        <v>143</v>
      </c>
      <c r="H77" s="25" t="s">
        <v>144</v>
      </c>
      <c r="I77" s="26" t="s">
        <v>167</v>
      </c>
      <c r="J77" s="25" t="s">
        <v>148</v>
      </c>
      <c r="K77" s="3">
        <v>1513152</v>
      </c>
      <c r="L77" s="3" t="s">
        <v>155</v>
      </c>
      <c r="M77" s="25" t="s">
        <v>146</v>
      </c>
      <c r="O77" s="34">
        <v>235067</v>
      </c>
      <c r="P77" s="3" t="s">
        <v>149</v>
      </c>
      <c r="Q77" s="35">
        <v>-9</v>
      </c>
      <c r="R77" s="36">
        <v>0</v>
      </c>
      <c r="U77" t="s">
        <v>325</v>
      </c>
      <c r="V77" s="33">
        <v>43671</v>
      </c>
      <c r="W77">
        <v>238568</v>
      </c>
      <c r="X77">
        <v>3501</v>
      </c>
      <c r="Y77">
        <v>4079.9</v>
      </c>
      <c r="Z77">
        <f t="shared" si="1"/>
        <v>-578.90000000000009</v>
      </c>
      <c r="AA77"/>
      <c r="AB77" t="s">
        <v>218</v>
      </c>
      <c r="AC77">
        <v>1472</v>
      </c>
    </row>
    <row r="78" spans="1:29" x14ac:dyDescent="0.25">
      <c r="A78" s="3">
        <v>4673</v>
      </c>
      <c r="B78" s="33">
        <v>43670</v>
      </c>
      <c r="C78" s="3">
        <v>1</v>
      </c>
      <c r="D78" s="3" t="s">
        <v>49</v>
      </c>
      <c r="E78" s="3" t="s">
        <v>164</v>
      </c>
      <c r="F78" s="3" t="s">
        <v>165</v>
      </c>
      <c r="H78" s="25" t="s">
        <v>166</v>
      </c>
      <c r="I78" s="26" t="s">
        <v>145</v>
      </c>
      <c r="J78" s="25" t="s">
        <v>146</v>
      </c>
      <c r="L78" s="3" t="s">
        <v>147</v>
      </c>
      <c r="M78" s="25" t="s">
        <v>148</v>
      </c>
      <c r="N78" s="3">
        <v>1513153</v>
      </c>
      <c r="O78" s="34">
        <v>1020655</v>
      </c>
      <c r="P78" s="3" t="s">
        <v>149</v>
      </c>
      <c r="Q78" s="35">
        <v>-10</v>
      </c>
      <c r="R78" s="36">
        <v>0</v>
      </c>
      <c r="U78" t="s">
        <v>326</v>
      </c>
      <c r="V78" s="33">
        <v>43670</v>
      </c>
      <c r="W78">
        <v>1021783</v>
      </c>
      <c r="X78">
        <v>1128</v>
      </c>
      <c r="Y78">
        <v>1128</v>
      </c>
      <c r="Z78">
        <f t="shared" si="1"/>
        <v>0</v>
      </c>
      <c r="AA78">
        <v>1128.4000000000001</v>
      </c>
      <c r="AB78">
        <v>415.45</v>
      </c>
      <c r="AC78">
        <v>515</v>
      </c>
    </row>
    <row r="79" spans="1:29" x14ac:dyDescent="0.25">
      <c r="A79" s="3">
        <v>4667</v>
      </c>
      <c r="B79" s="33">
        <v>43661</v>
      </c>
      <c r="C79" s="3">
        <v>10</v>
      </c>
      <c r="D79" s="3" t="s">
        <v>193</v>
      </c>
      <c r="E79" s="3" t="s">
        <v>194</v>
      </c>
      <c r="F79" s="3" t="s">
        <v>327</v>
      </c>
      <c r="H79" s="25" t="s">
        <v>196</v>
      </c>
      <c r="I79" s="26" t="s">
        <v>160</v>
      </c>
      <c r="J79" s="25" t="s">
        <v>197</v>
      </c>
      <c r="L79" s="3" t="s">
        <v>205</v>
      </c>
      <c r="M79" s="25" t="s">
        <v>197</v>
      </c>
      <c r="O79" s="34">
        <v>616047</v>
      </c>
      <c r="P79" s="3" t="s">
        <v>149</v>
      </c>
      <c r="Q79" s="35">
        <v>0</v>
      </c>
      <c r="R79" s="36">
        <v>50</v>
      </c>
      <c r="U79" t="s">
        <v>328</v>
      </c>
      <c r="V79" s="33">
        <v>43670</v>
      </c>
      <c r="W79">
        <v>618456</v>
      </c>
      <c r="X79">
        <v>2409</v>
      </c>
      <c r="Y79">
        <v>2409</v>
      </c>
      <c r="Z79">
        <f t="shared" si="1"/>
        <v>0</v>
      </c>
      <c r="AA79">
        <v>5083.5</v>
      </c>
      <c r="AB79">
        <v>1497.1</v>
      </c>
      <c r="AC79">
        <v>647</v>
      </c>
    </row>
    <row r="80" spans="1:29" x14ac:dyDescent="0.25">
      <c r="A80" s="3">
        <v>4663</v>
      </c>
      <c r="B80" s="33">
        <v>43655</v>
      </c>
      <c r="C80" s="3">
        <v>11</v>
      </c>
      <c r="D80" s="3" t="s">
        <v>21</v>
      </c>
      <c r="E80" s="3" t="s">
        <v>190</v>
      </c>
      <c r="F80" s="3" t="s">
        <v>158</v>
      </c>
      <c r="H80" s="25" t="s">
        <v>187</v>
      </c>
      <c r="I80" s="26" t="s">
        <v>160</v>
      </c>
      <c r="J80" s="25" t="s">
        <v>329</v>
      </c>
      <c r="L80" s="3" t="s">
        <v>205</v>
      </c>
      <c r="M80" s="25" t="s">
        <v>330</v>
      </c>
      <c r="O80" s="34">
        <v>276202</v>
      </c>
      <c r="P80" s="3" t="s">
        <v>149</v>
      </c>
      <c r="Q80" s="35">
        <v>0</v>
      </c>
      <c r="R80" s="36">
        <v>0</v>
      </c>
      <c r="S80">
        <v>1</v>
      </c>
      <c r="U80" t="s">
        <v>331</v>
      </c>
      <c r="V80" s="33">
        <v>43665</v>
      </c>
      <c r="W80">
        <v>279587</v>
      </c>
      <c r="X80">
        <v>3385</v>
      </c>
      <c r="Y80">
        <v>3516</v>
      </c>
      <c r="Z80">
        <f t="shared" si="1"/>
        <v>-131</v>
      </c>
      <c r="AA80"/>
      <c r="AB80" t="s">
        <v>218</v>
      </c>
      <c r="AC80">
        <v>1365</v>
      </c>
    </row>
    <row r="81" spans="1:29" x14ac:dyDescent="0.25">
      <c r="A81" s="3">
        <v>4662</v>
      </c>
      <c r="B81" s="33">
        <v>43655</v>
      </c>
      <c r="C81" s="3">
        <v>10</v>
      </c>
      <c r="D81" s="3" t="s">
        <v>52</v>
      </c>
      <c r="E81" s="3" t="s">
        <v>157</v>
      </c>
      <c r="F81" s="3" t="s">
        <v>258</v>
      </c>
      <c r="H81" s="25" t="s">
        <v>159</v>
      </c>
      <c r="I81" s="26" t="s">
        <v>160</v>
      </c>
      <c r="J81" s="25" t="s">
        <v>146</v>
      </c>
      <c r="L81" s="3" t="s">
        <v>180</v>
      </c>
      <c r="M81" s="25" t="s">
        <v>154</v>
      </c>
      <c r="O81" s="34">
        <v>295156</v>
      </c>
      <c r="P81" s="3" t="s">
        <v>149</v>
      </c>
      <c r="Q81" s="35">
        <v>0</v>
      </c>
      <c r="R81" s="36">
        <v>0</v>
      </c>
      <c r="U81" t="s">
        <v>332</v>
      </c>
      <c r="V81" s="33">
        <v>43664</v>
      </c>
      <c r="W81">
        <v>298486</v>
      </c>
      <c r="X81">
        <v>3330</v>
      </c>
      <c r="Y81">
        <v>3348</v>
      </c>
      <c r="Z81">
        <f t="shared" si="1"/>
        <v>-18</v>
      </c>
      <c r="AA81">
        <v>3330.4</v>
      </c>
      <c r="AB81">
        <v>1211.4000000000001</v>
      </c>
      <c r="AC81">
        <v>1185</v>
      </c>
    </row>
    <row r="82" spans="1:29" x14ac:dyDescent="0.25">
      <c r="A82" s="3">
        <v>4659</v>
      </c>
      <c r="B82" s="33">
        <v>43654</v>
      </c>
      <c r="C82" s="3">
        <v>11</v>
      </c>
      <c r="D82" s="3" t="s">
        <v>50</v>
      </c>
      <c r="E82" s="3" t="s">
        <v>161</v>
      </c>
      <c r="F82" s="3" t="s">
        <v>162</v>
      </c>
      <c r="H82" s="25" t="s">
        <v>163</v>
      </c>
      <c r="I82" s="26" t="s">
        <v>160</v>
      </c>
      <c r="J82" s="25" t="s">
        <v>146</v>
      </c>
      <c r="L82" s="3" t="s">
        <v>153</v>
      </c>
      <c r="M82" s="25" t="s">
        <v>146</v>
      </c>
      <c r="O82" s="34">
        <v>545061</v>
      </c>
      <c r="P82" s="3" t="s">
        <v>149</v>
      </c>
      <c r="Q82" s="35">
        <v>0</v>
      </c>
      <c r="R82" s="36">
        <v>0</v>
      </c>
      <c r="U82" t="s">
        <v>333</v>
      </c>
      <c r="V82" s="33">
        <v>43664</v>
      </c>
      <c r="W82">
        <v>548401</v>
      </c>
      <c r="X82">
        <v>3340</v>
      </c>
      <c r="Y82">
        <v>3350</v>
      </c>
      <c r="Z82">
        <f t="shared" si="1"/>
        <v>-10</v>
      </c>
      <c r="AA82">
        <v>3342.4</v>
      </c>
      <c r="AB82">
        <v>1282</v>
      </c>
      <c r="AC82">
        <v>1234</v>
      </c>
    </row>
    <row r="83" spans="1:29" x14ac:dyDescent="0.25">
      <c r="A83" s="3">
        <v>4661</v>
      </c>
      <c r="B83" s="33">
        <v>43655</v>
      </c>
      <c r="C83" s="3">
        <v>10</v>
      </c>
      <c r="D83" s="3" t="s">
        <v>49</v>
      </c>
      <c r="E83" s="3" t="s">
        <v>164</v>
      </c>
      <c r="F83" s="3" t="s">
        <v>165</v>
      </c>
      <c r="H83" s="25" t="s">
        <v>166</v>
      </c>
      <c r="I83" s="26" t="s">
        <v>147</v>
      </c>
      <c r="J83" s="25" t="s">
        <v>148</v>
      </c>
      <c r="K83" s="3">
        <v>1409300</v>
      </c>
      <c r="L83" s="3" t="s">
        <v>155</v>
      </c>
      <c r="M83" s="25" t="s">
        <v>146</v>
      </c>
      <c r="O83" s="34">
        <v>1018478</v>
      </c>
      <c r="P83" s="3" t="s">
        <v>149</v>
      </c>
      <c r="Q83" s="35">
        <v>-4</v>
      </c>
      <c r="R83" s="36">
        <v>0</v>
      </c>
      <c r="U83" t="s">
        <v>334</v>
      </c>
      <c r="V83" s="33">
        <v>43664</v>
      </c>
      <c r="W83">
        <v>1020655</v>
      </c>
      <c r="X83">
        <v>2177</v>
      </c>
      <c r="Y83">
        <v>2199</v>
      </c>
      <c r="Z83">
        <f t="shared" si="1"/>
        <v>-22</v>
      </c>
      <c r="AA83">
        <v>2176.94</v>
      </c>
      <c r="AB83">
        <v>725.86</v>
      </c>
      <c r="AC83">
        <v>860</v>
      </c>
    </row>
    <row r="84" spans="1:29" x14ac:dyDescent="0.25">
      <c r="A84" s="3">
        <v>4658</v>
      </c>
      <c r="B84" s="33">
        <v>43654</v>
      </c>
      <c r="C84" s="3">
        <v>11</v>
      </c>
      <c r="D84" s="3" t="s">
        <v>46</v>
      </c>
      <c r="E84" s="3" t="s">
        <v>185</v>
      </c>
      <c r="F84" s="3" t="s">
        <v>186</v>
      </c>
      <c r="H84" t="s">
        <v>175</v>
      </c>
      <c r="I84" s="3" t="s">
        <v>160</v>
      </c>
      <c r="J84" t="s">
        <v>335</v>
      </c>
      <c r="L84" s="3" t="s">
        <v>203</v>
      </c>
      <c r="M84" t="s">
        <v>260</v>
      </c>
      <c r="O84" s="34">
        <v>384451</v>
      </c>
      <c r="P84" s="3" t="s">
        <v>149</v>
      </c>
      <c r="Q84" s="35">
        <v>-46</v>
      </c>
      <c r="R84" s="36">
        <v>-160</v>
      </c>
      <c r="U84" t="s">
        <v>336</v>
      </c>
      <c r="V84" s="33">
        <v>43663</v>
      </c>
      <c r="W84">
        <v>387729</v>
      </c>
      <c r="X84">
        <v>3278</v>
      </c>
      <c r="Y84">
        <v>3282</v>
      </c>
      <c r="Z84">
        <f t="shared" si="1"/>
        <v>-4</v>
      </c>
      <c r="AA84"/>
      <c r="AB84" t="s">
        <v>218</v>
      </c>
      <c r="AC84">
        <v>1338</v>
      </c>
    </row>
    <row r="85" spans="1:29" x14ac:dyDescent="0.25">
      <c r="A85" s="3">
        <v>4657</v>
      </c>
      <c r="B85" s="33">
        <v>43653</v>
      </c>
      <c r="C85" s="3">
        <v>11</v>
      </c>
      <c r="D85" s="3" t="s">
        <v>43</v>
      </c>
      <c r="E85" s="3" t="s">
        <v>177</v>
      </c>
      <c r="F85" s="3" t="s">
        <v>178</v>
      </c>
      <c r="H85" t="s">
        <v>179</v>
      </c>
      <c r="I85" s="3" t="s">
        <v>160</v>
      </c>
      <c r="J85" t="s">
        <v>225</v>
      </c>
      <c r="L85" s="3" t="s">
        <v>205</v>
      </c>
      <c r="M85" t="s">
        <v>323</v>
      </c>
      <c r="O85" s="34">
        <v>1210811</v>
      </c>
      <c r="P85" s="3" t="s">
        <v>149</v>
      </c>
      <c r="Q85" s="35">
        <v>0</v>
      </c>
      <c r="R85" s="36">
        <v>0</v>
      </c>
      <c r="S85">
        <v>1</v>
      </c>
      <c r="U85" t="s">
        <v>337</v>
      </c>
      <c r="V85" s="33">
        <v>43663</v>
      </c>
      <c r="W85">
        <v>1213401</v>
      </c>
      <c r="X85">
        <v>2590</v>
      </c>
      <c r="Y85">
        <v>2924</v>
      </c>
      <c r="Z85">
        <f t="shared" si="1"/>
        <v>-334</v>
      </c>
      <c r="AA85">
        <v>2650.12</v>
      </c>
      <c r="AB85">
        <v>960.09</v>
      </c>
      <c r="AC85">
        <v>1247</v>
      </c>
    </row>
    <row r="86" spans="1:29" x14ac:dyDescent="0.25">
      <c r="A86" s="3">
        <v>4654</v>
      </c>
      <c r="B86" s="33">
        <v>43645</v>
      </c>
      <c r="C86" s="3">
        <v>17</v>
      </c>
      <c r="D86" s="3" t="s">
        <v>193</v>
      </c>
      <c r="E86" s="3" t="s">
        <v>194</v>
      </c>
      <c r="F86" s="3" t="s">
        <v>327</v>
      </c>
      <c r="H86" t="s">
        <v>196</v>
      </c>
      <c r="I86" s="3" t="s">
        <v>160</v>
      </c>
      <c r="J86" t="s">
        <v>338</v>
      </c>
      <c r="L86" s="3" t="s">
        <v>205</v>
      </c>
      <c r="M86" t="s">
        <v>338</v>
      </c>
      <c r="O86" s="34">
        <v>613373</v>
      </c>
      <c r="P86" s="3" t="s">
        <v>149</v>
      </c>
      <c r="Q86" s="35">
        <v>0</v>
      </c>
      <c r="R86" s="36">
        <v>-160</v>
      </c>
      <c r="U86" t="s">
        <v>339</v>
      </c>
      <c r="V86" s="33">
        <v>43661</v>
      </c>
      <c r="W86">
        <v>616047</v>
      </c>
      <c r="X86">
        <v>2674</v>
      </c>
      <c r="Y86">
        <v>2613</v>
      </c>
      <c r="Z86">
        <f t="shared" si="1"/>
        <v>61</v>
      </c>
      <c r="AA86"/>
      <c r="AB86" t="s">
        <v>218</v>
      </c>
      <c r="AC86">
        <v>775</v>
      </c>
    </row>
    <row r="87" spans="1:29" x14ac:dyDescent="0.25">
      <c r="A87" s="3">
        <v>4646</v>
      </c>
      <c r="B87" s="33">
        <v>43637</v>
      </c>
      <c r="C87" s="3">
        <v>25</v>
      </c>
      <c r="D87" s="3" t="s">
        <v>42</v>
      </c>
      <c r="E87" s="3" t="s">
        <v>181</v>
      </c>
      <c r="F87" s="3" t="s">
        <v>276</v>
      </c>
      <c r="G87" s="3" t="s">
        <v>275</v>
      </c>
      <c r="H87" t="s">
        <v>184</v>
      </c>
      <c r="I87" s="3" t="s">
        <v>180</v>
      </c>
      <c r="J87" t="s">
        <v>340</v>
      </c>
      <c r="L87" s="3" t="s">
        <v>203</v>
      </c>
      <c r="M87" t="s">
        <v>146</v>
      </c>
      <c r="O87" s="34">
        <v>1489374</v>
      </c>
      <c r="P87" s="3" t="s">
        <v>149</v>
      </c>
      <c r="Q87" s="35">
        <v>-50</v>
      </c>
      <c r="R87" s="36">
        <v>100</v>
      </c>
      <c r="U87" t="s">
        <v>341</v>
      </c>
      <c r="V87" s="33">
        <v>43661</v>
      </c>
      <c r="W87">
        <v>1491265</v>
      </c>
      <c r="X87">
        <v>1891</v>
      </c>
      <c r="Y87">
        <v>1865</v>
      </c>
      <c r="Z87">
        <f t="shared" si="1"/>
        <v>26</v>
      </c>
      <c r="AA87">
        <v>2467.1999999999998</v>
      </c>
      <c r="AB87">
        <v>1232.5999999999999</v>
      </c>
      <c r="AC87">
        <v>1175</v>
      </c>
    </row>
    <row r="88" spans="1:29" x14ac:dyDescent="0.25">
      <c r="A88" s="3">
        <v>4655</v>
      </c>
      <c r="B88" s="33">
        <v>43649</v>
      </c>
      <c r="C88" s="3">
        <v>13</v>
      </c>
      <c r="D88" s="3" t="s">
        <v>54</v>
      </c>
      <c r="E88" s="3" t="s">
        <v>150</v>
      </c>
      <c r="F88" s="3" t="s">
        <v>178</v>
      </c>
      <c r="H88" t="s">
        <v>152</v>
      </c>
      <c r="I88" s="3" t="s">
        <v>153</v>
      </c>
      <c r="J88" t="s">
        <v>154</v>
      </c>
      <c r="L88" s="3" t="s">
        <v>155</v>
      </c>
      <c r="M88" t="s">
        <v>146</v>
      </c>
      <c r="O88" s="34">
        <v>454053</v>
      </c>
      <c r="P88" s="3" t="s">
        <v>149</v>
      </c>
      <c r="Q88" s="35">
        <v>-10</v>
      </c>
      <c r="R88" s="36">
        <v>0</v>
      </c>
      <c r="U88" t="s">
        <v>342</v>
      </c>
      <c r="V88" s="33">
        <v>43661</v>
      </c>
      <c r="W88">
        <v>456954</v>
      </c>
      <c r="X88">
        <v>2901</v>
      </c>
      <c r="Y88">
        <v>2854</v>
      </c>
      <c r="Z88">
        <f t="shared" si="1"/>
        <v>47</v>
      </c>
      <c r="AA88">
        <v>2901.2</v>
      </c>
      <c r="AB88">
        <v>1107.7</v>
      </c>
      <c r="AC88">
        <v>1170</v>
      </c>
    </row>
    <row r="89" spans="1:29" x14ac:dyDescent="0.25">
      <c r="A89" s="3">
        <v>4527</v>
      </c>
      <c r="B89" s="33">
        <v>43498</v>
      </c>
      <c r="C89" s="3">
        <v>160</v>
      </c>
      <c r="D89" s="3" t="s">
        <v>39</v>
      </c>
      <c r="E89" s="3" t="s">
        <v>198</v>
      </c>
      <c r="F89" s="3" t="s">
        <v>327</v>
      </c>
      <c r="H89" t="s">
        <v>192</v>
      </c>
      <c r="I89" s="3" t="s">
        <v>160</v>
      </c>
      <c r="J89" t="s">
        <v>343</v>
      </c>
      <c r="L89" s="3" t="s">
        <v>205</v>
      </c>
      <c r="M89" t="s">
        <v>343</v>
      </c>
      <c r="O89" s="34">
        <v>749648</v>
      </c>
      <c r="P89" s="3" t="s">
        <v>149</v>
      </c>
      <c r="Q89" s="35">
        <v>0</v>
      </c>
      <c r="R89" s="36">
        <v>0</v>
      </c>
      <c r="U89" t="s">
        <v>344</v>
      </c>
      <c r="V89" s="33">
        <v>43657</v>
      </c>
      <c r="W89">
        <v>760244</v>
      </c>
      <c r="X89">
        <v>10596</v>
      </c>
      <c r="Y89">
        <v>8343</v>
      </c>
      <c r="Z89">
        <f t="shared" si="1"/>
        <v>2253</v>
      </c>
      <c r="AA89"/>
      <c r="AB89" t="s">
        <v>218</v>
      </c>
      <c r="AC89">
        <v>4548.6900000000005</v>
      </c>
    </row>
    <row r="90" spans="1:29" x14ac:dyDescent="0.25">
      <c r="A90" s="3">
        <v>4642</v>
      </c>
      <c r="B90" s="33">
        <v>43635</v>
      </c>
      <c r="C90" s="3">
        <v>21</v>
      </c>
      <c r="D90" s="3" t="s">
        <v>21</v>
      </c>
      <c r="E90" s="3" t="s">
        <v>190</v>
      </c>
      <c r="F90" s="3" t="s">
        <v>158</v>
      </c>
      <c r="H90" t="s">
        <v>187</v>
      </c>
      <c r="I90" s="3" t="s">
        <v>160</v>
      </c>
      <c r="J90" t="s">
        <v>345</v>
      </c>
      <c r="L90" s="3" t="s">
        <v>205</v>
      </c>
      <c r="M90" t="s">
        <v>346</v>
      </c>
      <c r="O90" s="34">
        <v>272454</v>
      </c>
      <c r="P90" s="3" t="s">
        <v>149</v>
      </c>
      <c r="Q90" s="35">
        <v>0</v>
      </c>
      <c r="R90" s="36">
        <v>0</v>
      </c>
      <c r="U90" t="s">
        <v>347</v>
      </c>
      <c r="V90" s="33">
        <v>43655</v>
      </c>
      <c r="W90">
        <v>276202</v>
      </c>
      <c r="X90">
        <v>3748</v>
      </c>
      <c r="Y90">
        <v>3952</v>
      </c>
      <c r="Z90">
        <f t="shared" si="1"/>
        <v>-204</v>
      </c>
      <c r="AA90"/>
      <c r="AB90" t="s">
        <v>218</v>
      </c>
      <c r="AC90">
        <v>1481</v>
      </c>
    </row>
    <row r="91" spans="1:29" x14ac:dyDescent="0.25">
      <c r="A91" s="3">
        <v>4653</v>
      </c>
      <c r="B91" s="33">
        <v>43645</v>
      </c>
      <c r="C91" s="3">
        <v>11</v>
      </c>
      <c r="D91" s="3" t="s">
        <v>52</v>
      </c>
      <c r="E91" s="3" t="s">
        <v>157</v>
      </c>
      <c r="F91" s="3" t="s">
        <v>258</v>
      </c>
      <c r="H91" s="25" t="s">
        <v>159</v>
      </c>
      <c r="I91" s="26" t="s">
        <v>153</v>
      </c>
      <c r="J91" s="25" t="s">
        <v>154</v>
      </c>
      <c r="L91" s="3" t="s">
        <v>155</v>
      </c>
      <c r="M91" s="25" t="s">
        <v>146</v>
      </c>
      <c r="O91" s="34">
        <v>292316</v>
      </c>
      <c r="P91" s="3" t="s">
        <v>149</v>
      </c>
      <c r="Q91" s="35">
        <v>7</v>
      </c>
      <c r="R91" s="36">
        <v>0</v>
      </c>
      <c r="U91" t="s">
        <v>348</v>
      </c>
      <c r="V91" s="33">
        <v>43655</v>
      </c>
      <c r="W91">
        <v>295156</v>
      </c>
      <c r="X91">
        <v>2840</v>
      </c>
      <c r="Y91">
        <v>2855</v>
      </c>
      <c r="Z91">
        <f t="shared" si="1"/>
        <v>-15</v>
      </c>
      <c r="AA91">
        <v>2840</v>
      </c>
      <c r="AB91">
        <v>1061</v>
      </c>
      <c r="AC91">
        <v>1077.31</v>
      </c>
    </row>
    <row r="92" spans="1:29" x14ac:dyDescent="0.25">
      <c r="A92" s="3">
        <v>4649</v>
      </c>
      <c r="B92" s="33">
        <v>43640</v>
      </c>
      <c r="C92" s="3">
        <v>15</v>
      </c>
      <c r="D92" s="3" t="s">
        <v>50</v>
      </c>
      <c r="E92" s="3" t="s">
        <v>161</v>
      </c>
      <c r="F92" s="3" t="s">
        <v>162</v>
      </c>
      <c r="H92" t="s">
        <v>163</v>
      </c>
      <c r="I92" s="3" t="s">
        <v>153</v>
      </c>
      <c r="J92" t="s">
        <v>154</v>
      </c>
      <c r="L92" s="3" t="s">
        <v>155</v>
      </c>
      <c r="M92" t="s">
        <v>146</v>
      </c>
      <c r="O92" s="34">
        <v>542193</v>
      </c>
      <c r="P92" s="3" t="s">
        <v>149</v>
      </c>
      <c r="Q92" s="35">
        <v>37</v>
      </c>
      <c r="R92" s="36">
        <v>0</v>
      </c>
      <c r="U92" t="s">
        <v>349</v>
      </c>
      <c r="V92" s="33">
        <v>43654</v>
      </c>
      <c r="W92">
        <v>545061</v>
      </c>
      <c r="X92">
        <v>2868</v>
      </c>
      <c r="Y92">
        <v>2863</v>
      </c>
      <c r="Z92">
        <f t="shared" si="1"/>
        <v>5</v>
      </c>
      <c r="AA92">
        <v>2868</v>
      </c>
      <c r="AB92">
        <v>1123.5</v>
      </c>
      <c r="AC92">
        <v>1084</v>
      </c>
    </row>
    <row r="93" spans="1:29" x14ac:dyDescent="0.25">
      <c r="A93" s="3">
        <v>4656</v>
      </c>
      <c r="B93" s="33">
        <v>43650</v>
      </c>
      <c r="C93" s="3">
        <v>5</v>
      </c>
      <c r="D93" s="3" t="s">
        <v>24</v>
      </c>
      <c r="E93" s="3" t="s">
        <v>142</v>
      </c>
      <c r="F93" s="3" t="s">
        <v>143</v>
      </c>
      <c r="H93" t="s">
        <v>144</v>
      </c>
      <c r="I93" s="3" t="s">
        <v>145</v>
      </c>
      <c r="J93" t="s">
        <v>146</v>
      </c>
      <c r="L93" s="3" t="s">
        <v>147</v>
      </c>
      <c r="M93" t="s">
        <v>148</v>
      </c>
      <c r="N93" s="3">
        <v>1513152</v>
      </c>
      <c r="O93" s="34">
        <v>233994</v>
      </c>
      <c r="P93" s="3" t="s">
        <v>149</v>
      </c>
      <c r="Q93" s="35">
        <v>-10</v>
      </c>
      <c r="R93" s="36">
        <v>0</v>
      </c>
      <c r="U93" t="s">
        <v>350</v>
      </c>
      <c r="V93" s="33">
        <v>43654</v>
      </c>
      <c r="W93">
        <v>235067</v>
      </c>
      <c r="X93">
        <v>1073</v>
      </c>
      <c r="Y93">
        <v>803</v>
      </c>
      <c r="Z93">
        <f t="shared" si="1"/>
        <v>270</v>
      </c>
      <c r="AA93"/>
      <c r="AB93" t="s">
        <v>218</v>
      </c>
      <c r="AC93">
        <v>580</v>
      </c>
    </row>
    <row r="94" spans="1:29" x14ac:dyDescent="0.25">
      <c r="A94" s="3">
        <v>4651</v>
      </c>
      <c r="B94" s="33">
        <v>43645</v>
      </c>
      <c r="C94" s="3">
        <v>10</v>
      </c>
      <c r="D94" s="3" t="s">
        <v>49</v>
      </c>
      <c r="E94" s="3" t="s">
        <v>164</v>
      </c>
      <c r="F94" s="3" t="s">
        <v>165</v>
      </c>
      <c r="H94" s="25" t="s">
        <v>166</v>
      </c>
      <c r="I94" s="26" t="s">
        <v>145</v>
      </c>
      <c r="J94" s="25" t="s">
        <v>146</v>
      </c>
      <c r="L94" s="3" t="s">
        <v>147</v>
      </c>
      <c r="M94" s="25" t="s">
        <v>148</v>
      </c>
      <c r="N94" s="3">
        <v>1409300</v>
      </c>
      <c r="O94" s="34">
        <v>1017352</v>
      </c>
      <c r="P94" s="3" t="s">
        <v>149</v>
      </c>
      <c r="Q94" s="35">
        <v>-12</v>
      </c>
      <c r="R94" s="36">
        <v>0</v>
      </c>
      <c r="U94" t="s">
        <v>351</v>
      </c>
      <c r="V94" s="33">
        <v>43654</v>
      </c>
      <c r="W94">
        <v>1018478</v>
      </c>
      <c r="X94">
        <v>1126</v>
      </c>
      <c r="Y94">
        <v>1161</v>
      </c>
      <c r="Z94">
        <f t="shared" si="1"/>
        <v>-35</v>
      </c>
      <c r="AA94">
        <v>1126.1600000000001</v>
      </c>
      <c r="AB94">
        <v>409.77</v>
      </c>
      <c r="AC94">
        <v>835</v>
      </c>
    </row>
    <row r="95" spans="1:29" x14ac:dyDescent="0.25">
      <c r="A95" s="3">
        <v>4641</v>
      </c>
      <c r="B95" s="33">
        <v>43635</v>
      </c>
      <c r="C95" s="3">
        <v>19</v>
      </c>
      <c r="D95" s="3" t="s">
        <v>43</v>
      </c>
      <c r="E95" s="3" t="s">
        <v>177</v>
      </c>
      <c r="F95" s="3" t="s">
        <v>186</v>
      </c>
      <c r="H95" t="s">
        <v>179</v>
      </c>
      <c r="I95" s="3" t="s">
        <v>160</v>
      </c>
      <c r="J95" t="s">
        <v>345</v>
      </c>
      <c r="L95" s="3" t="s">
        <v>205</v>
      </c>
      <c r="M95" t="s">
        <v>323</v>
      </c>
      <c r="O95" s="34">
        <v>1205876</v>
      </c>
      <c r="P95" s="3" t="s">
        <v>149</v>
      </c>
      <c r="Q95" s="35">
        <v>0</v>
      </c>
      <c r="R95" s="36">
        <v>0</v>
      </c>
      <c r="S95">
        <v>1</v>
      </c>
      <c r="U95" t="s">
        <v>352</v>
      </c>
      <c r="V95" s="33">
        <v>43653</v>
      </c>
      <c r="W95">
        <v>1210811</v>
      </c>
      <c r="X95">
        <v>4935</v>
      </c>
      <c r="Y95">
        <v>5032</v>
      </c>
      <c r="Z95">
        <f t="shared" si="1"/>
        <v>-97</v>
      </c>
      <c r="AA95">
        <v>5046.1000000000004</v>
      </c>
      <c r="AB95">
        <v>1801.4</v>
      </c>
      <c r="AC95">
        <v>2431</v>
      </c>
    </row>
    <row r="96" spans="1:29" x14ac:dyDescent="0.25">
      <c r="A96" s="3">
        <v>4650</v>
      </c>
      <c r="B96" s="33">
        <v>43641</v>
      </c>
      <c r="C96" s="3">
        <v>13</v>
      </c>
      <c r="D96" s="3" t="s">
        <v>46</v>
      </c>
      <c r="E96" s="3" t="s">
        <v>185</v>
      </c>
      <c r="F96" s="3" t="s">
        <v>191</v>
      </c>
      <c r="H96" t="s">
        <v>175</v>
      </c>
      <c r="I96" s="3" t="s">
        <v>160</v>
      </c>
      <c r="J96" t="s">
        <v>353</v>
      </c>
      <c r="L96" s="3" t="s">
        <v>205</v>
      </c>
      <c r="M96" t="s">
        <v>323</v>
      </c>
      <c r="O96" s="34">
        <v>382056</v>
      </c>
      <c r="P96" s="3" t="s">
        <v>149</v>
      </c>
      <c r="Q96" s="35">
        <v>0</v>
      </c>
      <c r="R96" s="36">
        <v>0</v>
      </c>
      <c r="S96">
        <v>1</v>
      </c>
      <c r="U96" t="s">
        <v>354</v>
      </c>
      <c r="V96" s="33">
        <v>43653</v>
      </c>
      <c r="W96">
        <v>384451</v>
      </c>
      <c r="X96">
        <v>2395</v>
      </c>
      <c r="Y96">
        <v>2459</v>
      </c>
      <c r="Z96">
        <f t="shared" si="1"/>
        <v>-64</v>
      </c>
      <c r="AA96"/>
      <c r="AB96" t="s">
        <v>218</v>
      </c>
      <c r="AC96">
        <v>1044</v>
      </c>
    </row>
    <row r="97" spans="1:29" x14ac:dyDescent="0.25">
      <c r="A97" s="3">
        <v>4648</v>
      </c>
      <c r="B97" s="33">
        <v>43640</v>
      </c>
      <c r="C97" s="3">
        <v>11</v>
      </c>
      <c r="D97" s="3" t="s">
        <v>24</v>
      </c>
      <c r="E97" s="3" t="s">
        <v>142</v>
      </c>
      <c r="F97" s="3" t="s">
        <v>143</v>
      </c>
      <c r="H97" t="s">
        <v>144</v>
      </c>
      <c r="I97" s="3" t="s">
        <v>167</v>
      </c>
      <c r="J97" t="s">
        <v>148</v>
      </c>
      <c r="K97" s="3">
        <v>1409299</v>
      </c>
      <c r="L97" s="3" t="s">
        <v>155</v>
      </c>
      <c r="M97" t="s">
        <v>146</v>
      </c>
      <c r="O97" s="34">
        <v>231948</v>
      </c>
      <c r="P97" s="3" t="s">
        <v>149</v>
      </c>
      <c r="Q97" s="35">
        <v>1</v>
      </c>
      <c r="R97" s="36">
        <v>0</v>
      </c>
      <c r="U97" t="s">
        <v>355</v>
      </c>
      <c r="V97" s="33">
        <v>43650</v>
      </c>
      <c r="W97">
        <v>233994</v>
      </c>
      <c r="X97">
        <v>2046</v>
      </c>
      <c r="Y97">
        <v>2392.3000000000002</v>
      </c>
      <c r="Z97">
        <f t="shared" si="1"/>
        <v>-346.30000000000018</v>
      </c>
      <c r="AA97">
        <v>2007.9</v>
      </c>
      <c r="AB97">
        <v>751.4</v>
      </c>
      <c r="AC97">
        <v>900</v>
      </c>
    </row>
    <row r="98" spans="1:29" x14ac:dyDescent="0.25">
      <c r="A98" s="3">
        <v>4636</v>
      </c>
      <c r="B98" s="33">
        <v>43630</v>
      </c>
      <c r="C98" s="3">
        <v>20</v>
      </c>
      <c r="D98" s="3" t="s">
        <v>54</v>
      </c>
      <c r="E98" s="3" t="s">
        <v>150</v>
      </c>
      <c r="F98" s="3" t="s">
        <v>178</v>
      </c>
      <c r="H98" t="s">
        <v>152</v>
      </c>
      <c r="I98" s="3" t="s">
        <v>160</v>
      </c>
      <c r="J98" t="s">
        <v>329</v>
      </c>
      <c r="L98" s="3" t="s">
        <v>153</v>
      </c>
      <c r="M98" t="s">
        <v>154</v>
      </c>
      <c r="O98" s="34">
        <v>450047</v>
      </c>
      <c r="P98" s="3" t="s">
        <v>149</v>
      </c>
      <c r="Q98" s="35">
        <v>0</v>
      </c>
      <c r="R98" s="36">
        <v>10</v>
      </c>
      <c r="S98">
        <v>1</v>
      </c>
      <c r="U98" t="s">
        <v>356</v>
      </c>
      <c r="V98" s="33">
        <v>43649</v>
      </c>
      <c r="W98">
        <v>454053</v>
      </c>
      <c r="X98">
        <v>4006</v>
      </c>
      <c r="Y98">
        <v>3936</v>
      </c>
      <c r="Z98">
        <f t="shared" si="1"/>
        <v>70</v>
      </c>
      <c r="AA98">
        <v>4006.5</v>
      </c>
      <c r="AB98">
        <v>1583.9</v>
      </c>
      <c r="AC98">
        <v>1609</v>
      </c>
    </row>
    <row r="99" spans="1:29" x14ac:dyDescent="0.25">
      <c r="A99" s="3">
        <v>4623</v>
      </c>
      <c r="B99" s="33">
        <v>43615</v>
      </c>
      <c r="C99" s="3">
        <v>31</v>
      </c>
      <c r="D99" s="3" t="s">
        <v>193</v>
      </c>
      <c r="E99" s="3" t="s">
        <v>194</v>
      </c>
      <c r="F99" s="3" t="s">
        <v>327</v>
      </c>
      <c r="H99" s="25" t="s">
        <v>196</v>
      </c>
      <c r="I99" s="26" t="s">
        <v>160</v>
      </c>
      <c r="J99" s="25" t="s">
        <v>146</v>
      </c>
      <c r="L99" s="3" t="s">
        <v>205</v>
      </c>
      <c r="M99" s="25" t="s">
        <v>197</v>
      </c>
      <c r="O99" s="34">
        <v>609580</v>
      </c>
      <c r="P99" s="3" t="s">
        <v>149</v>
      </c>
      <c r="Q99" s="35">
        <v>0</v>
      </c>
      <c r="R99" s="36">
        <v>0</v>
      </c>
      <c r="U99" t="s">
        <v>357</v>
      </c>
      <c r="V99" s="33">
        <v>43645</v>
      </c>
      <c r="W99">
        <v>613373</v>
      </c>
      <c r="X99">
        <v>3793</v>
      </c>
      <c r="Y99">
        <v>3697</v>
      </c>
      <c r="Z99">
        <f t="shared" si="1"/>
        <v>96</v>
      </c>
      <c r="AA99">
        <v>2781.1</v>
      </c>
      <c r="AB99">
        <v>804.3</v>
      </c>
      <c r="AC99">
        <v>1067</v>
      </c>
    </row>
    <row r="100" spans="1:29" x14ac:dyDescent="0.25">
      <c r="A100" s="3">
        <v>4647</v>
      </c>
      <c r="B100" s="33">
        <v>43637</v>
      </c>
      <c r="C100" s="3">
        <v>9</v>
      </c>
      <c r="D100" s="3" t="s">
        <v>52</v>
      </c>
      <c r="E100" s="3" t="s">
        <v>157</v>
      </c>
      <c r="F100" s="3" t="s">
        <v>182</v>
      </c>
      <c r="G100" s="3" t="s">
        <v>183</v>
      </c>
      <c r="H100" t="s">
        <v>159</v>
      </c>
      <c r="I100" s="3" t="s">
        <v>160</v>
      </c>
      <c r="J100" t="s">
        <v>146</v>
      </c>
      <c r="L100" s="3" t="s">
        <v>205</v>
      </c>
      <c r="M100" t="s">
        <v>154</v>
      </c>
      <c r="O100" s="34">
        <v>288773</v>
      </c>
      <c r="P100" s="3" t="s">
        <v>149</v>
      </c>
      <c r="Q100" s="35">
        <v>-51</v>
      </c>
      <c r="R100" s="36">
        <v>20</v>
      </c>
      <c r="S100">
        <v>1</v>
      </c>
      <c r="U100" t="s">
        <v>358</v>
      </c>
      <c r="V100" s="33">
        <v>43645</v>
      </c>
      <c r="W100">
        <v>292316</v>
      </c>
      <c r="X100">
        <v>3543</v>
      </c>
      <c r="Y100">
        <v>3605</v>
      </c>
      <c r="Z100">
        <f t="shared" si="1"/>
        <v>-62</v>
      </c>
      <c r="AA100">
        <v>3342.5</v>
      </c>
      <c r="AB100">
        <v>1321.5</v>
      </c>
      <c r="AC100">
        <v>1302</v>
      </c>
    </row>
    <row r="101" spans="1:29" x14ac:dyDescent="0.25">
      <c r="A101" s="3">
        <v>4644</v>
      </c>
      <c r="B101" s="33">
        <v>43635</v>
      </c>
      <c r="C101" s="3">
        <v>11</v>
      </c>
      <c r="D101" s="3" t="s">
        <v>40</v>
      </c>
      <c r="E101" s="3" t="s">
        <v>173</v>
      </c>
      <c r="F101" s="3" t="s">
        <v>174</v>
      </c>
      <c r="H101" s="25" t="s">
        <v>246</v>
      </c>
      <c r="I101" s="26" t="s">
        <v>167</v>
      </c>
      <c r="J101" s="25" t="s">
        <v>148</v>
      </c>
      <c r="K101" s="3">
        <v>1409296</v>
      </c>
      <c r="L101" s="3" t="s">
        <v>155</v>
      </c>
      <c r="M101" s="25" t="s">
        <v>146</v>
      </c>
      <c r="O101" s="34">
        <v>846050</v>
      </c>
      <c r="P101" s="3" t="s">
        <v>149</v>
      </c>
      <c r="Q101" s="35">
        <v>-2</v>
      </c>
      <c r="R101" s="36">
        <v>0</v>
      </c>
      <c r="U101" t="s">
        <v>359</v>
      </c>
      <c r="V101" s="33">
        <v>43645</v>
      </c>
      <c r="W101">
        <v>848161</v>
      </c>
      <c r="X101">
        <v>2111</v>
      </c>
      <c r="Y101">
        <v>2207</v>
      </c>
      <c r="Z101">
        <f t="shared" si="1"/>
        <v>-96</v>
      </c>
      <c r="AA101">
        <v>2129.06</v>
      </c>
      <c r="AB101">
        <v>782.64</v>
      </c>
      <c r="AC101">
        <v>520</v>
      </c>
    </row>
    <row r="102" spans="1:29" x14ac:dyDescent="0.25">
      <c r="A102" s="3">
        <v>4643</v>
      </c>
      <c r="B102" s="33">
        <v>43635</v>
      </c>
      <c r="C102" s="3">
        <v>11</v>
      </c>
      <c r="D102" s="3" t="s">
        <v>49</v>
      </c>
      <c r="E102" s="3" t="s">
        <v>164</v>
      </c>
      <c r="F102" s="3" t="s">
        <v>165</v>
      </c>
      <c r="H102" t="s">
        <v>166</v>
      </c>
      <c r="I102" s="3" t="s">
        <v>167</v>
      </c>
      <c r="J102" t="s">
        <v>148</v>
      </c>
      <c r="K102" s="3">
        <v>1409295</v>
      </c>
      <c r="L102" s="3" t="s">
        <v>155</v>
      </c>
      <c r="M102" t="s">
        <v>146</v>
      </c>
      <c r="O102" s="34">
        <v>1015173</v>
      </c>
      <c r="P102" s="3" t="s">
        <v>149</v>
      </c>
      <c r="Q102" s="35">
        <v>-7</v>
      </c>
      <c r="R102" s="36">
        <v>0</v>
      </c>
      <c r="U102" s="24" t="s">
        <v>360</v>
      </c>
      <c r="V102" s="33">
        <v>43645</v>
      </c>
      <c r="W102">
        <v>1017352</v>
      </c>
      <c r="X102">
        <v>2179</v>
      </c>
      <c r="Y102">
        <v>2173</v>
      </c>
      <c r="Z102">
        <f t="shared" si="1"/>
        <v>6</v>
      </c>
      <c r="AA102">
        <v>2178.52</v>
      </c>
      <c r="AB102">
        <v>728.22</v>
      </c>
      <c r="AC102">
        <v>504</v>
      </c>
    </row>
    <row r="103" spans="1:29" x14ac:dyDescent="0.25">
      <c r="A103" s="3">
        <v>4637</v>
      </c>
      <c r="B103" s="33">
        <v>43630</v>
      </c>
      <c r="C103" s="3">
        <v>12</v>
      </c>
      <c r="D103" s="3" t="s">
        <v>46</v>
      </c>
      <c r="E103" s="3" t="s">
        <v>185</v>
      </c>
      <c r="F103" s="3" t="s">
        <v>191</v>
      </c>
      <c r="H103" t="s">
        <v>175</v>
      </c>
      <c r="I103" s="3" t="s">
        <v>160</v>
      </c>
      <c r="J103" t="s">
        <v>225</v>
      </c>
      <c r="L103" s="3" t="s">
        <v>180</v>
      </c>
      <c r="M103" t="s">
        <v>361</v>
      </c>
      <c r="O103" s="34">
        <v>378316</v>
      </c>
      <c r="P103" s="3" t="s">
        <v>149</v>
      </c>
      <c r="Q103" s="35">
        <v>-7</v>
      </c>
      <c r="R103" s="36">
        <v>0</v>
      </c>
      <c r="S103">
        <v>1</v>
      </c>
      <c r="U103" s="24" t="s">
        <v>362</v>
      </c>
      <c r="V103" s="33">
        <v>43641</v>
      </c>
      <c r="W103">
        <v>382056</v>
      </c>
      <c r="X103">
        <v>3740</v>
      </c>
      <c r="Y103">
        <v>3885</v>
      </c>
      <c r="Z103">
        <f t="shared" si="1"/>
        <v>-145</v>
      </c>
      <c r="AA103"/>
      <c r="AB103" t="s">
        <v>218</v>
      </c>
      <c r="AC103">
        <v>1470</v>
      </c>
    </row>
    <row r="104" spans="1:29" x14ac:dyDescent="0.25">
      <c r="A104" s="3">
        <v>4634</v>
      </c>
      <c r="B104" s="33">
        <v>43628</v>
      </c>
      <c r="C104" s="3">
        <v>13</v>
      </c>
      <c r="D104" s="3" t="s">
        <v>50</v>
      </c>
      <c r="E104" s="3" t="s">
        <v>161</v>
      </c>
      <c r="F104" s="3" t="s">
        <v>363</v>
      </c>
      <c r="G104" s="3" t="s">
        <v>364</v>
      </c>
      <c r="H104" t="s">
        <v>163</v>
      </c>
      <c r="I104" s="3" t="s">
        <v>160</v>
      </c>
      <c r="J104" t="s">
        <v>365</v>
      </c>
      <c r="L104" s="3" t="s">
        <v>180</v>
      </c>
      <c r="M104" t="s">
        <v>366</v>
      </c>
      <c r="O104" s="34">
        <v>538361</v>
      </c>
      <c r="P104" s="3" t="s">
        <v>149</v>
      </c>
      <c r="Q104" s="35">
        <v>-10</v>
      </c>
      <c r="R104" s="36">
        <v>-345</v>
      </c>
      <c r="U104" s="24" t="s">
        <v>367</v>
      </c>
      <c r="V104" s="33">
        <v>43640</v>
      </c>
      <c r="W104">
        <v>542193</v>
      </c>
      <c r="X104">
        <v>3832</v>
      </c>
      <c r="Y104">
        <v>3953</v>
      </c>
      <c r="Z104">
        <f t="shared" si="1"/>
        <v>-121</v>
      </c>
      <c r="AA104">
        <v>3832</v>
      </c>
      <c r="AB104">
        <v>1723</v>
      </c>
      <c r="AC104">
        <v>1609</v>
      </c>
    </row>
    <row r="105" spans="1:29" x14ac:dyDescent="0.25">
      <c r="A105" s="3">
        <v>4645</v>
      </c>
      <c r="B105" s="33">
        <v>43635</v>
      </c>
      <c r="C105" s="3">
        <v>6</v>
      </c>
      <c r="D105" s="3" t="s">
        <v>24</v>
      </c>
      <c r="E105" s="3" t="s">
        <v>142</v>
      </c>
      <c r="F105" s="3" t="s">
        <v>143</v>
      </c>
      <c r="H105" s="25" t="s">
        <v>144</v>
      </c>
      <c r="I105" s="26" t="s">
        <v>145</v>
      </c>
      <c r="J105" s="25" t="s">
        <v>146</v>
      </c>
      <c r="L105" s="3" t="s">
        <v>147</v>
      </c>
      <c r="M105" s="25" t="s">
        <v>148</v>
      </c>
      <c r="N105" s="3">
        <v>1409299</v>
      </c>
      <c r="O105" s="34">
        <v>230796</v>
      </c>
      <c r="P105" s="3" t="s">
        <v>149</v>
      </c>
      <c r="Q105" s="35">
        <v>-5</v>
      </c>
      <c r="R105" s="36">
        <v>0</v>
      </c>
      <c r="U105" t="s">
        <v>368</v>
      </c>
      <c r="V105" s="33">
        <v>43640</v>
      </c>
      <c r="W105">
        <v>231948</v>
      </c>
      <c r="X105">
        <v>1152</v>
      </c>
      <c r="Y105">
        <v>1000</v>
      </c>
      <c r="Z105">
        <f t="shared" si="1"/>
        <v>152</v>
      </c>
      <c r="AA105"/>
      <c r="AB105" t="s">
        <v>218</v>
      </c>
      <c r="AC105">
        <v>860</v>
      </c>
    </row>
    <row r="106" spans="1:29" x14ac:dyDescent="0.25">
      <c r="A106" s="3">
        <v>4635</v>
      </c>
      <c r="B106" s="33">
        <v>43628</v>
      </c>
      <c r="C106" s="3">
        <v>10</v>
      </c>
      <c r="D106" s="3" t="s">
        <v>52</v>
      </c>
      <c r="E106" s="3" t="s">
        <v>157</v>
      </c>
      <c r="F106" s="3" t="s">
        <v>369</v>
      </c>
      <c r="G106" s="3" t="s">
        <v>370</v>
      </c>
      <c r="H106" t="s">
        <v>159</v>
      </c>
      <c r="I106" s="3" t="s">
        <v>160</v>
      </c>
      <c r="J106" t="s">
        <v>365</v>
      </c>
      <c r="L106" s="3" t="s">
        <v>205</v>
      </c>
      <c r="M106" t="s">
        <v>371</v>
      </c>
      <c r="O106" s="34">
        <v>286567</v>
      </c>
      <c r="P106" s="3" t="s">
        <v>149</v>
      </c>
      <c r="Q106" s="35">
        <v>71</v>
      </c>
      <c r="R106" s="36">
        <v>170</v>
      </c>
      <c r="S106">
        <v>1</v>
      </c>
      <c r="U106" s="24" t="s">
        <v>372</v>
      </c>
      <c r="V106" s="33">
        <v>43637</v>
      </c>
      <c r="W106">
        <v>288773</v>
      </c>
      <c r="X106">
        <v>2206</v>
      </c>
      <c r="Y106">
        <v>2413</v>
      </c>
      <c r="Z106">
        <f t="shared" si="1"/>
        <v>-207</v>
      </c>
      <c r="AA106">
        <v>2406.5</v>
      </c>
      <c r="AB106">
        <v>1132.5</v>
      </c>
      <c r="AC106">
        <v>1056</v>
      </c>
    </row>
    <row r="107" spans="1:29" x14ac:dyDescent="0.25">
      <c r="A107" s="3">
        <v>4630</v>
      </c>
      <c r="B107" s="33">
        <v>43622</v>
      </c>
      <c r="C107" s="3">
        <v>15</v>
      </c>
      <c r="D107" s="3" t="s">
        <v>42</v>
      </c>
      <c r="E107" s="3" t="s">
        <v>181</v>
      </c>
      <c r="F107" s="3" t="s">
        <v>182</v>
      </c>
      <c r="G107" s="3" t="s">
        <v>183</v>
      </c>
      <c r="H107" t="s">
        <v>184</v>
      </c>
      <c r="I107" s="3" t="s">
        <v>160</v>
      </c>
      <c r="J107" t="s">
        <v>146</v>
      </c>
      <c r="L107" s="3" t="s">
        <v>180</v>
      </c>
      <c r="M107" t="s">
        <v>235</v>
      </c>
      <c r="O107" s="34">
        <v>1484575</v>
      </c>
      <c r="P107" s="3" t="s">
        <v>149</v>
      </c>
      <c r="Q107" s="35">
        <v>-27</v>
      </c>
      <c r="R107" s="36">
        <v>35</v>
      </c>
      <c r="U107" s="24" t="s">
        <v>373</v>
      </c>
      <c r="V107" s="33">
        <v>43636</v>
      </c>
      <c r="W107">
        <v>1489374</v>
      </c>
      <c r="X107">
        <v>4799</v>
      </c>
      <c r="Y107">
        <v>4797</v>
      </c>
      <c r="Z107">
        <f t="shared" si="1"/>
        <v>2</v>
      </c>
      <c r="AA107">
        <v>4799.04</v>
      </c>
      <c r="AB107">
        <v>2664.7</v>
      </c>
      <c r="AC107">
        <v>2519</v>
      </c>
    </row>
    <row r="108" spans="1:29" x14ac:dyDescent="0.25">
      <c r="A108" s="3">
        <v>4628</v>
      </c>
      <c r="B108" s="33">
        <v>43621</v>
      </c>
      <c r="C108" s="3">
        <v>15</v>
      </c>
      <c r="D108" s="3" t="s">
        <v>24</v>
      </c>
      <c r="E108" s="3" t="s">
        <v>142</v>
      </c>
      <c r="F108" s="3" t="s">
        <v>143</v>
      </c>
      <c r="H108" s="25" t="s">
        <v>144</v>
      </c>
      <c r="I108" s="26" t="s">
        <v>167</v>
      </c>
      <c r="J108" s="25" t="s">
        <v>148</v>
      </c>
      <c r="K108" s="3">
        <v>1409293</v>
      </c>
      <c r="L108" s="3" t="s">
        <v>155</v>
      </c>
      <c r="M108" s="25" t="s">
        <v>146</v>
      </c>
      <c r="O108" s="34">
        <v>228686</v>
      </c>
      <c r="P108" s="3" t="s">
        <v>149</v>
      </c>
      <c r="Q108" s="35">
        <v>7</v>
      </c>
      <c r="R108" s="36">
        <v>0</v>
      </c>
      <c r="U108" t="s">
        <v>374</v>
      </c>
      <c r="V108" s="33">
        <v>43635</v>
      </c>
      <c r="W108">
        <v>230796</v>
      </c>
      <c r="X108">
        <v>2110</v>
      </c>
      <c r="Y108">
        <v>1402</v>
      </c>
      <c r="Z108">
        <f t="shared" si="1"/>
        <v>708</v>
      </c>
      <c r="AA108"/>
      <c r="AB108" t="s">
        <v>218</v>
      </c>
      <c r="AC108">
        <v>500</v>
      </c>
    </row>
    <row r="109" spans="1:29" x14ac:dyDescent="0.25">
      <c r="A109" s="3">
        <v>4639</v>
      </c>
      <c r="B109" s="33">
        <v>43631</v>
      </c>
      <c r="C109" s="3">
        <v>5</v>
      </c>
      <c r="D109" s="3" t="s">
        <v>40</v>
      </c>
      <c r="E109" s="3" t="s">
        <v>173</v>
      </c>
      <c r="F109" s="3" t="s">
        <v>174</v>
      </c>
      <c r="H109" t="s">
        <v>246</v>
      </c>
      <c r="I109" s="3" t="s">
        <v>145</v>
      </c>
      <c r="J109" t="s">
        <v>375</v>
      </c>
      <c r="L109" s="3" t="s">
        <v>147</v>
      </c>
      <c r="M109" t="s">
        <v>148</v>
      </c>
      <c r="N109" s="3">
        <v>1409296</v>
      </c>
      <c r="O109" s="34">
        <v>844949</v>
      </c>
      <c r="P109" s="3" t="s">
        <v>149</v>
      </c>
      <c r="Q109" s="35">
        <v>0</v>
      </c>
      <c r="R109" s="36">
        <v>0</v>
      </c>
      <c r="U109" s="24" t="s">
        <v>376</v>
      </c>
      <c r="V109" s="33">
        <v>43635</v>
      </c>
      <c r="W109">
        <v>846050</v>
      </c>
      <c r="X109">
        <v>1101</v>
      </c>
      <c r="Y109">
        <v>1415</v>
      </c>
      <c r="Z109">
        <f t="shared" si="1"/>
        <v>-314</v>
      </c>
      <c r="AA109">
        <v>1107.0999999999999</v>
      </c>
      <c r="AB109">
        <v>417.34</v>
      </c>
      <c r="AC109">
        <v>820</v>
      </c>
    </row>
    <row r="110" spans="1:29" x14ac:dyDescent="0.25">
      <c r="A110" s="3">
        <v>4638</v>
      </c>
      <c r="B110" s="33">
        <v>43631</v>
      </c>
      <c r="C110" s="3">
        <v>5</v>
      </c>
      <c r="D110" s="3" t="s">
        <v>49</v>
      </c>
      <c r="E110" s="3" t="s">
        <v>164</v>
      </c>
      <c r="F110" s="3" t="s">
        <v>165</v>
      </c>
      <c r="H110" t="s">
        <v>166</v>
      </c>
      <c r="I110" s="3" t="s">
        <v>145</v>
      </c>
      <c r="J110" t="s">
        <v>146</v>
      </c>
      <c r="L110" s="3" t="s">
        <v>147</v>
      </c>
      <c r="M110" t="s">
        <v>148</v>
      </c>
      <c r="N110" s="3">
        <v>1409295</v>
      </c>
      <c r="O110" s="34">
        <v>1014057</v>
      </c>
      <c r="P110" s="3" t="s">
        <v>149</v>
      </c>
      <c r="Q110" s="35">
        <v>0</v>
      </c>
      <c r="R110" s="36">
        <v>0</v>
      </c>
      <c r="U110" s="24" t="s">
        <v>377</v>
      </c>
      <c r="V110" s="33">
        <v>43635</v>
      </c>
      <c r="W110">
        <v>1015173</v>
      </c>
      <c r="X110">
        <v>1116</v>
      </c>
      <c r="Y110">
        <v>1066</v>
      </c>
      <c r="Z110">
        <f t="shared" si="1"/>
        <v>50</v>
      </c>
      <c r="AA110">
        <v>1116.6099999999999</v>
      </c>
      <c r="AB110">
        <v>376.65</v>
      </c>
      <c r="AC110">
        <v>790</v>
      </c>
    </row>
    <row r="111" spans="1:29" x14ac:dyDescent="0.25">
      <c r="A111" s="3">
        <v>4629</v>
      </c>
      <c r="B111" s="33">
        <v>43622</v>
      </c>
      <c r="C111" s="3">
        <v>14</v>
      </c>
      <c r="D111" s="3" t="s">
        <v>21</v>
      </c>
      <c r="E111" s="3" t="s">
        <v>190</v>
      </c>
      <c r="F111" s="3" t="s">
        <v>158</v>
      </c>
      <c r="H111" s="25" t="s">
        <v>187</v>
      </c>
      <c r="I111" s="26" t="s">
        <v>160</v>
      </c>
      <c r="J111" s="25" t="s">
        <v>225</v>
      </c>
      <c r="L111" s="3" t="s">
        <v>205</v>
      </c>
      <c r="M111" s="25" t="s">
        <v>346</v>
      </c>
      <c r="O111" s="34">
        <v>270115</v>
      </c>
      <c r="P111" s="3" t="s">
        <v>149</v>
      </c>
      <c r="Q111" s="35">
        <v>0</v>
      </c>
      <c r="R111" s="36">
        <v>0</v>
      </c>
      <c r="S111">
        <v>1</v>
      </c>
      <c r="U111" t="s">
        <v>378</v>
      </c>
      <c r="V111" s="33">
        <v>43635</v>
      </c>
      <c r="W111">
        <v>272454</v>
      </c>
      <c r="X111">
        <v>2339</v>
      </c>
      <c r="Y111">
        <v>2436</v>
      </c>
      <c r="Z111">
        <f t="shared" si="1"/>
        <v>-97</v>
      </c>
      <c r="AA111"/>
      <c r="AB111" t="s">
        <v>218</v>
      </c>
      <c r="AC111">
        <v>1021</v>
      </c>
    </row>
    <row r="112" spans="1:29" x14ac:dyDescent="0.25">
      <c r="A112" s="3">
        <v>4632</v>
      </c>
      <c r="B112" s="33">
        <v>43625</v>
      </c>
      <c r="C112" s="3">
        <v>11</v>
      </c>
      <c r="D112" s="3" t="s">
        <v>43</v>
      </c>
      <c r="E112" s="3" t="s">
        <v>177</v>
      </c>
      <c r="F112" s="3" t="s">
        <v>186</v>
      </c>
      <c r="H112" s="25" t="s">
        <v>179</v>
      </c>
      <c r="I112" s="26" t="s">
        <v>160</v>
      </c>
      <c r="J112" s="25" t="s">
        <v>329</v>
      </c>
      <c r="L112" s="3" t="s">
        <v>232</v>
      </c>
      <c r="M112" s="25" t="s">
        <v>319</v>
      </c>
      <c r="O112" s="34">
        <v>1202066</v>
      </c>
      <c r="P112" s="3" t="s">
        <v>149</v>
      </c>
      <c r="Q112" s="35">
        <v>-3</v>
      </c>
      <c r="R112" s="36">
        <v>0</v>
      </c>
      <c r="S112">
        <v>1</v>
      </c>
      <c r="U112" s="24" t="s">
        <v>379</v>
      </c>
      <c r="V112" s="33">
        <v>43635</v>
      </c>
      <c r="W112">
        <v>1205876</v>
      </c>
      <c r="X112">
        <v>3810</v>
      </c>
      <c r="Y112">
        <v>3912</v>
      </c>
      <c r="Z112">
        <f t="shared" si="1"/>
        <v>-102</v>
      </c>
      <c r="AA112">
        <v>3896.43</v>
      </c>
      <c r="AB112">
        <v>1130.77</v>
      </c>
      <c r="AC112">
        <v>1531</v>
      </c>
    </row>
    <row r="113" spans="1:29" x14ac:dyDescent="0.25">
      <c r="A113" s="3">
        <v>4633</v>
      </c>
      <c r="B113" s="33">
        <v>43626</v>
      </c>
      <c r="C113" s="3">
        <v>7</v>
      </c>
      <c r="D113" s="3" t="s">
        <v>31</v>
      </c>
      <c r="E113" s="3" t="s">
        <v>168</v>
      </c>
      <c r="H113" s="25" t="s">
        <v>269</v>
      </c>
      <c r="I113" s="26" t="s">
        <v>380</v>
      </c>
      <c r="J113" s="25" t="s">
        <v>338</v>
      </c>
      <c r="K113" s="3">
        <v>1409294</v>
      </c>
      <c r="L113" s="3" t="s">
        <v>381</v>
      </c>
      <c r="M113" s="25" t="s">
        <v>146</v>
      </c>
      <c r="O113" s="34">
        <v>555632</v>
      </c>
      <c r="P113" s="3" t="s">
        <v>149</v>
      </c>
      <c r="Q113" s="35">
        <v>0</v>
      </c>
      <c r="R113" s="36">
        <v>0</v>
      </c>
      <c r="U113" t="s">
        <v>382</v>
      </c>
      <c r="V113" s="33">
        <v>43632</v>
      </c>
      <c r="W113">
        <v>557211</v>
      </c>
      <c r="X113">
        <v>1579</v>
      </c>
      <c r="Y113">
        <v>1612</v>
      </c>
      <c r="Z113">
        <f t="shared" si="1"/>
        <v>-33</v>
      </c>
      <c r="AA113"/>
      <c r="AB113" t="s">
        <v>218</v>
      </c>
      <c r="AC113">
        <v>415</v>
      </c>
    </row>
    <row r="114" spans="1:29" x14ac:dyDescent="0.25">
      <c r="A114" s="3">
        <v>4625</v>
      </c>
      <c r="B114" s="33">
        <v>43619</v>
      </c>
      <c r="C114" s="3">
        <v>13</v>
      </c>
      <c r="D114" s="3" t="s">
        <v>40</v>
      </c>
      <c r="E114" s="3" t="s">
        <v>173</v>
      </c>
      <c r="F114" s="3" t="s">
        <v>174</v>
      </c>
      <c r="H114" s="25" t="s">
        <v>246</v>
      </c>
      <c r="I114" s="26" t="s">
        <v>167</v>
      </c>
      <c r="J114" s="25" t="s">
        <v>148</v>
      </c>
      <c r="K114" s="3">
        <v>1409292</v>
      </c>
      <c r="L114" s="3" t="s">
        <v>155</v>
      </c>
      <c r="M114" s="25" t="s">
        <v>146</v>
      </c>
      <c r="O114" s="34">
        <v>842826</v>
      </c>
      <c r="P114" s="3" t="s">
        <v>149</v>
      </c>
      <c r="Q114" s="35">
        <v>28</v>
      </c>
      <c r="R114" s="36">
        <v>0</v>
      </c>
      <c r="U114" t="s">
        <v>383</v>
      </c>
      <c r="V114" s="33">
        <v>43631</v>
      </c>
      <c r="W114">
        <v>844949</v>
      </c>
      <c r="X114">
        <v>2123</v>
      </c>
      <c r="Y114">
        <v>2204</v>
      </c>
      <c r="Z114">
        <f t="shared" si="1"/>
        <v>-81</v>
      </c>
      <c r="AA114">
        <v>2127.58</v>
      </c>
      <c r="AB114">
        <v>777.91</v>
      </c>
      <c r="AC114">
        <v>510</v>
      </c>
    </row>
    <row r="115" spans="1:29" x14ac:dyDescent="0.25">
      <c r="A115" s="3">
        <v>4626</v>
      </c>
      <c r="B115" s="33">
        <v>43619</v>
      </c>
      <c r="C115" s="3">
        <v>13</v>
      </c>
      <c r="D115" s="3" t="s">
        <v>49</v>
      </c>
      <c r="E115" s="3" t="s">
        <v>164</v>
      </c>
      <c r="F115" s="3" t="s">
        <v>165</v>
      </c>
      <c r="H115" s="25" t="s">
        <v>166</v>
      </c>
      <c r="I115" s="26" t="s">
        <v>145</v>
      </c>
      <c r="J115" s="25" t="s">
        <v>148</v>
      </c>
      <c r="K115" s="3">
        <v>1409291</v>
      </c>
      <c r="L115" s="3" t="s">
        <v>155</v>
      </c>
      <c r="M115" s="25" t="s">
        <v>146</v>
      </c>
      <c r="O115" s="34">
        <v>1011887</v>
      </c>
      <c r="P115" s="3" t="s">
        <v>149</v>
      </c>
      <c r="Q115" s="35">
        <v>5</v>
      </c>
      <c r="R115" s="36">
        <v>0</v>
      </c>
      <c r="U115" s="24" t="s">
        <v>384</v>
      </c>
      <c r="V115" s="33">
        <v>43631</v>
      </c>
      <c r="W115">
        <v>1014057</v>
      </c>
      <c r="X115">
        <v>2170</v>
      </c>
      <c r="Y115">
        <v>2045</v>
      </c>
      <c r="Z115">
        <f t="shared" si="1"/>
        <v>125</v>
      </c>
      <c r="AA115">
        <v>2169.5700000000002</v>
      </c>
      <c r="AB115">
        <v>713.08</v>
      </c>
      <c r="AC115">
        <v>501</v>
      </c>
    </row>
    <row r="116" spans="1:29" x14ac:dyDescent="0.25">
      <c r="A116" s="3">
        <v>4627</v>
      </c>
      <c r="B116" s="33">
        <v>43621</v>
      </c>
      <c r="C116" s="3">
        <v>9</v>
      </c>
      <c r="D116" s="3" t="s">
        <v>46</v>
      </c>
      <c r="E116" s="3" t="s">
        <v>185</v>
      </c>
      <c r="F116" s="3" t="s">
        <v>191</v>
      </c>
      <c r="H116" t="s">
        <v>175</v>
      </c>
      <c r="I116" s="3" t="s">
        <v>160</v>
      </c>
      <c r="J116" t="s">
        <v>329</v>
      </c>
      <c r="L116" s="3" t="s">
        <v>203</v>
      </c>
      <c r="M116" t="s">
        <v>240</v>
      </c>
      <c r="O116" s="34">
        <v>375063</v>
      </c>
      <c r="P116" s="3" t="s">
        <v>149</v>
      </c>
      <c r="Q116" s="35">
        <v>-7</v>
      </c>
      <c r="R116" s="36">
        <v>0</v>
      </c>
      <c r="U116" s="24" t="s">
        <v>385</v>
      </c>
      <c r="V116" s="33">
        <v>43629</v>
      </c>
      <c r="W116">
        <v>378316</v>
      </c>
      <c r="X116">
        <v>3253</v>
      </c>
      <c r="Y116">
        <v>3384</v>
      </c>
      <c r="Z116">
        <f t="shared" si="1"/>
        <v>-131</v>
      </c>
      <c r="AA116"/>
      <c r="AB116" t="s">
        <v>218</v>
      </c>
      <c r="AC116">
        <v>1183</v>
      </c>
    </row>
    <row r="117" spans="1:29" x14ac:dyDescent="0.25">
      <c r="A117" s="3">
        <v>4622</v>
      </c>
      <c r="B117" s="33">
        <v>43613</v>
      </c>
      <c r="C117" s="3">
        <v>17</v>
      </c>
      <c r="D117" s="3" t="s">
        <v>54</v>
      </c>
      <c r="E117" s="3" t="s">
        <v>150</v>
      </c>
      <c r="F117" s="3" t="s">
        <v>178</v>
      </c>
      <c r="H117" t="s">
        <v>152</v>
      </c>
      <c r="I117" s="3" t="s">
        <v>160</v>
      </c>
      <c r="J117" t="s">
        <v>386</v>
      </c>
      <c r="L117" s="3" t="s">
        <v>180</v>
      </c>
      <c r="M117" t="s">
        <v>319</v>
      </c>
      <c r="O117" s="34">
        <v>445826</v>
      </c>
      <c r="P117" s="3" t="s">
        <v>149</v>
      </c>
      <c r="Q117" s="35">
        <v>-7</v>
      </c>
      <c r="R117" s="36">
        <v>0</v>
      </c>
      <c r="S117">
        <v>1</v>
      </c>
      <c r="U117" s="24" t="s">
        <v>387</v>
      </c>
      <c r="V117" s="33">
        <v>43629</v>
      </c>
      <c r="W117">
        <v>450047</v>
      </c>
      <c r="X117">
        <v>4221</v>
      </c>
      <c r="Y117">
        <v>4330.6000000000004</v>
      </c>
      <c r="Z117">
        <f t="shared" si="1"/>
        <v>-109.60000000000036</v>
      </c>
      <c r="AA117">
        <v>4220.3999999999996</v>
      </c>
      <c r="AB117">
        <v>1501.1</v>
      </c>
      <c r="AC117">
        <v>1540</v>
      </c>
    </row>
    <row r="118" spans="1:29" x14ac:dyDescent="0.25">
      <c r="A118" s="3">
        <v>4616</v>
      </c>
      <c r="B118" s="33">
        <v>43609</v>
      </c>
      <c r="C118" s="3">
        <v>20</v>
      </c>
      <c r="D118" s="3" t="s">
        <v>52</v>
      </c>
      <c r="E118" s="3" t="s">
        <v>157</v>
      </c>
      <c r="F118" s="3" t="s">
        <v>258</v>
      </c>
      <c r="H118" t="s">
        <v>159</v>
      </c>
      <c r="I118" s="3" t="s">
        <v>160</v>
      </c>
      <c r="J118" t="s">
        <v>146</v>
      </c>
      <c r="L118" s="3" t="s">
        <v>180</v>
      </c>
      <c r="M118" t="s">
        <v>388</v>
      </c>
      <c r="O118" s="34">
        <v>282364</v>
      </c>
      <c r="P118" s="3" t="s">
        <v>149</v>
      </c>
      <c r="Q118" s="35">
        <v>-4</v>
      </c>
      <c r="R118" s="36">
        <v>0</v>
      </c>
      <c r="S118">
        <v>1</v>
      </c>
      <c r="U118" s="24" t="s">
        <v>389</v>
      </c>
      <c r="V118" s="33">
        <v>43628</v>
      </c>
      <c r="W118">
        <v>286567</v>
      </c>
      <c r="X118">
        <v>4203</v>
      </c>
      <c r="Y118">
        <v>4137</v>
      </c>
      <c r="Z118">
        <f t="shared" si="1"/>
        <v>66</v>
      </c>
      <c r="AA118">
        <v>4203</v>
      </c>
      <c r="AB118">
        <v>1773.8</v>
      </c>
      <c r="AC118">
        <v>1798</v>
      </c>
    </row>
    <row r="119" spans="1:29" x14ac:dyDescent="0.25">
      <c r="A119" s="3">
        <v>4617</v>
      </c>
      <c r="B119" s="33">
        <v>43609</v>
      </c>
      <c r="C119" s="3">
        <v>20</v>
      </c>
      <c r="D119" s="3" t="s">
        <v>50</v>
      </c>
      <c r="E119" s="3" t="s">
        <v>161</v>
      </c>
      <c r="F119" s="3" t="s">
        <v>162</v>
      </c>
      <c r="H119" t="s">
        <v>163</v>
      </c>
      <c r="I119" s="3" t="s">
        <v>160</v>
      </c>
      <c r="J119" t="s">
        <v>146</v>
      </c>
      <c r="L119" s="3" t="s">
        <v>180</v>
      </c>
      <c r="M119" t="s">
        <v>366</v>
      </c>
      <c r="O119" s="34">
        <v>534139</v>
      </c>
      <c r="P119" s="3" t="s">
        <v>149</v>
      </c>
      <c r="Q119" s="35">
        <v>14</v>
      </c>
      <c r="R119" s="36">
        <v>0</v>
      </c>
      <c r="S119">
        <v>1</v>
      </c>
      <c r="U119" s="24" t="s">
        <v>390</v>
      </c>
      <c r="V119" s="33">
        <v>43628</v>
      </c>
      <c r="W119">
        <v>538361</v>
      </c>
      <c r="X119">
        <v>4222</v>
      </c>
      <c r="Y119">
        <v>4347</v>
      </c>
      <c r="Z119">
        <f t="shared" si="1"/>
        <v>-125</v>
      </c>
      <c r="AA119">
        <v>4221.8</v>
      </c>
      <c r="AB119">
        <v>1715.5</v>
      </c>
      <c r="AC119">
        <v>1675</v>
      </c>
    </row>
    <row r="120" spans="1:29" x14ac:dyDescent="0.25">
      <c r="A120" s="3">
        <v>4631</v>
      </c>
      <c r="B120" s="33">
        <v>43622</v>
      </c>
      <c r="C120" s="3">
        <v>5</v>
      </c>
      <c r="D120" s="3" t="s">
        <v>31</v>
      </c>
      <c r="E120" s="3" t="s">
        <v>168</v>
      </c>
      <c r="H120" t="s">
        <v>269</v>
      </c>
      <c r="I120" s="3" t="s">
        <v>391</v>
      </c>
      <c r="J120" t="s">
        <v>197</v>
      </c>
      <c r="K120" s="3">
        <v>1409290</v>
      </c>
      <c r="L120" s="3" t="s">
        <v>392</v>
      </c>
      <c r="M120" t="s">
        <v>146</v>
      </c>
      <c r="O120" s="34">
        <v>554148</v>
      </c>
      <c r="P120" s="3" t="s">
        <v>149</v>
      </c>
      <c r="Q120" s="35">
        <v>-26</v>
      </c>
      <c r="R120" s="36">
        <v>65</v>
      </c>
      <c r="U120" s="24" t="s">
        <v>393</v>
      </c>
      <c r="V120" s="33">
        <v>43626</v>
      </c>
      <c r="W120">
        <v>555632</v>
      </c>
      <c r="X120">
        <v>1484</v>
      </c>
      <c r="Y120">
        <v>1496</v>
      </c>
      <c r="Z120">
        <f t="shared" si="1"/>
        <v>-12</v>
      </c>
      <c r="AA120"/>
      <c r="AB120" t="s">
        <v>218</v>
      </c>
      <c r="AC120">
        <v>345</v>
      </c>
    </row>
    <row r="121" spans="1:29" x14ac:dyDescent="0.25">
      <c r="A121" s="3">
        <v>4619</v>
      </c>
      <c r="B121" s="33">
        <v>43612</v>
      </c>
      <c r="C121" s="3">
        <v>14</v>
      </c>
      <c r="D121" s="3" t="s">
        <v>43</v>
      </c>
      <c r="E121" s="3" t="s">
        <v>177</v>
      </c>
      <c r="F121" s="3" t="s">
        <v>186</v>
      </c>
      <c r="H121" t="s">
        <v>179</v>
      </c>
      <c r="I121" s="3" t="s">
        <v>160</v>
      </c>
      <c r="J121" t="s">
        <v>225</v>
      </c>
      <c r="L121" s="3" t="s">
        <v>180</v>
      </c>
      <c r="M121" t="s">
        <v>394</v>
      </c>
      <c r="O121" s="34">
        <v>1198463</v>
      </c>
      <c r="P121" s="3" t="s">
        <v>149</v>
      </c>
      <c r="Q121" s="35">
        <v>0</v>
      </c>
      <c r="R121" s="36">
        <v>50</v>
      </c>
      <c r="S121">
        <v>1</v>
      </c>
      <c r="U121" s="24" t="s">
        <v>395</v>
      </c>
      <c r="V121" s="33">
        <v>43625</v>
      </c>
      <c r="W121">
        <v>1202066</v>
      </c>
      <c r="X121">
        <v>3603</v>
      </c>
      <c r="Y121">
        <v>3705</v>
      </c>
      <c r="Z121">
        <f t="shared" si="1"/>
        <v>-102</v>
      </c>
      <c r="AA121">
        <v>3685.57</v>
      </c>
      <c r="AB121">
        <v>933.11</v>
      </c>
      <c r="AC121">
        <v>1345</v>
      </c>
    </row>
    <row r="122" spans="1:29" x14ac:dyDescent="0.25">
      <c r="A122" s="3">
        <v>4611</v>
      </c>
      <c r="B122" s="33">
        <v>43607</v>
      </c>
      <c r="C122" s="3">
        <v>16</v>
      </c>
      <c r="D122" s="3" t="s">
        <v>31</v>
      </c>
      <c r="E122" s="3" t="s">
        <v>168</v>
      </c>
      <c r="H122" t="s">
        <v>269</v>
      </c>
      <c r="I122" s="3" t="s">
        <v>170</v>
      </c>
      <c r="J122" t="s">
        <v>146</v>
      </c>
      <c r="L122" s="3" t="s">
        <v>205</v>
      </c>
      <c r="M122" t="s">
        <v>197</v>
      </c>
      <c r="N122" s="3">
        <v>1409290</v>
      </c>
      <c r="O122" s="34">
        <v>551147</v>
      </c>
      <c r="P122" s="3" t="s">
        <v>149</v>
      </c>
      <c r="Q122" s="35">
        <v>0</v>
      </c>
      <c r="R122" s="36">
        <v>0</v>
      </c>
      <c r="U122" s="24" t="s">
        <v>396</v>
      </c>
      <c r="V122" s="33">
        <v>43622</v>
      </c>
      <c r="W122">
        <v>554148</v>
      </c>
      <c r="X122">
        <v>3001</v>
      </c>
      <c r="Y122">
        <v>3019</v>
      </c>
      <c r="Z122">
        <f t="shared" si="1"/>
        <v>-18</v>
      </c>
      <c r="AA122"/>
      <c r="AB122" t="s">
        <v>218</v>
      </c>
      <c r="AC122">
        <v>797</v>
      </c>
    </row>
    <row r="123" spans="1:29" x14ac:dyDescent="0.25">
      <c r="A123" s="3">
        <v>4609</v>
      </c>
      <c r="B123" s="33">
        <v>43604</v>
      </c>
      <c r="C123" s="3">
        <v>19</v>
      </c>
      <c r="D123" s="3" t="s">
        <v>42</v>
      </c>
      <c r="E123" s="3" t="s">
        <v>181</v>
      </c>
      <c r="F123" s="3" t="s">
        <v>182</v>
      </c>
      <c r="G123" s="3" t="s">
        <v>183</v>
      </c>
      <c r="H123" t="s">
        <v>184</v>
      </c>
      <c r="I123" s="3" t="s">
        <v>160</v>
      </c>
      <c r="J123" t="s">
        <v>146</v>
      </c>
      <c r="L123" s="3" t="s">
        <v>180</v>
      </c>
      <c r="M123" t="s">
        <v>235</v>
      </c>
      <c r="O123" s="34">
        <v>1479688</v>
      </c>
      <c r="P123" s="3" t="s">
        <v>149</v>
      </c>
      <c r="Q123" s="35">
        <v>-3</v>
      </c>
      <c r="R123" s="36">
        <v>35</v>
      </c>
      <c r="S123">
        <v>1</v>
      </c>
      <c r="U123" s="24" t="s">
        <v>397</v>
      </c>
      <c r="V123" s="33">
        <v>43622</v>
      </c>
      <c r="W123">
        <v>1484575</v>
      </c>
      <c r="X123">
        <v>4887</v>
      </c>
      <c r="Y123">
        <v>4887</v>
      </c>
      <c r="Z123">
        <f t="shared" si="1"/>
        <v>0</v>
      </c>
      <c r="AA123">
        <v>8677.4</v>
      </c>
      <c r="AB123">
        <v>6428.3</v>
      </c>
      <c r="AC123">
        <v>2809</v>
      </c>
    </row>
    <row r="124" spans="1:29" x14ac:dyDescent="0.25">
      <c r="A124" s="3">
        <v>4608</v>
      </c>
      <c r="B124" s="33">
        <v>43603</v>
      </c>
      <c r="C124" s="3">
        <v>19</v>
      </c>
      <c r="D124" s="3" t="s">
        <v>21</v>
      </c>
      <c r="E124" s="3" t="s">
        <v>190</v>
      </c>
      <c r="F124" s="3" t="s">
        <v>158</v>
      </c>
      <c r="H124" t="s">
        <v>187</v>
      </c>
      <c r="I124" s="3" t="s">
        <v>160</v>
      </c>
      <c r="J124" t="s">
        <v>398</v>
      </c>
      <c r="L124" s="3" t="s">
        <v>205</v>
      </c>
      <c r="M124" t="s">
        <v>399</v>
      </c>
      <c r="O124" s="34">
        <v>267228</v>
      </c>
      <c r="P124" s="3" t="s">
        <v>149</v>
      </c>
      <c r="Q124" s="35">
        <v>-4</v>
      </c>
      <c r="R124" s="36">
        <v>-30</v>
      </c>
      <c r="S124">
        <v>1</v>
      </c>
      <c r="U124" s="24" t="s">
        <v>400</v>
      </c>
      <c r="V124" s="33">
        <v>43621</v>
      </c>
      <c r="W124">
        <v>270115</v>
      </c>
      <c r="X124">
        <v>2887</v>
      </c>
      <c r="Y124">
        <v>2953</v>
      </c>
      <c r="Z124">
        <f t="shared" si="1"/>
        <v>-66</v>
      </c>
      <c r="AA124"/>
      <c r="AB124" t="s">
        <v>218</v>
      </c>
      <c r="AC124">
        <v>1227</v>
      </c>
    </row>
    <row r="125" spans="1:29" x14ac:dyDescent="0.25">
      <c r="A125" s="3">
        <v>4624</v>
      </c>
      <c r="B125" s="33">
        <v>43617</v>
      </c>
      <c r="C125" s="3">
        <v>5</v>
      </c>
      <c r="D125" s="3" t="s">
        <v>24</v>
      </c>
      <c r="E125" s="3" t="s">
        <v>142</v>
      </c>
      <c r="F125" s="3" t="s">
        <v>143</v>
      </c>
      <c r="H125" t="s">
        <v>144</v>
      </c>
      <c r="I125" s="3" t="s">
        <v>145</v>
      </c>
      <c r="J125" t="s">
        <v>146</v>
      </c>
      <c r="L125" s="3" t="s">
        <v>147</v>
      </c>
      <c r="M125" t="s">
        <v>148</v>
      </c>
      <c r="N125" s="3">
        <v>1409293</v>
      </c>
      <c r="O125" s="34">
        <v>227500</v>
      </c>
      <c r="P125" s="3" t="s">
        <v>149</v>
      </c>
      <c r="Q125" s="35">
        <v>-6</v>
      </c>
      <c r="R125" s="36">
        <v>0</v>
      </c>
      <c r="U125" s="24" t="s">
        <v>401</v>
      </c>
      <c r="V125" s="33">
        <v>43621</v>
      </c>
      <c r="W125">
        <v>228686</v>
      </c>
      <c r="X125">
        <v>1186</v>
      </c>
      <c r="Y125">
        <v>1109</v>
      </c>
      <c r="Z125">
        <f t="shared" si="1"/>
        <v>77</v>
      </c>
      <c r="AA125"/>
      <c r="AB125" t="s">
        <v>218</v>
      </c>
      <c r="AC125">
        <v>885</v>
      </c>
    </row>
    <row r="126" spans="1:29" x14ac:dyDescent="0.25">
      <c r="A126" s="3">
        <v>4613</v>
      </c>
      <c r="B126" s="33">
        <v>43607</v>
      </c>
      <c r="C126" s="3">
        <v>15</v>
      </c>
      <c r="D126" s="3" t="s">
        <v>46</v>
      </c>
      <c r="E126" s="3" t="s">
        <v>185</v>
      </c>
      <c r="F126" s="3" t="s">
        <v>191</v>
      </c>
      <c r="H126" t="s">
        <v>175</v>
      </c>
      <c r="I126" s="3" t="s">
        <v>160</v>
      </c>
      <c r="J126" t="s">
        <v>329</v>
      </c>
      <c r="L126" s="3" t="s">
        <v>205</v>
      </c>
      <c r="M126" t="s">
        <v>402</v>
      </c>
      <c r="O126" s="34">
        <v>372804</v>
      </c>
      <c r="P126" s="3" t="s">
        <v>149</v>
      </c>
      <c r="Q126" s="35">
        <v>0</v>
      </c>
      <c r="R126" s="36">
        <v>-60</v>
      </c>
      <c r="S126">
        <v>1</v>
      </c>
      <c r="U126" s="24" t="s">
        <v>403</v>
      </c>
      <c r="V126" s="33">
        <v>43621</v>
      </c>
      <c r="W126">
        <v>375063</v>
      </c>
      <c r="X126">
        <v>2259</v>
      </c>
      <c r="Y126">
        <v>2739</v>
      </c>
      <c r="Z126">
        <f t="shared" ref="Z126:Z189" si="2">X126-Y126</f>
        <v>-480</v>
      </c>
      <c r="AA126"/>
      <c r="AB126" t="s">
        <v>218</v>
      </c>
      <c r="AC126">
        <v>944</v>
      </c>
    </row>
    <row r="127" spans="1:29" x14ac:dyDescent="0.25">
      <c r="A127" s="3">
        <v>4615</v>
      </c>
      <c r="B127" s="33">
        <v>43609</v>
      </c>
      <c r="C127" s="3">
        <v>11</v>
      </c>
      <c r="D127" s="3" t="s">
        <v>49</v>
      </c>
      <c r="E127" s="3" t="s">
        <v>164</v>
      </c>
      <c r="F127" s="3" t="s">
        <v>165</v>
      </c>
      <c r="H127" t="s">
        <v>166</v>
      </c>
      <c r="I127" s="3" t="s">
        <v>145</v>
      </c>
      <c r="J127" t="s">
        <v>146</v>
      </c>
      <c r="L127" s="3" t="s">
        <v>147</v>
      </c>
      <c r="M127" t="s">
        <v>148</v>
      </c>
      <c r="N127" s="3">
        <v>1409291</v>
      </c>
      <c r="O127" s="34">
        <v>1010706</v>
      </c>
      <c r="P127" s="3" t="s">
        <v>149</v>
      </c>
      <c r="Q127" s="35">
        <v>0</v>
      </c>
      <c r="R127" s="36">
        <v>0</v>
      </c>
      <c r="U127" s="24" t="s">
        <v>404</v>
      </c>
      <c r="V127" s="33">
        <v>43619</v>
      </c>
      <c r="W127">
        <v>1011887</v>
      </c>
      <c r="X127">
        <v>1181</v>
      </c>
      <c r="Y127">
        <v>1050</v>
      </c>
      <c r="Z127">
        <f t="shared" si="2"/>
        <v>131</v>
      </c>
      <c r="AA127">
        <v>1186.26</v>
      </c>
      <c r="AB127">
        <v>425.86</v>
      </c>
      <c r="AC127">
        <v>945</v>
      </c>
    </row>
    <row r="128" spans="1:29" x14ac:dyDescent="0.25">
      <c r="A128" s="3">
        <v>4620</v>
      </c>
      <c r="B128" s="33">
        <v>43612</v>
      </c>
      <c r="C128" s="3">
        <v>8</v>
      </c>
      <c r="D128" s="3" t="s">
        <v>40</v>
      </c>
      <c r="E128" s="3" t="s">
        <v>173</v>
      </c>
      <c r="F128" s="3" t="s">
        <v>174</v>
      </c>
      <c r="H128" t="s">
        <v>246</v>
      </c>
      <c r="I128" s="3" t="s">
        <v>145</v>
      </c>
      <c r="J128" t="s">
        <v>146</v>
      </c>
      <c r="L128" s="3" t="s">
        <v>309</v>
      </c>
      <c r="M128" t="s">
        <v>148</v>
      </c>
      <c r="N128" s="3">
        <v>1409292</v>
      </c>
      <c r="O128" s="34">
        <v>841689</v>
      </c>
      <c r="P128" s="3" t="s">
        <v>149</v>
      </c>
      <c r="Q128" s="35">
        <v>0</v>
      </c>
      <c r="R128" s="36">
        <v>0</v>
      </c>
      <c r="U128" s="24" t="s">
        <v>405</v>
      </c>
      <c r="V128" s="33">
        <v>43619</v>
      </c>
      <c r="W128">
        <v>842826</v>
      </c>
      <c r="X128">
        <v>1137</v>
      </c>
      <c r="Y128">
        <v>1046</v>
      </c>
      <c r="Z128">
        <f t="shared" si="2"/>
        <v>91</v>
      </c>
      <c r="AA128">
        <v>1139.6199999999999</v>
      </c>
      <c r="AB128">
        <v>458.51</v>
      </c>
      <c r="AC128">
        <v>970</v>
      </c>
    </row>
    <row r="129" spans="1:29" x14ac:dyDescent="0.25">
      <c r="A129" s="3">
        <v>4610</v>
      </c>
      <c r="B129" s="33">
        <v>43606</v>
      </c>
      <c r="C129" s="3">
        <v>12</v>
      </c>
      <c r="D129" s="3" t="s">
        <v>24</v>
      </c>
      <c r="E129" s="3" t="s">
        <v>142</v>
      </c>
      <c r="F129" s="3" t="s">
        <v>143</v>
      </c>
      <c r="H129" t="s">
        <v>144</v>
      </c>
      <c r="I129" s="3" t="s">
        <v>147</v>
      </c>
      <c r="J129" t="s">
        <v>148</v>
      </c>
      <c r="K129" s="3">
        <v>1409288</v>
      </c>
      <c r="L129" s="3" t="s">
        <v>155</v>
      </c>
      <c r="M129" t="s">
        <v>146</v>
      </c>
      <c r="O129" s="34">
        <v>225441</v>
      </c>
      <c r="P129" s="3" t="s">
        <v>149</v>
      </c>
      <c r="Q129" s="35">
        <v>46</v>
      </c>
      <c r="R129" s="36">
        <v>0</v>
      </c>
      <c r="U129" s="24" t="s">
        <v>406</v>
      </c>
      <c r="V129" s="33">
        <v>43617</v>
      </c>
      <c r="W129">
        <v>227500</v>
      </c>
      <c r="X129">
        <v>2059</v>
      </c>
      <c r="Y129">
        <v>2057</v>
      </c>
      <c r="Z129">
        <f t="shared" si="2"/>
        <v>2</v>
      </c>
      <c r="AA129"/>
      <c r="AB129" t="s">
        <v>218</v>
      </c>
      <c r="AC129">
        <v>520</v>
      </c>
    </row>
    <row r="130" spans="1:29" x14ac:dyDescent="0.25">
      <c r="A130" s="3">
        <v>4618</v>
      </c>
      <c r="B130" s="33">
        <v>43612</v>
      </c>
      <c r="C130" s="3">
        <v>4</v>
      </c>
      <c r="D130" s="3" t="s">
        <v>193</v>
      </c>
      <c r="E130" s="3" t="s">
        <v>194</v>
      </c>
      <c r="F130" s="3" t="s">
        <v>327</v>
      </c>
      <c r="H130" t="s">
        <v>196</v>
      </c>
      <c r="I130" s="3" t="s">
        <v>180</v>
      </c>
      <c r="J130" t="s">
        <v>197</v>
      </c>
      <c r="L130" s="3" t="s">
        <v>203</v>
      </c>
      <c r="M130" t="s">
        <v>146</v>
      </c>
      <c r="O130" s="34">
        <v>608280</v>
      </c>
      <c r="P130" s="3" t="s">
        <v>149</v>
      </c>
      <c r="Q130" s="35">
        <v>0</v>
      </c>
      <c r="R130" s="36">
        <v>0</v>
      </c>
      <c r="U130" s="24" t="s">
        <v>407</v>
      </c>
      <c r="V130" s="33">
        <v>43615</v>
      </c>
      <c r="W130">
        <v>609580</v>
      </c>
      <c r="X130">
        <v>1300</v>
      </c>
      <c r="Y130">
        <v>1256</v>
      </c>
      <c r="Z130">
        <f t="shared" si="2"/>
        <v>44</v>
      </c>
      <c r="AA130">
        <v>1299.5999999999999</v>
      </c>
      <c r="AB130">
        <v>362.5</v>
      </c>
      <c r="AC130">
        <v>347</v>
      </c>
    </row>
    <row r="131" spans="1:29" x14ac:dyDescent="0.25">
      <c r="A131" s="3">
        <v>4603</v>
      </c>
      <c r="B131" s="33">
        <v>43598</v>
      </c>
      <c r="C131" s="3">
        <v>16</v>
      </c>
      <c r="D131" s="3" t="s">
        <v>54</v>
      </c>
      <c r="E131" s="3" t="s">
        <v>150</v>
      </c>
      <c r="F131" s="3" t="s">
        <v>178</v>
      </c>
      <c r="H131" t="s">
        <v>152</v>
      </c>
      <c r="I131" s="3" t="s">
        <v>160</v>
      </c>
      <c r="J131" t="s">
        <v>329</v>
      </c>
      <c r="L131" s="3" t="s">
        <v>180</v>
      </c>
      <c r="M131" t="s">
        <v>408</v>
      </c>
      <c r="O131" s="34">
        <v>441983</v>
      </c>
      <c r="P131" s="3" t="s">
        <v>149</v>
      </c>
      <c r="Q131" s="35">
        <v>3</v>
      </c>
      <c r="R131" s="36">
        <v>0</v>
      </c>
      <c r="S131">
        <v>1</v>
      </c>
      <c r="U131" s="24" t="s">
        <v>409</v>
      </c>
      <c r="V131" s="33">
        <v>43613</v>
      </c>
      <c r="W131">
        <v>445826</v>
      </c>
      <c r="X131">
        <v>3843</v>
      </c>
      <c r="Y131">
        <v>3784.6</v>
      </c>
      <c r="Z131">
        <f t="shared" si="2"/>
        <v>58.400000000000091</v>
      </c>
      <c r="AA131">
        <v>3927.4</v>
      </c>
      <c r="AB131">
        <v>1319.1</v>
      </c>
      <c r="AC131">
        <v>923.21</v>
      </c>
    </row>
    <row r="132" spans="1:29" x14ac:dyDescent="0.25">
      <c r="A132" s="3">
        <v>4621</v>
      </c>
      <c r="B132" s="33">
        <v>43613</v>
      </c>
      <c r="C132" s="3">
        <v>1</v>
      </c>
      <c r="D132" s="3" t="s">
        <v>410</v>
      </c>
      <c r="E132" s="3" t="s">
        <v>411</v>
      </c>
      <c r="F132" s="3" t="s">
        <v>291</v>
      </c>
      <c r="H132" t="s">
        <v>192</v>
      </c>
      <c r="I132" s="3" t="s">
        <v>205</v>
      </c>
      <c r="J132" t="s">
        <v>412</v>
      </c>
      <c r="L132" s="3" t="s">
        <v>160</v>
      </c>
      <c r="M132" t="s">
        <v>146</v>
      </c>
      <c r="O132" s="34">
        <v>134125</v>
      </c>
      <c r="P132" s="3" t="s">
        <v>149</v>
      </c>
      <c r="Q132" s="35">
        <v>10</v>
      </c>
      <c r="R132" s="36">
        <v>0</v>
      </c>
      <c r="U132" s="24" t="s">
        <v>413</v>
      </c>
      <c r="V132" s="33">
        <v>43613</v>
      </c>
      <c r="W132">
        <v>140135</v>
      </c>
      <c r="X132">
        <v>6010</v>
      </c>
      <c r="Y132">
        <v>2407</v>
      </c>
      <c r="Z132">
        <f t="shared" si="2"/>
        <v>3603</v>
      </c>
      <c r="AA132"/>
      <c r="AB132" t="s">
        <v>218</v>
      </c>
      <c r="AC132">
        <v>233</v>
      </c>
    </row>
    <row r="133" spans="1:29" x14ac:dyDescent="0.25">
      <c r="A133" s="3">
        <v>4614</v>
      </c>
      <c r="B133" s="33">
        <v>43608</v>
      </c>
      <c r="C133" s="3">
        <v>5</v>
      </c>
      <c r="D133" s="3" t="s">
        <v>43</v>
      </c>
      <c r="E133" s="3" t="s">
        <v>177</v>
      </c>
      <c r="F133" s="3" t="s">
        <v>186</v>
      </c>
      <c r="H133" t="s">
        <v>179</v>
      </c>
      <c r="I133" s="3" t="s">
        <v>160</v>
      </c>
      <c r="J133" t="s">
        <v>329</v>
      </c>
      <c r="L133" s="3" t="s">
        <v>205</v>
      </c>
      <c r="M133" t="s">
        <v>206</v>
      </c>
      <c r="O133" s="34">
        <v>1196589</v>
      </c>
      <c r="P133" s="3" t="s">
        <v>149</v>
      </c>
      <c r="Q133" s="35">
        <v>-1</v>
      </c>
      <c r="R133" s="36">
        <v>0</v>
      </c>
      <c r="U133" s="24" t="s">
        <v>414</v>
      </c>
      <c r="V133" s="33">
        <v>43612</v>
      </c>
      <c r="W133">
        <v>1198463</v>
      </c>
      <c r="X133">
        <v>1874</v>
      </c>
      <c r="Y133">
        <v>2323</v>
      </c>
      <c r="Z133">
        <f t="shared" si="2"/>
        <v>-449</v>
      </c>
      <c r="AA133">
        <v>2353.0100000000002</v>
      </c>
      <c r="AB133">
        <v>766.55</v>
      </c>
      <c r="AC133">
        <v>1056</v>
      </c>
    </row>
    <row r="134" spans="1:29" x14ac:dyDescent="0.25">
      <c r="A134" s="3">
        <v>4612</v>
      </c>
      <c r="B134" s="33">
        <v>43607</v>
      </c>
      <c r="C134" s="3">
        <v>6</v>
      </c>
      <c r="D134" s="3" t="s">
        <v>193</v>
      </c>
      <c r="E134" s="3" t="s">
        <v>194</v>
      </c>
      <c r="F134" s="3" t="s">
        <v>327</v>
      </c>
      <c r="H134" t="s">
        <v>196</v>
      </c>
      <c r="I134" s="3" t="s">
        <v>160</v>
      </c>
      <c r="J134" t="s">
        <v>146</v>
      </c>
      <c r="L134" s="3" t="s">
        <v>180</v>
      </c>
      <c r="M134" t="s">
        <v>197</v>
      </c>
      <c r="O134" s="34">
        <v>605889</v>
      </c>
      <c r="P134" s="3" t="s">
        <v>149</v>
      </c>
      <c r="Q134" s="35">
        <v>0</v>
      </c>
      <c r="R134" s="36">
        <v>0</v>
      </c>
      <c r="S134">
        <v>1</v>
      </c>
      <c r="U134" s="24" t="s">
        <v>415</v>
      </c>
      <c r="V134" s="33">
        <v>43612</v>
      </c>
      <c r="W134">
        <v>608280</v>
      </c>
      <c r="X134">
        <v>2391</v>
      </c>
      <c r="Y134">
        <v>2273.6999999999998</v>
      </c>
      <c r="Z134">
        <f t="shared" si="2"/>
        <v>117.30000000000018</v>
      </c>
      <c r="AA134">
        <v>2391</v>
      </c>
      <c r="AB134">
        <v>641</v>
      </c>
      <c r="AC134">
        <v>602</v>
      </c>
    </row>
    <row r="135" spans="1:29" x14ac:dyDescent="0.25">
      <c r="A135" s="3">
        <v>4579</v>
      </c>
      <c r="B135" s="33">
        <v>43576</v>
      </c>
      <c r="C135" s="3">
        <v>34</v>
      </c>
      <c r="D135" s="3" t="s">
        <v>50</v>
      </c>
      <c r="E135" s="3" t="s">
        <v>161</v>
      </c>
      <c r="F135" s="3" t="s">
        <v>162</v>
      </c>
      <c r="H135" t="s">
        <v>163</v>
      </c>
      <c r="I135" s="3" t="s">
        <v>160</v>
      </c>
      <c r="J135" t="s">
        <v>146</v>
      </c>
      <c r="L135" s="3" t="s">
        <v>153</v>
      </c>
      <c r="M135" t="s">
        <v>154</v>
      </c>
      <c r="O135" s="34">
        <v>527873</v>
      </c>
      <c r="P135" s="3" t="s">
        <v>149</v>
      </c>
      <c r="Q135" s="35">
        <v>-19</v>
      </c>
      <c r="R135" s="36">
        <v>-30</v>
      </c>
      <c r="U135" s="24" t="s">
        <v>416</v>
      </c>
      <c r="V135" s="33">
        <v>43609</v>
      </c>
      <c r="W135">
        <v>534139</v>
      </c>
      <c r="X135">
        <v>6266</v>
      </c>
      <c r="Y135">
        <v>6213</v>
      </c>
      <c r="Z135">
        <f t="shared" si="2"/>
        <v>53</v>
      </c>
      <c r="AA135">
        <v>6265</v>
      </c>
      <c r="AB135">
        <v>2411</v>
      </c>
      <c r="AC135">
        <v>2581</v>
      </c>
    </row>
    <row r="136" spans="1:29" x14ac:dyDescent="0.25">
      <c r="A136" s="3">
        <v>4578</v>
      </c>
      <c r="B136" s="33">
        <v>43576</v>
      </c>
      <c r="C136" s="3">
        <v>34</v>
      </c>
      <c r="D136" s="3" t="s">
        <v>52</v>
      </c>
      <c r="E136" s="3" t="s">
        <v>157</v>
      </c>
      <c r="F136" s="3" t="s">
        <v>258</v>
      </c>
      <c r="H136" t="s">
        <v>159</v>
      </c>
      <c r="I136" s="3" t="s">
        <v>160</v>
      </c>
      <c r="J136" t="s">
        <v>146</v>
      </c>
      <c r="L136" s="3" t="s">
        <v>153</v>
      </c>
      <c r="M136" t="s">
        <v>154</v>
      </c>
      <c r="O136" s="34">
        <v>276143</v>
      </c>
      <c r="P136" s="3" t="s">
        <v>149</v>
      </c>
      <c r="Q136" s="35">
        <v>-489</v>
      </c>
      <c r="R136" s="36">
        <v>20</v>
      </c>
      <c r="U136" s="24" t="s">
        <v>417</v>
      </c>
      <c r="V136" s="33">
        <v>43609</v>
      </c>
      <c r="W136">
        <v>282364</v>
      </c>
      <c r="X136">
        <v>6221</v>
      </c>
      <c r="Y136">
        <v>6292</v>
      </c>
      <c r="Z136">
        <f t="shared" si="2"/>
        <v>-71</v>
      </c>
      <c r="AA136">
        <v>6219</v>
      </c>
      <c r="AB136">
        <v>2325</v>
      </c>
      <c r="AC136">
        <v>2564</v>
      </c>
    </row>
    <row r="137" spans="1:29" x14ac:dyDescent="0.25">
      <c r="A137" s="3">
        <v>4594</v>
      </c>
      <c r="B137" s="33">
        <v>43590</v>
      </c>
      <c r="C137" s="3">
        <v>20</v>
      </c>
      <c r="D137" s="3" t="s">
        <v>49</v>
      </c>
      <c r="E137" s="3" t="s">
        <v>164</v>
      </c>
      <c r="F137" s="3" t="s">
        <v>165</v>
      </c>
      <c r="H137" t="s">
        <v>166</v>
      </c>
      <c r="I137" s="3" t="s">
        <v>418</v>
      </c>
      <c r="J137" t="s">
        <v>148</v>
      </c>
      <c r="K137" s="3">
        <v>1409286</v>
      </c>
      <c r="L137" s="3" t="s">
        <v>203</v>
      </c>
      <c r="M137" t="s">
        <v>146</v>
      </c>
      <c r="O137" s="34">
        <v>1009713</v>
      </c>
      <c r="P137" s="3" t="s">
        <v>149</v>
      </c>
      <c r="Q137" s="35">
        <v>0</v>
      </c>
      <c r="R137" s="36">
        <v>0</v>
      </c>
      <c r="U137" s="24" t="s">
        <v>419</v>
      </c>
      <c r="V137" s="33">
        <v>43609</v>
      </c>
      <c r="W137">
        <v>1010706</v>
      </c>
      <c r="X137">
        <v>993</v>
      </c>
      <c r="Y137">
        <v>993</v>
      </c>
      <c r="Z137">
        <f t="shared" si="2"/>
        <v>0</v>
      </c>
      <c r="AA137">
        <v>987.89</v>
      </c>
      <c r="AB137">
        <v>355.83</v>
      </c>
      <c r="AC137">
        <v>0</v>
      </c>
    </row>
    <row r="138" spans="1:29" x14ac:dyDescent="0.25">
      <c r="A138" s="3">
        <v>4605</v>
      </c>
      <c r="B138" s="33">
        <v>43601</v>
      </c>
      <c r="C138" s="3">
        <v>8</v>
      </c>
      <c r="D138" s="3" t="s">
        <v>43</v>
      </c>
      <c r="E138" s="3" t="s">
        <v>177</v>
      </c>
      <c r="F138" s="3" t="s">
        <v>369</v>
      </c>
      <c r="G138" s="3" t="s">
        <v>370</v>
      </c>
      <c r="H138" t="s">
        <v>179</v>
      </c>
      <c r="I138" s="3" t="s">
        <v>160</v>
      </c>
      <c r="J138" t="s">
        <v>146</v>
      </c>
      <c r="L138" s="3" t="s">
        <v>180</v>
      </c>
      <c r="M138" t="s">
        <v>330</v>
      </c>
      <c r="O138" s="34">
        <v>1193313</v>
      </c>
      <c r="P138" s="3" t="s">
        <v>149</v>
      </c>
      <c r="Q138" s="35">
        <v>-7</v>
      </c>
      <c r="R138" s="36">
        <v>0</v>
      </c>
      <c r="S138">
        <v>1</v>
      </c>
      <c r="U138" s="24" t="s">
        <v>420</v>
      </c>
      <c r="V138" s="33">
        <v>43608</v>
      </c>
      <c r="W138">
        <v>1196589</v>
      </c>
      <c r="X138">
        <v>3276</v>
      </c>
      <c r="Y138">
        <v>3371</v>
      </c>
      <c r="Z138">
        <f t="shared" si="2"/>
        <v>-95</v>
      </c>
      <c r="AA138">
        <v>3350.88</v>
      </c>
      <c r="AB138">
        <v>840.37</v>
      </c>
      <c r="AC138">
        <v>1790</v>
      </c>
    </row>
    <row r="139" spans="1:29" x14ac:dyDescent="0.25">
      <c r="A139" s="3">
        <v>4604</v>
      </c>
      <c r="B139" s="33">
        <v>43599</v>
      </c>
      <c r="C139" s="3">
        <v>9</v>
      </c>
      <c r="D139" s="3" t="s">
        <v>46</v>
      </c>
      <c r="E139" s="3" t="s">
        <v>185</v>
      </c>
      <c r="F139" s="3" t="s">
        <v>186</v>
      </c>
      <c r="H139" s="25" t="s">
        <v>175</v>
      </c>
      <c r="I139" s="26" t="s">
        <v>160</v>
      </c>
      <c r="J139" s="25" t="s">
        <v>329</v>
      </c>
      <c r="L139" s="3" t="s">
        <v>232</v>
      </c>
      <c r="M139" s="25" t="s">
        <v>319</v>
      </c>
      <c r="O139" s="34">
        <v>369733</v>
      </c>
      <c r="P139" s="3" t="s">
        <v>149</v>
      </c>
      <c r="Q139" s="35">
        <v>0</v>
      </c>
      <c r="R139" s="36">
        <v>140</v>
      </c>
      <c r="S139">
        <v>1</v>
      </c>
      <c r="U139" s="24" t="s">
        <v>421</v>
      </c>
      <c r="V139" s="33">
        <v>43607</v>
      </c>
      <c r="W139">
        <v>372804</v>
      </c>
      <c r="X139">
        <v>3071</v>
      </c>
      <c r="Y139">
        <v>3369</v>
      </c>
      <c r="Z139">
        <f t="shared" si="2"/>
        <v>-298</v>
      </c>
      <c r="AA139"/>
      <c r="AB139" t="s">
        <v>218</v>
      </c>
      <c r="AC139">
        <v>1243</v>
      </c>
    </row>
    <row r="140" spans="1:29" x14ac:dyDescent="0.25">
      <c r="A140" s="3">
        <v>4607</v>
      </c>
      <c r="B140" s="33">
        <v>43603</v>
      </c>
      <c r="C140" s="3">
        <v>5</v>
      </c>
      <c r="D140" s="3" t="s">
        <v>193</v>
      </c>
      <c r="E140" s="3" t="s">
        <v>194</v>
      </c>
      <c r="F140" s="3" t="s">
        <v>327</v>
      </c>
      <c r="H140" s="25" t="s">
        <v>196</v>
      </c>
      <c r="I140" s="26" t="s">
        <v>160</v>
      </c>
      <c r="J140" s="25" t="s">
        <v>146</v>
      </c>
      <c r="L140" s="3" t="s">
        <v>205</v>
      </c>
      <c r="M140" s="25" t="s">
        <v>197</v>
      </c>
      <c r="O140" s="34">
        <v>603411</v>
      </c>
      <c r="P140" s="3" t="s">
        <v>149</v>
      </c>
      <c r="Q140" s="35">
        <v>0</v>
      </c>
      <c r="R140" s="36">
        <v>35</v>
      </c>
      <c r="U140" s="24" t="s">
        <v>422</v>
      </c>
      <c r="V140" s="33">
        <v>43607</v>
      </c>
      <c r="W140">
        <v>605889</v>
      </c>
      <c r="X140">
        <v>2478</v>
      </c>
      <c r="Y140">
        <v>2478</v>
      </c>
      <c r="Z140">
        <f t="shared" si="2"/>
        <v>0</v>
      </c>
      <c r="AA140">
        <v>2478.1</v>
      </c>
      <c r="AB140">
        <v>636.29999999999995</v>
      </c>
      <c r="AC140">
        <v>729</v>
      </c>
    </row>
    <row r="141" spans="1:29" x14ac:dyDescent="0.25">
      <c r="A141" s="3">
        <v>4606</v>
      </c>
      <c r="B141" s="33">
        <v>43601</v>
      </c>
      <c r="C141" s="3">
        <v>7</v>
      </c>
      <c r="D141" s="3" t="s">
        <v>31</v>
      </c>
      <c r="E141" s="3" t="s">
        <v>168</v>
      </c>
      <c r="H141" s="25" t="s">
        <v>269</v>
      </c>
      <c r="I141" s="26" t="s">
        <v>391</v>
      </c>
      <c r="J141" s="25" t="s">
        <v>423</v>
      </c>
      <c r="K141" s="3">
        <v>1409289</v>
      </c>
      <c r="L141" s="3" t="s">
        <v>424</v>
      </c>
      <c r="M141" s="25" t="s">
        <v>146</v>
      </c>
      <c r="O141" s="34">
        <v>549649</v>
      </c>
      <c r="P141" s="3" t="s">
        <v>149</v>
      </c>
      <c r="Q141" s="35">
        <v>-15</v>
      </c>
      <c r="R141" s="36">
        <v>0</v>
      </c>
      <c r="U141" t="s">
        <v>425</v>
      </c>
      <c r="V141" s="33">
        <v>43607</v>
      </c>
      <c r="W141">
        <v>551147</v>
      </c>
      <c r="X141">
        <v>1498</v>
      </c>
      <c r="Y141">
        <v>1482</v>
      </c>
      <c r="Z141">
        <f t="shared" si="2"/>
        <v>16</v>
      </c>
      <c r="AA141"/>
      <c r="AB141" t="s">
        <v>218</v>
      </c>
      <c r="AC141">
        <v>300</v>
      </c>
    </row>
    <row r="142" spans="1:29" x14ac:dyDescent="0.25">
      <c r="A142" s="3">
        <v>4600</v>
      </c>
      <c r="B142" s="33">
        <v>43595</v>
      </c>
      <c r="C142" s="3">
        <v>12</v>
      </c>
      <c r="D142" s="3" t="s">
        <v>24</v>
      </c>
      <c r="E142" s="3" t="s">
        <v>142</v>
      </c>
      <c r="F142" s="3" t="s">
        <v>143</v>
      </c>
      <c r="H142" s="25" t="s">
        <v>144</v>
      </c>
      <c r="I142" s="26" t="s">
        <v>145</v>
      </c>
      <c r="J142" s="25" t="s">
        <v>146</v>
      </c>
      <c r="L142" s="3" t="s">
        <v>147</v>
      </c>
      <c r="M142" s="25" t="s">
        <v>148</v>
      </c>
      <c r="N142" s="3">
        <v>1409288</v>
      </c>
      <c r="O142" s="34">
        <v>224358</v>
      </c>
      <c r="P142" s="3" t="s">
        <v>149</v>
      </c>
      <c r="Q142" s="35">
        <v>0</v>
      </c>
      <c r="R142" s="36">
        <v>-540</v>
      </c>
      <c r="U142" s="24" t="s">
        <v>426</v>
      </c>
      <c r="V142" s="33">
        <v>43606</v>
      </c>
      <c r="W142">
        <v>225441</v>
      </c>
      <c r="X142">
        <v>1083</v>
      </c>
      <c r="Y142">
        <v>1079</v>
      </c>
      <c r="Z142">
        <f t="shared" si="2"/>
        <v>4</v>
      </c>
      <c r="AA142"/>
      <c r="AB142" t="s">
        <v>218</v>
      </c>
      <c r="AC142">
        <v>913</v>
      </c>
    </row>
    <row r="143" spans="1:29" x14ac:dyDescent="0.25">
      <c r="A143" s="3">
        <v>4601</v>
      </c>
      <c r="B143" s="33">
        <v>43596</v>
      </c>
      <c r="C143" s="3">
        <v>10</v>
      </c>
      <c r="D143" s="3" t="s">
        <v>40</v>
      </c>
      <c r="E143" s="3" t="s">
        <v>173</v>
      </c>
      <c r="F143" s="3" t="s">
        <v>174</v>
      </c>
      <c r="H143" t="s">
        <v>246</v>
      </c>
      <c r="I143" s="3" t="s">
        <v>418</v>
      </c>
      <c r="J143" t="s">
        <v>148</v>
      </c>
      <c r="K143" s="3">
        <v>1409287</v>
      </c>
      <c r="L143" s="3" t="s">
        <v>203</v>
      </c>
      <c r="M143" t="s">
        <v>146</v>
      </c>
      <c r="O143" s="34">
        <v>840733</v>
      </c>
      <c r="P143" s="3" t="s">
        <v>149</v>
      </c>
      <c r="Q143" s="35">
        <v>2</v>
      </c>
      <c r="R143" s="36">
        <v>0</v>
      </c>
      <c r="U143" t="s">
        <v>427</v>
      </c>
      <c r="V143" s="33">
        <v>43605</v>
      </c>
      <c r="W143">
        <v>841689</v>
      </c>
      <c r="X143">
        <v>956</v>
      </c>
      <c r="Y143">
        <v>1014</v>
      </c>
      <c r="Z143">
        <f t="shared" si="2"/>
        <v>-58</v>
      </c>
      <c r="AA143">
        <v>978.56</v>
      </c>
      <c r="AB143">
        <v>409.77</v>
      </c>
      <c r="AC143">
        <v>0</v>
      </c>
    </row>
    <row r="144" spans="1:29" x14ac:dyDescent="0.25">
      <c r="A144" s="3">
        <v>4593</v>
      </c>
      <c r="B144" s="33">
        <v>43588</v>
      </c>
      <c r="C144" s="3">
        <v>17</v>
      </c>
      <c r="D144" s="3" t="s">
        <v>42</v>
      </c>
      <c r="E144" s="3" t="s">
        <v>181</v>
      </c>
      <c r="F144" s="3" t="s">
        <v>182</v>
      </c>
      <c r="G144" s="3" t="s">
        <v>183</v>
      </c>
      <c r="H144" t="s">
        <v>184</v>
      </c>
      <c r="I144" s="3" t="s">
        <v>160</v>
      </c>
      <c r="J144" t="s">
        <v>146</v>
      </c>
      <c r="L144" s="3" t="s">
        <v>180</v>
      </c>
      <c r="M144" t="s">
        <v>235</v>
      </c>
      <c r="O144" s="34">
        <v>1474540</v>
      </c>
      <c r="P144" s="3" t="s">
        <v>149</v>
      </c>
      <c r="Q144" s="35">
        <v>10</v>
      </c>
      <c r="R144" s="36">
        <v>-185</v>
      </c>
      <c r="U144" t="s">
        <v>428</v>
      </c>
      <c r="V144" s="33">
        <v>43604</v>
      </c>
      <c r="W144">
        <v>1479688</v>
      </c>
      <c r="X144">
        <v>5148</v>
      </c>
      <c r="Y144">
        <v>5107</v>
      </c>
      <c r="Z144">
        <f t="shared" si="2"/>
        <v>41</v>
      </c>
      <c r="AA144"/>
      <c r="AB144" t="s">
        <v>218</v>
      </c>
      <c r="AC144">
        <v>2679</v>
      </c>
    </row>
    <row r="145" spans="1:29" x14ac:dyDescent="0.25">
      <c r="A145" s="3">
        <v>4597</v>
      </c>
      <c r="B145" s="33">
        <v>43595</v>
      </c>
      <c r="C145" s="3">
        <v>9</v>
      </c>
      <c r="D145" s="3" t="s">
        <v>21</v>
      </c>
      <c r="E145" s="3" t="s">
        <v>190</v>
      </c>
      <c r="F145" s="3" t="s">
        <v>158</v>
      </c>
      <c r="H145" t="s">
        <v>187</v>
      </c>
      <c r="I145" s="3" t="s">
        <v>160</v>
      </c>
      <c r="J145" t="s">
        <v>329</v>
      </c>
      <c r="L145" s="3" t="s">
        <v>205</v>
      </c>
      <c r="M145" t="s">
        <v>240</v>
      </c>
      <c r="O145" s="34">
        <v>264861</v>
      </c>
      <c r="P145" s="3" t="s">
        <v>149</v>
      </c>
      <c r="Q145" s="35">
        <v>-3</v>
      </c>
      <c r="R145" s="36">
        <v>70</v>
      </c>
      <c r="S145">
        <v>1</v>
      </c>
      <c r="U145" t="s">
        <v>429</v>
      </c>
      <c r="V145" s="33">
        <v>43603</v>
      </c>
      <c r="W145">
        <v>267228</v>
      </c>
      <c r="X145">
        <v>2367</v>
      </c>
      <c r="Y145">
        <v>2622</v>
      </c>
      <c r="Z145">
        <f t="shared" si="2"/>
        <v>-255</v>
      </c>
      <c r="AA145"/>
      <c r="AB145" t="s">
        <v>218</v>
      </c>
      <c r="AC145">
        <v>1439</v>
      </c>
    </row>
    <row r="146" spans="1:29" x14ac:dyDescent="0.25">
      <c r="A146" s="3">
        <v>4602</v>
      </c>
      <c r="B146" s="33">
        <v>43597</v>
      </c>
      <c r="C146" s="3">
        <v>7</v>
      </c>
      <c r="D146" s="3" t="s">
        <v>193</v>
      </c>
      <c r="E146" s="3" t="s">
        <v>194</v>
      </c>
      <c r="F146" s="3" t="s">
        <v>327</v>
      </c>
      <c r="H146" t="s">
        <v>196</v>
      </c>
      <c r="I146" s="3" t="s">
        <v>153</v>
      </c>
      <c r="J146" t="s">
        <v>197</v>
      </c>
      <c r="L146" s="3" t="s">
        <v>155</v>
      </c>
      <c r="M146" t="s">
        <v>146</v>
      </c>
      <c r="O146" s="34">
        <v>600998</v>
      </c>
      <c r="P146" s="3" t="s">
        <v>149</v>
      </c>
      <c r="Q146" s="35">
        <v>94</v>
      </c>
      <c r="R146" s="36">
        <v>35</v>
      </c>
      <c r="U146" t="s">
        <v>430</v>
      </c>
      <c r="V146" s="33">
        <v>43603</v>
      </c>
      <c r="W146">
        <v>603411</v>
      </c>
      <c r="X146">
        <v>2413</v>
      </c>
      <c r="Y146">
        <v>2326</v>
      </c>
      <c r="Z146">
        <f t="shared" si="2"/>
        <v>87</v>
      </c>
      <c r="AA146">
        <v>2406.9</v>
      </c>
      <c r="AB146">
        <v>673.4</v>
      </c>
      <c r="AC146">
        <v>530</v>
      </c>
    </row>
    <row r="147" spans="1:29" x14ac:dyDescent="0.25">
      <c r="A147" s="3">
        <v>4599</v>
      </c>
      <c r="B147" s="33">
        <v>43595</v>
      </c>
      <c r="C147" s="3">
        <v>7</v>
      </c>
      <c r="D147" s="3" t="s">
        <v>31</v>
      </c>
      <c r="E147" s="3" t="s">
        <v>168</v>
      </c>
      <c r="H147" t="s">
        <v>269</v>
      </c>
      <c r="I147" s="3" t="s">
        <v>170</v>
      </c>
      <c r="J147" t="s">
        <v>146</v>
      </c>
      <c r="L147" s="3" t="s">
        <v>418</v>
      </c>
      <c r="M147" t="s">
        <v>431</v>
      </c>
      <c r="N147" s="3">
        <v>1409289</v>
      </c>
      <c r="O147" s="34">
        <v>545302</v>
      </c>
      <c r="P147" s="3" t="s">
        <v>149</v>
      </c>
      <c r="Q147" s="35">
        <v>0</v>
      </c>
      <c r="R147" s="36">
        <v>0</v>
      </c>
      <c r="S147">
        <v>1</v>
      </c>
      <c r="U147" t="s">
        <v>432</v>
      </c>
      <c r="V147" s="33">
        <v>43601</v>
      </c>
      <c r="W147">
        <v>549649</v>
      </c>
      <c r="X147">
        <v>4347</v>
      </c>
      <c r="Y147">
        <v>4343</v>
      </c>
      <c r="Z147">
        <f t="shared" si="2"/>
        <v>4</v>
      </c>
      <c r="AA147"/>
      <c r="AB147" t="s">
        <v>218</v>
      </c>
      <c r="AC147">
        <v>1056</v>
      </c>
    </row>
    <row r="148" spans="1:29" x14ac:dyDescent="0.25">
      <c r="A148" s="3">
        <v>4576</v>
      </c>
      <c r="B148" s="33">
        <v>43575</v>
      </c>
      <c r="C148" s="3">
        <v>27</v>
      </c>
      <c r="D148" s="3" t="s">
        <v>43</v>
      </c>
      <c r="E148" s="3" t="s">
        <v>177</v>
      </c>
      <c r="F148" s="3" t="s">
        <v>369</v>
      </c>
      <c r="G148" s="3" t="s">
        <v>370</v>
      </c>
      <c r="H148" t="s">
        <v>179</v>
      </c>
      <c r="I148" s="3" t="s">
        <v>160</v>
      </c>
      <c r="J148" t="s">
        <v>433</v>
      </c>
      <c r="L148" s="3" t="s">
        <v>180</v>
      </c>
      <c r="M148" t="s">
        <v>434</v>
      </c>
      <c r="O148" s="34">
        <v>1189468</v>
      </c>
      <c r="P148" s="3" t="s">
        <v>149</v>
      </c>
      <c r="Q148" s="35">
        <v>15</v>
      </c>
      <c r="R148" s="36">
        <v>0</v>
      </c>
      <c r="S148">
        <v>1</v>
      </c>
      <c r="U148" t="s">
        <v>435</v>
      </c>
      <c r="V148" s="33">
        <v>43601</v>
      </c>
      <c r="W148">
        <v>1193313</v>
      </c>
      <c r="X148">
        <v>3845</v>
      </c>
      <c r="Y148">
        <v>4068</v>
      </c>
      <c r="Z148">
        <f t="shared" si="2"/>
        <v>-223</v>
      </c>
      <c r="AA148">
        <v>3933.41</v>
      </c>
      <c r="AB148">
        <v>1516.19</v>
      </c>
      <c r="AC148">
        <v>1379</v>
      </c>
    </row>
    <row r="149" spans="1:29" x14ac:dyDescent="0.25">
      <c r="A149" s="3">
        <v>4588</v>
      </c>
      <c r="B149" s="33">
        <v>43587</v>
      </c>
      <c r="C149" s="3">
        <v>13</v>
      </c>
      <c r="D149" s="3" t="s">
        <v>46</v>
      </c>
      <c r="E149" s="3" t="s">
        <v>185</v>
      </c>
      <c r="F149" s="3" t="s">
        <v>186</v>
      </c>
      <c r="H149" t="s">
        <v>175</v>
      </c>
      <c r="I149" s="3" t="s">
        <v>160</v>
      </c>
      <c r="J149" t="s">
        <v>329</v>
      </c>
      <c r="L149" s="3" t="s">
        <v>180</v>
      </c>
      <c r="M149" t="s">
        <v>260</v>
      </c>
      <c r="O149" s="34">
        <v>366410</v>
      </c>
      <c r="P149" s="3" t="s">
        <v>149</v>
      </c>
      <c r="Q149" s="35">
        <v>-5</v>
      </c>
      <c r="R149" s="36">
        <v>0</v>
      </c>
      <c r="U149" t="s">
        <v>436</v>
      </c>
      <c r="V149" s="33">
        <v>43599</v>
      </c>
      <c r="W149">
        <v>369733</v>
      </c>
      <c r="X149">
        <v>3323</v>
      </c>
      <c r="Y149">
        <v>3476</v>
      </c>
      <c r="Z149">
        <f t="shared" si="2"/>
        <v>-153</v>
      </c>
      <c r="AA149"/>
      <c r="AB149" t="s">
        <v>218</v>
      </c>
      <c r="AC149">
        <v>1245</v>
      </c>
    </row>
    <row r="150" spans="1:29" x14ac:dyDescent="0.25">
      <c r="A150" s="3">
        <v>4591</v>
      </c>
      <c r="B150" s="33">
        <v>43588</v>
      </c>
      <c r="C150" s="3">
        <v>11</v>
      </c>
      <c r="D150" s="3" t="s">
        <v>54</v>
      </c>
      <c r="E150" s="3" t="s">
        <v>150</v>
      </c>
      <c r="F150" s="3" t="s">
        <v>178</v>
      </c>
      <c r="H150" t="s">
        <v>152</v>
      </c>
      <c r="I150" s="3" t="s">
        <v>160</v>
      </c>
      <c r="J150" t="s">
        <v>225</v>
      </c>
      <c r="L150" s="3" t="s">
        <v>205</v>
      </c>
      <c r="M150" t="s">
        <v>323</v>
      </c>
      <c r="O150" s="34">
        <v>439018</v>
      </c>
      <c r="P150" s="3" t="s">
        <v>149</v>
      </c>
      <c r="Q150" s="35">
        <v>0</v>
      </c>
      <c r="R150" s="36">
        <v>90</v>
      </c>
      <c r="S150">
        <v>1</v>
      </c>
      <c r="U150" t="s">
        <v>437</v>
      </c>
      <c r="V150" s="33">
        <v>43598</v>
      </c>
      <c r="W150">
        <v>441983</v>
      </c>
      <c r="X150">
        <v>2965</v>
      </c>
      <c r="Y150">
        <v>2784</v>
      </c>
      <c r="Z150">
        <f t="shared" si="2"/>
        <v>181</v>
      </c>
      <c r="AA150">
        <v>2875.2</v>
      </c>
      <c r="AB150">
        <v>1132.2</v>
      </c>
      <c r="AC150">
        <v>1158.72</v>
      </c>
    </row>
    <row r="151" spans="1:29" x14ac:dyDescent="0.25">
      <c r="A151" s="3">
        <v>4596</v>
      </c>
      <c r="B151" s="33">
        <v>43593</v>
      </c>
      <c r="C151" s="3">
        <v>5</v>
      </c>
      <c r="D151" s="3" t="s">
        <v>193</v>
      </c>
      <c r="E151" s="3" t="s">
        <v>194</v>
      </c>
      <c r="F151" s="3" t="s">
        <v>327</v>
      </c>
      <c r="H151" t="s">
        <v>196</v>
      </c>
      <c r="I151" s="3" t="s">
        <v>160</v>
      </c>
      <c r="J151" t="s">
        <v>146</v>
      </c>
      <c r="L151" s="3" t="s">
        <v>153</v>
      </c>
      <c r="M151" t="s">
        <v>197</v>
      </c>
      <c r="O151" s="34">
        <v>598559</v>
      </c>
      <c r="P151" s="3" t="s">
        <v>149</v>
      </c>
      <c r="Q151" s="35">
        <v>0</v>
      </c>
      <c r="R151" s="36">
        <v>0</v>
      </c>
      <c r="U151" t="s">
        <v>438</v>
      </c>
      <c r="V151" s="33">
        <v>43597</v>
      </c>
      <c r="W151">
        <v>600998</v>
      </c>
      <c r="X151">
        <v>2439</v>
      </c>
      <c r="Y151">
        <v>2439</v>
      </c>
      <c r="Z151">
        <f t="shared" si="2"/>
        <v>0</v>
      </c>
      <c r="AA151">
        <v>2844.7</v>
      </c>
      <c r="AB151">
        <v>692.5</v>
      </c>
      <c r="AC151">
        <v>662.9</v>
      </c>
    </row>
    <row r="152" spans="1:29" x14ac:dyDescent="0.25">
      <c r="A152" s="3">
        <v>4592</v>
      </c>
      <c r="B152" s="33">
        <v>43588</v>
      </c>
      <c r="C152" s="3">
        <v>9</v>
      </c>
      <c r="D152" s="3" t="s">
        <v>40</v>
      </c>
      <c r="E152" s="3" t="s">
        <v>173</v>
      </c>
      <c r="F152" s="3" t="s">
        <v>174</v>
      </c>
      <c r="H152" t="s">
        <v>246</v>
      </c>
      <c r="I152" s="3" t="s">
        <v>145</v>
      </c>
      <c r="J152" t="s">
        <v>146</v>
      </c>
      <c r="L152" s="3" t="s">
        <v>418</v>
      </c>
      <c r="M152" t="s">
        <v>148</v>
      </c>
      <c r="N152" s="3">
        <v>1409287</v>
      </c>
      <c r="O152" s="34">
        <v>839563</v>
      </c>
      <c r="P152" s="3" t="s">
        <v>149</v>
      </c>
      <c r="Q152" s="35">
        <v>10</v>
      </c>
      <c r="R152" s="36">
        <v>0</v>
      </c>
      <c r="U152" t="s">
        <v>439</v>
      </c>
      <c r="V152" s="33">
        <v>43596</v>
      </c>
      <c r="W152">
        <v>840733</v>
      </c>
      <c r="X152">
        <v>1170</v>
      </c>
      <c r="Y152">
        <v>1231</v>
      </c>
      <c r="Z152">
        <f t="shared" si="2"/>
        <v>-61</v>
      </c>
      <c r="AA152">
        <v>1577</v>
      </c>
      <c r="AB152">
        <v>877.28</v>
      </c>
      <c r="AC152">
        <v>1060</v>
      </c>
    </row>
    <row r="153" spans="1:29" x14ac:dyDescent="0.25">
      <c r="A153" s="3">
        <v>4589</v>
      </c>
      <c r="B153" s="33">
        <v>43587</v>
      </c>
      <c r="C153" s="3">
        <v>9</v>
      </c>
      <c r="D153" s="3" t="s">
        <v>24</v>
      </c>
      <c r="E153" s="3" t="s">
        <v>142</v>
      </c>
      <c r="F153" s="3" t="s">
        <v>143</v>
      </c>
      <c r="H153" t="s">
        <v>144</v>
      </c>
      <c r="I153" s="3" t="s">
        <v>167</v>
      </c>
      <c r="J153" t="s">
        <v>440</v>
      </c>
      <c r="K153" s="3">
        <v>1409285</v>
      </c>
      <c r="L153" s="3" t="s">
        <v>155</v>
      </c>
      <c r="M153" t="s">
        <v>146</v>
      </c>
      <c r="O153" s="34">
        <v>222260</v>
      </c>
      <c r="P153" s="3" t="s">
        <v>149</v>
      </c>
      <c r="Q153" s="35">
        <v>9</v>
      </c>
      <c r="R153" s="36">
        <v>0</v>
      </c>
      <c r="U153" t="s">
        <v>441</v>
      </c>
      <c r="V153" s="33">
        <v>43595</v>
      </c>
      <c r="W153">
        <v>224358</v>
      </c>
      <c r="X153">
        <v>2098</v>
      </c>
      <c r="Y153">
        <v>1910</v>
      </c>
      <c r="Z153">
        <f t="shared" si="2"/>
        <v>188</v>
      </c>
      <c r="AA153"/>
      <c r="AB153" t="s">
        <v>218</v>
      </c>
      <c r="AC153">
        <v>520</v>
      </c>
    </row>
    <row r="154" spans="1:29" x14ac:dyDescent="0.25">
      <c r="A154" s="3">
        <v>4598</v>
      </c>
      <c r="B154" s="33">
        <v>43595</v>
      </c>
      <c r="C154" s="3">
        <v>1</v>
      </c>
      <c r="D154" s="3" t="s">
        <v>31</v>
      </c>
      <c r="E154" s="3" t="s">
        <v>168</v>
      </c>
      <c r="H154" t="s">
        <v>269</v>
      </c>
      <c r="I154" s="3" t="s">
        <v>424</v>
      </c>
      <c r="J154" t="s">
        <v>197</v>
      </c>
      <c r="K154" s="3">
        <v>1409284</v>
      </c>
      <c r="L154" s="3" t="s">
        <v>392</v>
      </c>
      <c r="M154" t="s">
        <v>146</v>
      </c>
      <c r="O154" s="34">
        <v>544203</v>
      </c>
      <c r="P154" s="3" t="s">
        <v>149</v>
      </c>
      <c r="Q154" s="35">
        <v>0</v>
      </c>
      <c r="R154" s="36">
        <v>0</v>
      </c>
      <c r="U154" t="s">
        <v>442</v>
      </c>
      <c r="V154" s="33">
        <v>43595</v>
      </c>
      <c r="W154">
        <v>545302</v>
      </c>
      <c r="X154">
        <v>1099</v>
      </c>
      <c r="Y154">
        <v>1099</v>
      </c>
      <c r="Z154">
        <f t="shared" si="2"/>
        <v>0</v>
      </c>
      <c r="AA154"/>
      <c r="AB154" t="s">
        <v>218</v>
      </c>
      <c r="AC154">
        <v>300</v>
      </c>
    </row>
    <row r="155" spans="1:29" x14ac:dyDescent="0.25">
      <c r="A155" s="3">
        <v>4547</v>
      </c>
      <c r="B155" s="33">
        <v>43531</v>
      </c>
      <c r="C155" s="3">
        <v>65</v>
      </c>
      <c r="D155" s="3" t="s">
        <v>410</v>
      </c>
      <c r="E155" s="3" t="s">
        <v>411</v>
      </c>
      <c r="F155" s="3" t="s">
        <v>291</v>
      </c>
      <c r="H155" t="s">
        <v>269</v>
      </c>
      <c r="I155" s="3" t="s">
        <v>160</v>
      </c>
      <c r="J155" t="s">
        <v>146</v>
      </c>
      <c r="L155" s="3" t="s">
        <v>205</v>
      </c>
      <c r="M155" t="s">
        <v>146</v>
      </c>
      <c r="O155" s="34">
        <v>132680</v>
      </c>
      <c r="P155" s="3" t="s">
        <v>149</v>
      </c>
      <c r="Q155" s="35">
        <v>-2</v>
      </c>
      <c r="R155" s="36">
        <v>35</v>
      </c>
      <c r="S155">
        <v>2</v>
      </c>
      <c r="U155" t="s">
        <v>443</v>
      </c>
      <c r="V155" s="33">
        <v>43595</v>
      </c>
      <c r="W155">
        <v>134125</v>
      </c>
      <c r="X155">
        <v>1445</v>
      </c>
      <c r="Y155">
        <v>875</v>
      </c>
      <c r="Z155">
        <f t="shared" si="2"/>
        <v>570</v>
      </c>
      <c r="AA155"/>
      <c r="AB155" t="s">
        <v>218</v>
      </c>
      <c r="AC155">
        <v>66</v>
      </c>
    </row>
    <row r="156" spans="1:29" x14ac:dyDescent="0.25">
      <c r="A156" s="3">
        <v>4587</v>
      </c>
      <c r="B156" s="33">
        <v>43587</v>
      </c>
      <c r="C156" s="3">
        <v>8</v>
      </c>
      <c r="D156" s="3" t="s">
        <v>21</v>
      </c>
      <c r="E156" s="3" t="s">
        <v>190</v>
      </c>
      <c r="F156" s="3" t="s">
        <v>158</v>
      </c>
      <c r="H156" t="s">
        <v>187</v>
      </c>
      <c r="I156" s="3" t="s">
        <v>160</v>
      </c>
      <c r="J156" t="s">
        <v>329</v>
      </c>
      <c r="L156" s="3" t="s">
        <v>180</v>
      </c>
      <c r="M156" t="s">
        <v>319</v>
      </c>
      <c r="O156" s="34">
        <v>261434</v>
      </c>
      <c r="P156" s="3" t="s">
        <v>149</v>
      </c>
      <c r="Q156" s="35">
        <v>0</v>
      </c>
      <c r="R156" s="36">
        <v>70</v>
      </c>
      <c r="S156">
        <v>1</v>
      </c>
      <c r="U156" t="s">
        <v>444</v>
      </c>
      <c r="V156" s="33">
        <v>43594</v>
      </c>
      <c r="W156">
        <v>264861</v>
      </c>
      <c r="X156">
        <v>3427</v>
      </c>
      <c r="Y156">
        <v>3478</v>
      </c>
      <c r="Z156">
        <f t="shared" si="2"/>
        <v>-51</v>
      </c>
      <c r="AA156"/>
      <c r="AB156" t="s">
        <v>218</v>
      </c>
      <c r="AC156">
        <v>856</v>
      </c>
    </row>
    <row r="157" spans="1:29" x14ac:dyDescent="0.25">
      <c r="A157" s="3">
        <v>4585</v>
      </c>
      <c r="B157" s="33">
        <v>43587</v>
      </c>
      <c r="C157" s="3">
        <v>7</v>
      </c>
      <c r="D157" s="3" t="s">
        <v>193</v>
      </c>
      <c r="E157" s="3" t="s">
        <v>194</v>
      </c>
      <c r="F157" s="3" t="s">
        <v>327</v>
      </c>
      <c r="H157" t="s">
        <v>196</v>
      </c>
      <c r="I157" s="3" t="s">
        <v>160</v>
      </c>
      <c r="J157" t="s">
        <v>197</v>
      </c>
      <c r="L157" s="3" t="s">
        <v>205</v>
      </c>
      <c r="M157" t="s">
        <v>197</v>
      </c>
      <c r="O157" s="34">
        <v>600327</v>
      </c>
      <c r="P157" s="3" t="s">
        <v>149</v>
      </c>
      <c r="Q157" s="35">
        <v>0</v>
      </c>
      <c r="R157" s="36">
        <v>300</v>
      </c>
      <c r="U157" t="s">
        <v>445</v>
      </c>
      <c r="V157" s="33">
        <v>43593</v>
      </c>
      <c r="W157">
        <v>603331</v>
      </c>
      <c r="X157">
        <v>3004</v>
      </c>
      <c r="Y157">
        <v>3004</v>
      </c>
      <c r="Z157">
        <f t="shared" si="2"/>
        <v>0</v>
      </c>
      <c r="AA157">
        <v>3489.8</v>
      </c>
      <c r="AB157">
        <v>1026.7</v>
      </c>
      <c r="AC157">
        <v>800</v>
      </c>
    </row>
    <row r="158" spans="1:29" x14ac:dyDescent="0.25">
      <c r="A158" s="3">
        <v>4595</v>
      </c>
      <c r="B158" s="33">
        <v>43591</v>
      </c>
      <c r="C158" s="3">
        <v>1</v>
      </c>
      <c r="D158" s="3" t="s">
        <v>31</v>
      </c>
      <c r="E158" s="3" t="s">
        <v>168</v>
      </c>
      <c r="H158" t="s">
        <v>269</v>
      </c>
      <c r="I158" s="3" t="s">
        <v>170</v>
      </c>
      <c r="J158" t="s">
        <v>197</v>
      </c>
      <c r="K158" s="3">
        <v>1409279</v>
      </c>
      <c r="L158" s="3" t="s">
        <v>446</v>
      </c>
      <c r="M158" t="s">
        <v>338</v>
      </c>
      <c r="N158" s="3">
        <v>1409283</v>
      </c>
      <c r="O158" s="34">
        <v>541969</v>
      </c>
      <c r="P158" s="3" t="s">
        <v>149</v>
      </c>
      <c r="Q158" s="35">
        <v>0</v>
      </c>
      <c r="R158" s="36">
        <v>40</v>
      </c>
      <c r="U158" t="s">
        <v>447</v>
      </c>
      <c r="V158" s="33">
        <v>43591</v>
      </c>
      <c r="W158">
        <v>544203</v>
      </c>
      <c r="X158">
        <v>2234</v>
      </c>
      <c r="Y158">
        <v>2234</v>
      </c>
      <c r="Z158">
        <f t="shared" si="2"/>
        <v>0</v>
      </c>
      <c r="AA158"/>
      <c r="AB158" t="s">
        <v>218</v>
      </c>
      <c r="AC158">
        <v>829</v>
      </c>
    </row>
    <row r="159" spans="1:29" x14ac:dyDescent="0.25">
      <c r="A159" s="3">
        <v>4586</v>
      </c>
      <c r="B159" s="33">
        <v>43587</v>
      </c>
      <c r="C159" s="3">
        <v>4</v>
      </c>
      <c r="D159" s="3" t="s">
        <v>49</v>
      </c>
      <c r="E159" s="3" t="s">
        <v>164</v>
      </c>
      <c r="F159" s="3" t="s">
        <v>165</v>
      </c>
      <c r="H159" t="s">
        <v>166</v>
      </c>
      <c r="I159" s="3" t="s">
        <v>145</v>
      </c>
      <c r="J159" t="s">
        <v>146</v>
      </c>
      <c r="L159" s="3" t="s">
        <v>448</v>
      </c>
      <c r="M159" t="s">
        <v>148</v>
      </c>
      <c r="N159" s="3">
        <v>1409286</v>
      </c>
      <c r="O159" s="34">
        <v>1008594</v>
      </c>
      <c r="P159" s="3" t="s">
        <v>149</v>
      </c>
      <c r="Q159" s="35">
        <v>-4</v>
      </c>
      <c r="R159" s="36">
        <v>-1110</v>
      </c>
      <c r="U159" t="s">
        <v>449</v>
      </c>
      <c r="V159" s="33">
        <v>43590</v>
      </c>
      <c r="W159">
        <v>1009713</v>
      </c>
      <c r="X159">
        <v>1119</v>
      </c>
      <c r="Y159">
        <v>1119</v>
      </c>
      <c r="Z159">
        <f t="shared" si="2"/>
        <v>0</v>
      </c>
      <c r="AA159">
        <v>1124.05</v>
      </c>
      <c r="AB159">
        <v>388.48</v>
      </c>
      <c r="AC159">
        <v>1020</v>
      </c>
    </row>
    <row r="160" spans="1:29" x14ac:dyDescent="0.25">
      <c r="A160" s="3">
        <v>4574</v>
      </c>
      <c r="B160" s="33">
        <v>43568</v>
      </c>
      <c r="C160" s="3">
        <v>21</v>
      </c>
      <c r="D160" s="3" t="s">
        <v>42</v>
      </c>
      <c r="E160" s="3" t="s">
        <v>181</v>
      </c>
      <c r="F160" s="3" t="s">
        <v>275</v>
      </c>
      <c r="G160" s="3" t="s">
        <v>276</v>
      </c>
      <c r="H160" t="s">
        <v>184</v>
      </c>
      <c r="I160" s="3" t="s">
        <v>160</v>
      </c>
      <c r="J160" t="s">
        <v>450</v>
      </c>
      <c r="L160" s="3" t="s">
        <v>180</v>
      </c>
      <c r="M160" t="s">
        <v>451</v>
      </c>
      <c r="O160" s="34">
        <v>1469340</v>
      </c>
      <c r="P160" s="3" t="s">
        <v>149</v>
      </c>
      <c r="Q160" s="35">
        <v>-14</v>
      </c>
      <c r="R160" s="36">
        <v>-30</v>
      </c>
      <c r="U160" t="s">
        <v>452</v>
      </c>
      <c r="V160" s="33">
        <v>43588</v>
      </c>
      <c r="W160">
        <v>1474540</v>
      </c>
      <c r="X160">
        <v>5200</v>
      </c>
      <c r="Y160">
        <v>5385</v>
      </c>
      <c r="Z160">
        <f t="shared" si="2"/>
        <v>-185</v>
      </c>
      <c r="AA160">
        <v>3992.4</v>
      </c>
      <c r="AB160">
        <v>2405.6</v>
      </c>
      <c r="AC160">
        <v>2711</v>
      </c>
    </row>
    <row r="161" spans="1:29" x14ac:dyDescent="0.25">
      <c r="A161" s="3">
        <v>4581</v>
      </c>
      <c r="B161" s="33">
        <v>43582</v>
      </c>
      <c r="C161" s="3">
        <v>7</v>
      </c>
      <c r="D161" s="3" t="s">
        <v>40</v>
      </c>
      <c r="E161" s="3" t="s">
        <v>173</v>
      </c>
      <c r="F161" s="3" t="s">
        <v>174</v>
      </c>
      <c r="H161" t="s">
        <v>246</v>
      </c>
      <c r="I161" s="3" t="s">
        <v>145</v>
      </c>
      <c r="J161" t="s">
        <v>146</v>
      </c>
      <c r="L161" s="3" t="s">
        <v>418</v>
      </c>
      <c r="M161" t="s">
        <v>148</v>
      </c>
      <c r="N161" s="3">
        <v>1409282</v>
      </c>
      <c r="O161" s="34">
        <v>837477</v>
      </c>
      <c r="P161" s="3" t="s">
        <v>149</v>
      </c>
      <c r="Q161" s="35">
        <v>-59</v>
      </c>
      <c r="R161" s="36">
        <v>-400</v>
      </c>
      <c r="U161" t="s">
        <v>453</v>
      </c>
      <c r="V161" s="33">
        <v>43588</v>
      </c>
      <c r="W161">
        <v>839563</v>
      </c>
      <c r="X161">
        <v>2086</v>
      </c>
      <c r="Y161">
        <v>2146</v>
      </c>
      <c r="Z161">
        <f t="shared" si="2"/>
        <v>-60</v>
      </c>
      <c r="AA161">
        <v>1168.81</v>
      </c>
      <c r="AB161">
        <v>448.57</v>
      </c>
      <c r="AC161">
        <v>1000</v>
      </c>
    </row>
    <row r="162" spans="1:29" x14ac:dyDescent="0.25">
      <c r="A162" s="3">
        <v>4590</v>
      </c>
      <c r="B162" s="33">
        <v>43588</v>
      </c>
      <c r="C162" s="3">
        <v>1</v>
      </c>
      <c r="D162" s="3" t="s">
        <v>54</v>
      </c>
      <c r="E162" s="3" t="s">
        <v>150</v>
      </c>
      <c r="F162" s="3" t="s">
        <v>178</v>
      </c>
      <c r="H162" t="s">
        <v>152</v>
      </c>
      <c r="I162" s="3" t="s">
        <v>160</v>
      </c>
      <c r="J162" t="s">
        <v>146</v>
      </c>
      <c r="L162" s="3" t="s">
        <v>205</v>
      </c>
      <c r="M162" t="s">
        <v>240</v>
      </c>
      <c r="O162" s="34">
        <v>436661</v>
      </c>
      <c r="P162" s="3" t="s">
        <v>149</v>
      </c>
      <c r="Q162" s="35">
        <v>0</v>
      </c>
      <c r="R162" s="36">
        <v>5</v>
      </c>
      <c r="U162" t="s">
        <v>454</v>
      </c>
      <c r="V162" s="33">
        <v>43588</v>
      </c>
      <c r="W162">
        <v>439018</v>
      </c>
      <c r="X162">
        <v>2357</v>
      </c>
      <c r="Y162">
        <v>2357</v>
      </c>
      <c r="Z162">
        <f t="shared" si="2"/>
        <v>0</v>
      </c>
      <c r="AA162">
        <v>1209</v>
      </c>
      <c r="AB162">
        <v>505.2</v>
      </c>
      <c r="AC162">
        <v>1401.52</v>
      </c>
    </row>
    <row r="163" spans="1:29" x14ac:dyDescent="0.25">
      <c r="A163" s="3">
        <v>4575</v>
      </c>
      <c r="B163" s="33">
        <v>43570</v>
      </c>
      <c r="C163" s="3">
        <v>19</v>
      </c>
      <c r="D163" s="3" t="s">
        <v>54</v>
      </c>
      <c r="E163" s="3" t="s">
        <v>150</v>
      </c>
      <c r="F163" s="3" t="s">
        <v>178</v>
      </c>
      <c r="H163" t="s">
        <v>152</v>
      </c>
      <c r="I163" s="3" t="s">
        <v>160</v>
      </c>
      <c r="J163" t="s">
        <v>329</v>
      </c>
      <c r="L163" s="3" t="s">
        <v>205</v>
      </c>
      <c r="M163" t="s">
        <v>206</v>
      </c>
      <c r="O163" s="34">
        <v>434231</v>
      </c>
      <c r="P163" s="3" t="s">
        <v>149</v>
      </c>
      <c r="Q163" s="35">
        <v>-5</v>
      </c>
      <c r="R163" s="36">
        <v>70</v>
      </c>
      <c r="S163">
        <v>1</v>
      </c>
      <c r="U163" t="s">
        <v>455</v>
      </c>
      <c r="V163" s="33">
        <v>43588</v>
      </c>
      <c r="W163">
        <v>436661</v>
      </c>
      <c r="X163">
        <v>2430</v>
      </c>
      <c r="Y163">
        <v>2367</v>
      </c>
      <c r="Z163">
        <f t="shared" si="2"/>
        <v>63</v>
      </c>
      <c r="AA163">
        <v>2430</v>
      </c>
      <c r="AB163">
        <v>922.5</v>
      </c>
      <c r="AC163">
        <v>423</v>
      </c>
    </row>
    <row r="164" spans="1:29" x14ac:dyDescent="0.25">
      <c r="A164" s="3">
        <v>4580</v>
      </c>
      <c r="B164" s="33">
        <v>43581</v>
      </c>
      <c r="C164" s="3">
        <v>7</v>
      </c>
      <c r="D164" s="3" t="s">
        <v>24</v>
      </c>
      <c r="E164" s="3" t="s">
        <v>142</v>
      </c>
      <c r="F164" s="3" t="s">
        <v>143</v>
      </c>
      <c r="H164" t="s">
        <v>144</v>
      </c>
      <c r="I164" s="3" t="s">
        <v>145</v>
      </c>
      <c r="J164" t="s">
        <v>146</v>
      </c>
      <c r="L164" s="3" t="s">
        <v>155</v>
      </c>
      <c r="M164" t="s">
        <v>440</v>
      </c>
      <c r="N164" s="3">
        <v>1409285</v>
      </c>
      <c r="O164" s="34">
        <v>221104</v>
      </c>
      <c r="P164" s="3" t="s">
        <v>149</v>
      </c>
      <c r="Q164" s="35">
        <v>0</v>
      </c>
      <c r="R164" s="36">
        <v>0</v>
      </c>
      <c r="U164" t="s">
        <v>456</v>
      </c>
      <c r="V164" s="33">
        <v>43587</v>
      </c>
      <c r="W164">
        <v>222260</v>
      </c>
      <c r="X164">
        <v>1156</v>
      </c>
      <c r="Y164">
        <v>930</v>
      </c>
      <c r="Z164">
        <f t="shared" si="2"/>
        <v>226</v>
      </c>
      <c r="AA164"/>
      <c r="AB164" t="s">
        <v>218</v>
      </c>
      <c r="AC164">
        <v>900</v>
      </c>
    </row>
    <row r="165" spans="1:29" x14ac:dyDescent="0.25">
      <c r="A165" s="3">
        <v>4582</v>
      </c>
      <c r="B165" s="33">
        <v>43585</v>
      </c>
      <c r="C165" s="3">
        <v>3</v>
      </c>
      <c r="D165" s="3" t="s">
        <v>46</v>
      </c>
      <c r="E165" s="3" t="s">
        <v>185</v>
      </c>
      <c r="F165" s="3" t="s">
        <v>186</v>
      </c>
      <c r="H165" t="s">
        <v>175</v>
      </c>
      <c r="I165" s="3" t="s">
        <v>160</v>
      </c>
      <c r="J165" t="s">
        <v>225</v>
      </c>
      <c r="L165" s="3" t="s">
        <v>180</v>
      </c>
      <c r="M165" t="s">
        <v>260</v>
      </c>
      <c r="O165" s="34">
        <v>362636</v>
      </c>
      <c r="P165" s="3" t="s">
        <v>149</v>
      </c>
      <c r="Q165" s="35">
        <v>0</v>
      </c>
      <c r="R165" s="36">
        <v>20</v>
      </c>
      <c r="U165" t="s">
        <v>457</v>
      </c>
      <c r="V165" s="33">
        <v>43587</v>
      </c>
      <c r="W165">
        <v>366410</v>
      </c>
      <c r="X165">
        <v>3774</v>
      </c>
      <c r="Y165">
        <v>3869</v>
      </c>
      <c r="Z165">
        <f t="shared" si="2"/>
        <v>-95</v>
      </c>
      <c r="AA165"/>
      <c r="AB165" t="s">
        <v>218</v>
      </c>
      <c r="AC165">
        <v>1458</v>
      </c>
    </row>
    <row r="166" spans="1:29" x14ac:dyDescent="0.25">
      <c r="A166" s="3">
        <v>4584</v>
      </c>
      <c r="B166" s="33">
        <v>43585</v>
      </c>
      <c r="C166" s="3">
        <v>1</v>
      </c>
      <c r="D166" s="3" t="s">
        <v>193</v>
      </c>
      <c r="E166" s="3" t="s">
        <v>194</v>
      </c>
      <c r="F166" s="3" t="s">
        <v>327</v>
      </c>
      <c r="H166" t="s">
        <v>196</v>
      </c>
      <c r="I166" s="3" t="s">
        <v>153</v>
      </c>
      <c r="J166" t="s">
        <v>197</v>
      </c>
      <c r="L166" s="3" t="s">
        <v>155</v>
      </c>
      <c r="M166" t="s">
        <v>197</v>
      </c>
      <c r="O166" s="34">
        <v>597941</v>
      </c>
      <c r="P166" s="3" t="s">
        <v>149</v>
      </c>
      <c r="Q166" s="35">
        <v>217</v>
      </c>
      <c r="R166" s="36">
        <v>39</v>
      </c>
      <c r="U166" t="s">
        <v>458</v>
      </c>
      <c r="V166" s="33">
        <v>43585</v>
      </c>
      <c r="W166">
        <v>600327</v>
      </c>
      <c r="X166">
        <v>2386</v>
      </c>
      <c r="Y166">
        <v>2386</v>
      </c>
      <c r="Z166">
        <f t="shared" si="2"/>
        <v>0</v>
      </c>
      <c r="AA166"/>
      <c r="AB166" t="s">
        <v>218</v>
      </c>
      <c r="AC166">
        <v>671.88</v>
      </c>
    </row>
    <row r="167" spans="1:29" x14ac:dyDescent="0.25">
      <c r="A167" s="3">
        <v>4583</v>
      </c>
      <c r="B167" s="33">
        <v>43585</v>
      </c>
      <c r="C167" s="3">
        <v>1</v>
      </c>
      <c r="D167" s="3" t="s">
        <v>193</v>
      </c>
      <c r="E167" s="3" t="s">
        <v>194</v>
      </c>
      <c r="F167" s="3" t="s">
        <v>327</v>
      </c>
      <c r="H167" t="s">
        <v>196</v>
      </c>
      <c r="I167" s="3" t="s">
        <v>160</v>
      </c>
      <c r="J167" t="s">
        <v>146</v>
      </c>
      <c r="L167" s="3" t="s">
        <v>153</v>
      </c>
      <c r="M167" t="s">
        <v>197</v>
      </c>
      <c r="O167" s="34">
        <v>596741</v>
      </c>
      <c r="P167" s="3" t="s">
        <v>149</v>
      </c>
      <c r="Q167" s="35">
        <v>0</v>
      </c>
      <c r="R167" s="36">
        <v>0</v>
      </c>
      <c r="U167" t="s">
        <v>459</v>
      </c>
      <c r="V167" s="33">
        <v>43585</v>
      </c>
      <c r="W167">
        <v>597941</v>
      </c>
      <c r="X167">
        <v>1200</v>
      </c>
      <c r="Y167">
        <v>1200</v>
      </c>
      <c r="Z167">
        <f t="shared" si="2"/>
        <v>0</v>
      </c>
      <c r="AA167"/>
      <c r="AB167" t="s">
        <v>218</v>
      </c>
      <c r="AC167">
        <v>301.14999999999998</v>
      </c>
    </row>
    <row r="168" spans="1:29" x14ac:dyDescent="0.25">
      <c r="A168" s="3">
        <v>4545</v>
      </c>
      <c r="B168" s="33">
        <v>43530</v>
      </c>
      <c r="C168" s="3">
        <v>56</v>
      </c>
      <c r="D168" t="s">
        <v>31</v>
      </c>
      <c r="E168" t="s">
        <v>168</v>
      </c>
      <c r="F168"/>
      <c r="G168"/>
      <c r="H168" t="s">
        <v>196</v>
      </c>
      <c r="I168" s="3" t="s">
        <v>180</v>
      </c>
      <c r="J168" t="s">
        <v>197</v>
      </c>
      <c r="K168" s="3">
        <v>1409275</v>
      </c>
      <c r="L168" s="3" t="s">
        <v>392</v>
      </c>
      <c r="M168" t="s">
        <v>460</v>
      </c>
      <c r="N168" s="3">
        <v>1409276</v>
      </c>
      <c r="O168" s="34">
        <v>534396</v>
      </c>
      <c r="P168" s="3" t="s">
        <v>149</v>
      </c>
      <c r="Q168" s="35">
        <v>79</v>
      </c>
      <c r="R168" s="36">
        <v>40</v>
      </c>
      <c r="S168">
        <v>1</v>
      </c>
      <c r="U168" t="s">
        <v>461</v>
      </c>
      <c r="V168" s="33">
        <v>43585</v>
      </c>
      <c r="W168">
        <v>541969</v>
      </c>
      <c r="X168">
        <v>7573</v>
      </c>
      <c r="Y168">
        <v>1573</v>
      </c>
      <c r="Z168">
        <f t="shared" si="2"/>
        <v>6000</v>
      </c>
      <c r="AA168"/>
      <c r="AB168" t="s">
        <v>218</v>
      </c>
      <c r="AC168">
        <v>1763.0100000000002</v>
      </c>
    </row>
    <row r="169" spans="1:29" x14ac:dyDescent="0.25">
      <c r="A169" s="3">
        <v>4572</v>
      </c>
      <c r="B169" s="33">
        <v>43565</v>
      </c>
      <c r="C169" s="3">
        <v>21</v>
      </c>
      <c r="D169" t="s">
        <v>21</v>
      </c>
      <c r="E169" t="s">
        <v>190</v>
      </c>
      <c r="F169" t="s">
        <v>191</v>
      </c>
      <c r="G169"/>
      <c r="H169" t="s">
        <v>179</v>
      </c>
      <c r="I169" s="3" t="s">
        <v>160</v>
      </c>
      <c r="J169" t="s">
        <v>146</v>
      </c>
      <c r="L169" s="3" t="s">
        <v>180</v>
      </c>
      <c r="M169" t="s">
        <v>319</v>
      </c>
      <c r="O169" s="34">
        <v>257812</v>
      </c>
      <c r="P169" s="3" t="s">
        <v>149</v>
      </c>
      <c r="Q169" s="35">
        <v>-5</v>
      </c>
      <c r="R169" s="36">
        <v>285</v>
      </c>
      <c r="S169">
        <v>2</v>
      </c>
      <c r="U169" t="s">
        <v>462</v>
      </c>
      <c r="V169" s="33">
        <v>43585</v>
      </c>
      <c r="W169">
        <v>261434</v>
      </c>
      <c r="X169">
        <v>3622</v>
      </c>
      <c r="Y169">
        <v>3986</v>
      </c>
      <c r="Z169">
        <f t="shared" si="2"/>
        <v>-364</v>
      </c>
      <c r="AA169"/>
      <c r="AB169" t="s">
        <v>218</v>
      </c>
      <c r="AC169">
        <v>1215</v>
      </c>
    </row>
    <row r="170" spans="1:29" x14ac:dyDescent="0.25">
      <c r="A170" s="3">
        <v>4568</v>
      </c>
      <c r="B170" s="33">
        <v>43561</v>
      </c>
      <c r="C170" s="3">
        <v>24</v>
      </c>
      <c r="D170" t="s">
        <v>46</v>
      </c>
      <c r="E170" t="s">
        <v>185</v>
      </c>
      <c r="F170" t="s">
        <v>158</v>
      </c>
      <c r="G170"/>
      <c r="H170" t="s">
        <v>175</v>
      </c>
      <c r="I170" s="3" t="s">
        <v>160</v>
      </c>
      <c r="J170" t="s">
        <v>146</v>
      </c>
      <c r="L170" s="3" t="s">
        <v>180</v>
      </c>
      <c r="M170" t="s">
        <v>319</v>
      </c>
      <c r="O170" s="34">
        <v>358258</v>
      </c>
      <c r="P170" s="3" t="s">
        <v>149</v>
      </c>
      <c r="Q170" s="35">
        <v>0</v>
      </c>
      <c r="R170" s="36">
        <v>0</v>
      </c>
      <c r="S170">
        <v>1</v>
      </c>
      <c r="U170" t="s">
        <v>463</v>
      </c>
      <c r="V170" s="33">
        <v>43584</v>
      </c>
      <c r="W170">
        <v>362636</v>
      </c>
      <c r="X170">
        <v>4378</v>
      </c>
      <c r="Y170">
        <v>3449</v>
      </c>
      <c r="Z170">
        <f t="shared" si="2"/>
        <v>929</v>
      </c>
      <c r="AA170"/>
      <c r="AB170" t="s">
        <v>218</v>
      </c>
      <c r="AC170">
        <v>1349</v>
      </c>
    </row>
    <row r="171" spans="1:29" x14ac:dyDescent="0.25">
      <c r="A171" s="3">
        <v>4577</v>
      </c>
      <c r="B171" s="33">
        <v>43575</v>
      </c>
      <c r="C171" s="3">
        <v>10</v>
      </c>
      <c r="D171" t="s">
        <v>49</v>
      </c>
      <c r="E171" t="s">
        <v>164</v>
      </c>
      <c r="F171" t="s">
        <v>165</v>
      </c>
      <c r="G171"/>
      <c r="H171" t="s">
        <v>166</v>
      </c>
      <c r="I171" s="3" t="s">
        <v>418</v>
      </c>
      <c r="J171" t="s">
        <v>148</v>
      </c>
      <c r="K171" s="3">
        <v>1409281</v>
      </c>
      <c r="L171" s="3" t="s">
        <v>203</v>
      </c>
      <c r="M171" t="s">
        <v>146</v>
      </c>
      <c r="O171" s="34">
        <v>1006417</v>
      </c>
      <c r="P171" s="3" t="s">
        <v>149</v>
      </c>
      <c r="Q171" s="35">
        <v>0</v>
      </c>
      <c r="R171" s="36">
        <v>0</v>
      </c>
      <c r="U171" t="s">
        <v>464</v>
      </c>
      <c r="V171" s="33">
        <v>43584</v>
      </c>
      <c r="W171">
        <v>1008594</v>
      </c>
      <c r="X171">
        <v>2177</v>
      </c>
      <c r="Y171">
        <v>2177</v>
      </c>
      <c r="Z171">
        <f t="shared" si="2"/>
        <v>0</v>
      </c>
      <c r="AA171">
        <v>2171.31</v>
      </c>
      <c r="AB171">
        <v>703.62</v>
      </c>
      <c r="AC171">
        <v>300</v>
      </c>
    </row>
    <row r="172" spans="1:29" x14ac:dyDescent="0.25">
      <c r="A172" s="3">
        <v>4554</v>
      </c>
      <c r="B172" s="33">
        <v>43540</v>
      </c>
      <c r="C172" s="3">
        <v>43</v>
      </c>
      <c r="D172" t="s">
        <v>40</v>
      </c>
      <c r="E172" t="s">
        <v>173</v>
      </c>
      <c r="F172" t="s">
        <v>174</v>
      </c>
      <c r="G172"/>
      <c r="H172" t="s">
        <v>246</v>
      </c>
      <c r="I172" s="3" t="s">
        <v>418</v>
      </c>
      <c r="J172" t="s">
        <v>148</v>
      </c>
      <c r="K172" s="3">
        <v>1409277</v>
      </c>
      <c r="L172" s="3" t="s">
        <v>203</v>
      </c>
      <c r="M172" t="s">
        <v>146</v>
      </c>
      <c r="O172" s="34">
        <v>835743</v>
      </c>
      <c r="P172" s="3" t="s">
        <v>149</v>
      </c>
      <c r="Q172" s="35">
        <v>0</v>
      </c>
      <c r="R172" s="36">
        <v>0</v>
      </c>
      <c r="U172" t="s">
        <v>465</v>
      </c>
      <c r="V172" s="33">
        <v>43582</v>
      </c>
      <c r="W172">
        <v>837477</v>
      </c>
      <c r="X172">
        <v>1734</v>
      </c>
      <c r="Y172">
        <v>2206</v>
      </c>
      <c r="Z172">
        <f t="shared" si="2"/>
        <v>-472</v>
      </c>
      <c r="AA172"/>
      <c r="AB172" t="s">
        <v>218</v>
      </c>
      <c r="AC172">
        <v>300</v>
      </c>
    </row>
    <row r="173" spans="1:29" x14ac:dyDescent="0.25">
      <c r="A173" s="3">
        <v>4569</v>
      </c>
      <c r="B173" s="33">
        <v>43561</v>
      </c>
      <c r="C173" s="3">
        <v>21</v>
      </c>
      <c r="D173" t="s">
        <v>24</v>
      </c>
      <c r="E173" t="s">
        <v>142</v>
      </c>
      <c r="F173" t="s">
        <v>143</v>
      </c>
      <c r="G173"/>
      <c r="H173" t="s">
        <v>144</v>
      </c>
      <c r="I173" s="3" t="s">
        <v>147</v>
      </c>
      <c r="J173" t="s">
        <v>148</v>
      </c>
      <c r="K173" s="3">
        <v>1409280</v>
      </c>
      <c r="L173" s="3" t="s">
        <v>155</v>
      </c>
      <c r="M173" t="s">
        <v>146</v>
      </c>
      <c r="O173" s="34">
        <v>218944</v>
      </c>
      <c r="P173" s="3" t="s">
        <v>149</v>
      </c>
      <c r="Q173" s="35">
        <v>86</v>
      </c>
      <c r="R173" s="36">
        <v>0</v>
      </c>
      <c r="U173" t="s">
        <v>466</v>
      </c>
      <c r="V173" s="33">
        <v>43581</v>
      </c>
      <c r="W173">
        <v>221104</v>
      </c>
      <c r="X173">
        <v>2160</v>
      </c>
      <c r="Y173">
        <v>2034</v>
      </c>
      <c r="Z173">
        <f t="shared" si="2"/>
        <v>126</v>
      </c>
      <c r="AA173"/>
      <c r="AB173" t="s">
        <v>218</v>
      </c>
      <c r="AC173">
        <v>520</v>
      </c>
    </row>
    <row r="174" spans="1:29" x14ac:dyDescent="0.25">
      <c r="A174" s="3">
        <v>4565</v>
      </c>
      <c r="B174" s="33">
        <v>43556</v>
      </c>
      <c r="C174" s="3">
        <v>21</v>
      </c>
      <c r="D174" t="s">
        <v>50</v>
      </c>
      <c r="E174" t="s">
        <v>161</v>
      </c>
      <c r="F174" t="s">
        <v>162</v>
      </c>
      <c r="G174"/>
      <c r="H174" t="s">
        <v>163</v>
      </c>
      <c r="I174" s="3" t="s">
        <v>153</v>
      </c>
      <c r="J174" t="s">
        <v>154</v>
      </c>
      <c r="L174" s="3" t="s">
        <v>155</v>
      </c>
      <c r="M174" t="s">
        <v>146</v>
      </c>
      <c r="O174" s="34">
        <v>524949</v>
      </c>
      <c r="P174" s="3" t="s">
        <v>149</v>
      </c>
      <c r="Q174" s="35">
        <v>-80</v>
      </c>
      <c r="R174" s="36">
        <v>35</v>
      </c>
      <c r="U174" t="s">
        <v>467</v>
      </c>
      <c r="V174" s="33">
        <v>43576</v>
      </c>
      <c r="W174">
        <v>527873</v>
      </c>
      <c r="X174">
        <v>2924</v>
      </c>
      <c r="Y174">
        <v>2913</v>
      </c>
      <c r="Z174">
        <f t="shared" si="2"/>
        <v>11</v>
      </c>
      <c r="AA174">
        <v>2918.8</v>
      </c>
      <c r="AB174">
        <v>1160.9000000000001</v>
      </c>
      <c r="AC174">
        <v>924.81999999999994</v>
      </c>
    </row>
    <row r="175" spans="1:29" x14ac:dyDescent="0.25">
      <c r="A175" s="3">
        <v>4566</v>
      </c>
      <c r="B175" s="33">
        <v>43556</v>
      </c>
      <c r="C175" s="3">
        <v>21</v>
      </c>
      <c r="D175" t="s">
        <v>52</v>
      </c>
      <c r="E175" t="s">
        <v>157</v>
      </c>
      <c r="F175" t="s">
        <v>258</v>
      </c>
      <c r="G175"/>
      <c r="H175" t="s">
        <v>159</v>
      </c>
      <c r="I175" s="3" t="s">
        <v>153</v>
      </c>
      <c r="J175" t="s">
        <v>154</v>
      </c>
      <c r="L175" s="3" t="s">
        <v>155</v>
      </c>
      <c r="M175" t="s">
        <v>146</v>
      </c>
      <c r="O175" s="34">
        <v>273304</v>
      </c>
      <c r="P175" s="3" t="s">
        <v>149</v>
      </c>
      <c r="Q175" s="35">
        <v>-37</v>
      </c>
      <c r="R175" s="36">
        <v>10</v>
      </c>
      <c r="U175" t="s">
        <v>468</v>
      </c>
      <c r="V175" s="33">
        <v>43576</v>
      </c>
      <c r="W175">
        <v>276143</v>
      </c>
      <c r="X175">
        <v>2839</v>
      </c>
      <c r="Y175">
        <v>2851</v>
      </c>
      <c r="Z175">
        <f t="shared" si="2"/>
        <v>-12</v>
      </c>
      <c r="AA175">
        <v>2833.8</v>
      </c>
      <c r="AB175">
        <v>1070.0999999999999</v>
      </c>
      <c r="AC175">
        <v>591.81999999999994</v>
      </c>
    </row>
    <row r="176" spans="1:29" x14ac:dyDescent="0.25">
      <c r="A176" s="3">
        <v>4573</v>
      </c>
      <c r="B176" s="33">
        <v>43568</v>
      </c>
      <c r="C176" s="3">
        <v>8</v>
      </c>
      <c r="D176" t="s">
        <v>49</v>
      </c>
      <c r="E176" t="s">
        <v>164</v>
      </c>
      <c r="F176" t="s">
        <v>165</v>
      </c>
      <c r="G176"/>
      <c r="H176" t="s">
        <v>166</v>
      </c>
      <c r="I176" s="3" t="s">
        <v>145</v>
      </c>
      <c r="J176" t="s">
        <v>146</v>
      </c>
      <c r="L176" s="3" t="s">
        <v>147</v>
      </c>
      <c r="M176" t="s">
        <v>148</v>
      </c>
      <c r="N176" s="3">
        <v>1409281</v>
      </c>
      <c r="O176" s="34">
        <v>1005308</v>
      </c>
      <c r="P176" s="3" t="s">
        <v>149</v>
      </c>
      <c r="Q176" s="35">
        <v>0</v>
      </c>
      <c r="R176" s="36">
        <v>-1550</v>
      </c>
      <c r="U176" t="s">
        <v>469</v>
      </c>
      <c r="V176" s="33">
        <v>43575</v>
      </c>
      <c r="W176">
        <v>1006417</v>
      </c>
      <c r="X176">
        <v>1109</v>
      </c>
      <c r="Y176">
        <v>1109</v>
      </c>
      <c r="Z176">
        <f t="shared" si="2"/>
        <v>0</v>
      </c>
      <c r="AA176">
        <v>1114.24</v>
      </c>
      <c r="AB176">
        <v>390.85</v>
      </c>
      <c r="AC176">
        <v>1005</v>
      </c>
    </row>
    <row r="177" spans="1:29" x14ac:dyDescent="0.25">
      <c r="A177" s="3">
        <v>4570</v>
      </c>
      <c r="B177" s="33">
        <v>43561</v>
      </c>
      <c r="C177" s="3">
        <v>15</v>
      </c>
      <c r="D177" t="s">
        <v>43</v>
      </c>
      <c r="E177" t="s">
        <v>177</v>
      </c>
      <c r="F177" t="s">
        <v>186</v>
      </c>
      <c r="G177"/>
      <c r="H177" t="s">
        <v>187</v>
      </c>
      <c r="I177" s="3" t="s">
        <v>160</v>
      </c>
      <c r="J177" t="s">
        <v>146</v>
      </c>
      <c r="L177" s="3" t="s">
        <v>180</v>
      </c>
      <c r="M177" t="s">
        <v>470</v>
      </c>
      <c r="O177" s="34">
        <v>1185500</v>
      </c>
      <c r="P177" s="3" t="s">
        <v>149</v>
      </c>
      <c r="Q177" s="35">
        <v>0</v>
      </c>
      <c r="R177" s="36">
        <v>100</v>
      </c>
      <c r="S177">
        <v>1</v>
      </c>
      <c r="U177" t="s">
        <v>471</v>
      </c>
      <c r="V177" s="33">
        <v>43575</v>
      </c>
      <c r="W177">
        <v>1189468</v>
      </c>
      <c r="X177">
        <v>3968</v>
      </c>
      <c r="Y177">
        <v>4077</v>
      </c>
      <c r="Z177">
        <f t="shared" si="2"/>
        <v>-109</v>
      </c>
      <c r="AA177">
        <v>3709.06</v>
      </c>
      <c r="AB177">
        <v>1119.07</v>
      </c>
      <c r="AC177">
        <v>1769</v>
      </c>
    </row>
    <row r="178" spans="1:29" x14ac:dyDescent="0.25">
      <c r="A178" s="3">
        <v>4571</v>
      </c>
      <c r="B178" s="33">
        <v>43563</v>
      </c>
      <c r="C178" s="3">
        <v>8</v>
      </c>
      <c r="D178" t="s">
        <v>54</v>
      </c>
      <c r="E178" t="s">
        <v>150</v>
      </c>
      <c r="F178" t="s">
        <v>178</v>
      </c>
      <c r="G178"/>
      <c r="H178" t="s">
        <v>152</v>
      </c>
      <c r="I178" s="3" t="s">
        <v>160</v>
      </c>
      <c r="J178" t="s">
        <v>335</v>
      </c>
      <c r="L178" s="3" t="s">
        <v>205</v>
      </c>
      <c r="M178" t="s">
        <v>206</v>
      </c>
      <c r="O178" s="34">
        <v>431748</v>
      </c>
      <c r="P178" s="3" t="s">
        <v>149</v>
      </c>
      <c r="Q178" s="35">
        <v>0</v>
      </c>
      <c r="R178" s="36">
        <v>0</v>
      </c>
      <c r="U178" t="s">
        <v>472</v>
      </c>
      <c r="V178" s="33">
        <v>43570</v>
      </c>
      <c r="W178">
        <v>434231</v>
      </c>
      <c r="X178">
        <v>2483</v>
      </c>
      <c r="Y178">
        <v>2483</v>
      </c>
      <c r="Z178">
        <f t="shared" si="2"/>
        <v>0</v>
      </c>
      <c r="AA178">
        <v>2480.3000000000002</v>
      </c>
      <c r="AB178">
        <v>877.9</v>
      </c>
      <c r="AC178">
        <v>914.59</v>
      </c>
    </row>
    <row r="179" spans="1:29" x14ac:dyDescent="0.25">
      <c r="A179" s="3">
        <v>4562</v>
      </c>
      <c r="B179" s="33">
        <v>43551</v>
      </c>
      <c r="C179" s="3">
        <v>18</v>
      </c>
      <c r="D179" t="s">
        <v>42</v>
      </c>
      <c r="E179" t="s">
        <v>181</v>
      </c>
      <c r="F179" t="s">
        <v>275</v>
      </c>
      <c r="G179" t="s">
        <v>276</v>
      </c>
      <c r="H179" t="s">
        <v>184</v>
      </c>
      <c r="I179" s="3" t="s">
        <v>180</v>
      </c>
      <c r="J179" t="s">
        <v>451</v>
      </c>
      <c r="L179" s="3" t="s">
        <v>203</v>
      </c>
      <c r="M179" t="s">
        <v>473</v>
      </c>
      <c r="O179" s="34">
        <v>1467999</v>
      </c>
      <c r="P179" s="3" t="s">
        <v>149</v>
      </c>
      <c r="Q179" s="35">
        <v>0</v>
      </c>
      <c r="R179" s="36">
        <v>40</v>
      </c>
      <c r="U179" t="s">
        <v>474</v>
      </c>
      <c r="V179" s="33">
        <v>43568</v>
      </c>
      <c r="W179">
        <v>1469340</v>
      </c>
      <c r="X179">
        <v>1341</v>
      </c>
      <c r="Y179">
        <v>1338</v>
      </c>
      <c r="Z179">
        <f t="shared" si="2"/>
        <v>3</v>
      </c>
      <c r="AA179">
        <v>2546.9</v>
      </c>
      <c r="AB179">
        <v>1468.6</v>
      </c>
      <c r="AC179">
        <v>817.2</v>
      </c>
    </row>
    <row r="180" spans="1:29" x14ac:dyDescent="0.25">
      <c r="A180" s="3">
        <v>4555</v>
      </c>
      <c r="B180" s="33">
        <v>43540</v>
      </c>
      <c r="C180" s="3">
        <v>29</v>
      </c>
      <c r="D180" t="s">
        <v>49</v>
      </c>
      <c r="E180" t="s">
        <v>164</v>
      </c>
      <c r="F180" t="s">
        <v>165</v>
      </c>
      <c r="G180"/>
      <c r="H180" t="s">
        <v>166</v>
      </c>
      <c r="I180" s="3" t="s">
        <v>418</v>
      </c>
      <c r="J180" t="s">
        <v>148</v>
      </c>
      <c r="K180" s="3">
        <v>1409278</v>
      </c>
      <c r="L180" s="3" t="s">
        <v>203</v>
      </c>
      <c r="M180" t="s">
        <v>146</v>
      </c>
      <c r="O180" s="34">
        <v>1003088</v>
      </c>
      <c r="P180" s="3" t="s">
        <v>149</v>
      </c>
      <c r="Q180" s="35">
        <v>0</v>
      </c>
      <c r="R180" s="36">
        <v>0</v>
      </c>
      <c r="U180" t="s">
        <v>475</v>
      </c>
      <c r="V180" s="33">
        <v>43568</v>
      </c>
      <c r="W180">
        <v>1005308</v>
      </c>
      <c r="X180">
        <v>2220</v>
      </c>
      <c r="Y180">
        <v>1713</v>
      </c>
      <c r="Z180">
        <f t="shared" si="2"/>
        <v>507</v>
      </c>
      <c r="AA180">
        <v>695.1</v>
      </c>
      <c r="AB180">
        <v>2205.33</v>
      </c>
      <c r="AC180">
        <v>300</v>
      </c>
    </row>
    <row r="181" spans="1:29" x14ac:dyDescent="0.25">
      <c r="A181" s="3">
        <v>4522</v>
      </c>
      <c r="B181" s="33">
        <v>43492</v>
      </c>
      <c r="C181" s="3">
        <v>73</v>
      </c>
      <c r="D181" t="s">
        <v>21</v>
      </c>
      <c r="E181" t="s">
        <v>190</v>
      </c>
      <c r="F181" t="s">
        <v>191</v>
      </c>
      <c r="G181"/>
      <c r="H181" t="s">
        <v>476</v>
      </c>
      <c r="I181" s="3" t="s">
        <v>160</v>
      </c>
      <c r="J181" t="s">
        <v>307</v>
      </c>
      <c r="L181" s="3" t="s">
        <v>180</v>
      </c>
      <c r="M181" t="s">
        <v>477</v>
      </c>
      <c r="O181" s="34">
        <v>254128</v>
      </c>
      <c r="P181" s="3" t="s">
        <v>149</v>
      </c>
      <c r="Q181" s="35">
        <v>0</v>
      </c>
      <c r="R181" s="36">
        <v>10</v>
      </c>
      <c r="S181">
        <v>1</v>
      </c>
      <c r="U181" t="s">
        <v>478</v>
      </c>
      <c r="V181" s="33">
        <v>43564</v>
      </c>
      <c r="W181">
        <v>257812</v>
      </c>
      <c r="X181">
        <v>3684</v>
      </c>
      <c r="Y181">
        <v>3727</v>
      </c>
      <c r="Z181">
        <f t="shared" si="2"/>
        <v>-43</v>
      </c>
      <c r="AA181"/>
      <c r="AB181" t="s">
        <v>218</v>
      </c>
      <c r="AC181">
        <v>1239</v>
      </c>
    </row>
    <row r="182" spans="1:29" x14ac:dyDescent="0.25">
      <c r="A182" s="3">
        <v>4567</v>
      </c>
      <c r="B182" s="33">
        <v>43557</v>
      </c>
      <c r="C182" s="3">
        <v>7</v>
      </c>
      <c r="D182" t="s">
        <v>54</v>
      </c>
      <c r="E182" t="s">
        <v>150</v>
      </c>
      <c r="F182" t="s">
        <v>178</v>
      </c>
      <c r="G182"/>
      <c r="H182" t="s">
        <v>152</v>
      </c>
      <c r="I182" s="3" t="s">
        <v>160</v>
      </c>
      <c r="J182" t="s">
        <v>146</v>
      </c>
      <c r="L182" s="3" t="s">
        <v>205</v>
      </c>
      <c r="M182" t="s">
        <v>206</v>
      </c>
      <c r="O182" s="34">
        <v>429343</v>
      </c>
      <c r="P182" s="3" t="s">
        <v>149</v>
      </c>
      <c r="Q182" s="35">
        <v>0</v>
      </c>
      <c r="R182" s="36">
        <v>30</v>
      </c>
      <c r="S182">
        <v>1</v>
      </c>
      <c r="U182" t="s">
        <v>479</v>
      </c>
      <c r="V182" s="33">
        <v>43563</v>
      </c>
      <c r="W182">
        <v>431748</v>
      </c>
      <c r="X182">
        <v>2405</v>
      </c>
      <c r="Y182">
        <v>2363</v>
      </c>
      <c r="Z182">
        <f t="shared" si="2"/>
        <v>42</v>
      </c>
      <c r="AA182">
        <v>3453</v>
      </c>
      <c r="AB182">
        <v>1217.5999999999999</v>
      </c>
      <c r="AC182">
        <v>854</v>
      </c>
    </row>
    <row r="183" spans="1:29" x14ac:dyDescent="0.25">
      <c r="A183" s="3">
        <v>4561</v>
      </c>
      <c r="B183" s="33">
        <v>43549</v>
      </c>
      <c r="C183" s="3">
        <v>13</v>
      </c>
      <c r="D183" t="s">
        <v>43</v>
      </c>
      <c r="E183" t="s">
        <v>177</v>
      </c>
      <c r="F183" t="s">
        <v>186</v>
      </c>
      <c r="G183"/>
      <c r="H183" t="s">
        <v>187</v>
      </c>
      <c r="I183" s="3" t="s">
        <v>160</v>
      </c>
      <c r="J183" t="s">
        <v>225</v>
      </c>
      <c r="L183" s="3" t="s">
        <v>180</v>
      </c>
      <c r="M183" t="s">
        <v>240</v>
      </c>
      <c r="O183" s="34">
        <v>1181637</v>
      </c>
      <c r="P183" s="3" t="s">
        <v>149</v>
      </c>
      <c r="Q183" s="35">
        <v>0</v>
      </c>
      <c r="R183" s="36">
        <v>-110</v>
      </c>
      <c r="S183">
        <v>1</v>
      </c>
      <c r="U183" t="s">
        <v>480</v>
      </c>
      <c r="V183" s="33">
        <v>43561</v>
      </c>
      <c r="W183">
        <v>1185500</v>
      </c>
      <c r="X183">
        <v>3863</v>
      </c>
      <c r="Y183">
        <v>3981</v>
      </c>
      <c r="Z183">
        <f t="shared" si="2"/>
        <v>-118</v>
      </c>
      <c r="AA183">
        <v>3940.53</v>
      </c>
      <c r="AB183">
        <v>1211.3399999999999</v>
      </c>
      <c r="AC183">
        <v>1756</v>
      </c>
    </row>
    <row r="184" spans="1:29" x14ac:dyDescent="0.25">
      <c r="A184" s="3">
        <v>4564</v>
      </c>
      <c r="B184" s="33">
        <v>43554</v>
      </c>
      <c r="C184" s="3">
        <v>8</v>
      </c>
      <c r="D184" t="s">
        <v>24</v>
      </c>
      <c r="E184" t="s">
        <v>142</v>
      </c>
      <c r="F184" t="s">
        <v>143</v>
      </c>
      <c r="G184"/>
      <c r="H184" t="s">
        <v>144</v>
      </c>
      <c r="I184" s="3" t="s">
        <v>145</v>
      </c>
      <c r="J184" t="s">
        <v>146</v>
      </c>
      <c r="L184" s="3" t="s">
        <v>147</v>
      </c>
      <c r="M184" t="s">
        <v>148</v>
      </c>
      <c r="N184" s="3">
        <v>1409280</v>
      </c>
      <c r="O184" s="34">
        <v>217817</v>
      </c>
      <c r="P184" s="3" t="s">
        <v>149</v>
      </c>
      <c r="Q184" s="35">
        <v>0</v>
      </c>
      <c r="R184" s="36">
        <v>-640</v>
      </c>
      <c r="U184" t="s">
        <v>481</v>
      </c>
      <c r="V184" s="33">
        <v>43561</v>
      </c>
      <c r="W184">
        <v>218944</v>
      </c>
      <c r="X184">
        <v>1127</v>
      </c>
      <c r="Y184">
        <v>1116.4000000000001</v>
      </c>
      <c r="Z184">
        <f t="shared" si="2"/>
        <v>10.599999999999909</v>
      </c>
      <c r="AA184">
        <v>1087.4000000000001</v>
      </c>
      <c r="AB184">
        <v>412.1</v>
      </c>
      <c r="AC184">
        <v>903</v>
      </c>
    </row>
    <row r="185" spans="1:29" x14ac:dyDescent="0.25">
      <c r="A185" s="3">
        <v>4557</v>
      </c>
      <c r="B185" s="33">
        <v>43544</v>
      </c>
      <c r="C185" s="3">
        <v>18</v>
      </c>
      <c r="D185" t="s">
        <v>46</v>
      </c>
      <c r="E185" t="s">
        <v>185</v>
      </c>
      <c r="F185" t="s">
        <v>158</v>
      </c>
      <c r="G185"/>
      <c r="H185" t="s">
        <v>175</v>
      </c>
      <c r="I185" s="3" t="s">
        <v>160</v>
      </c>
      <c r="J185" t="s">
        <v>282</v>
      </c>
      <c r="L185" s="3" t="s">
        <v>180</v>
      </c>
      <c r="M185" t="s">
        <v>319</v>
      </c>
      <c r="O185" s="34">
        <v>355794</v>
      </c>
      <c r="P185" s="3" t="s">
        <v>149</v>
      </c>
      <c r="Q185" s="35">
        <v>0</v>
      </c>
      <c r="R185" s="36">
        <v>-50</v>
      </c>
      <c r="S185">
        <v>1</v>
      </c>
      <c r="U185" t="s">
        <v>482</v>
      </c>
      <c r="V185" s="33">
        <v>43561</v>
      </c>
      <c r="W185">
        <v>358258</v>
      </c>
      <c r="X185">
        <v>2464</v>
      </c>
      <c r="Y185">
        <v>4140</v>
      </c>
      <c r="Z185">
        <f t="shared" si="2"/>
        <v>-1676</v>
      </c>
      <c r="AA185"/>
      <c r="AB185" t="s">
        <v>218</v>
      </c>
      <c r="AC185">
        <v>1358</v>
      </c>
    </row>
    <row r="186" spans="1:29" x14ac:dyDescent="0.25">
      <c r="A186" s="3">
        <v>4563</v>
      </c>
      <c r="B186" s="33">
        <v>43553</v>
      </c>
      <c r="C186" s="3">
        <v>5</v>
      </c>
      <c r="D186" t="s">
        <v>54</v>
      </c>
      <c r="E186" t="s">
        <v>150</v>
      </c>
      <c r="F186" t="s">
        <v>178</v>
      </c>
      <c r="G186"/>
      <c r="H186" t="s">
        <v>152</v>
      </c>
      <c r="I186" s="3" t="s">
        <v>180</v>
      </c>
      <c r="J186" t="s">
        <v>483</v>
      </c>
      <c r="L186" s="3" t="s">
        <v>232</v>
      </c>
      <c r="M186" t="s">
        <v>483</v>
      </c>
      <c r="O186" s="34">
        <v>428298</v>
      </c>
      <c r="P186" s="3" t="s">
        <v>149</v>
      </c>
      <c r="Q186" s="35">
        <v>-5</v>
      </c>
      <c r="R186" s="36">
        <v>-120</v>
      </c>
      <c r="S186">
        <v>2</v>
      </c>
      <c r="U186" t="s">
        <v>484</v>
      </c>
      <c r="V186" s="33">
        <v>43557</v>
      </c>
      <c r="W186">
        <v>429343</v>
      </c>
      <c r="X186">
        <v>1045</v>
      </c>
      <c r="Y186">
        <v>1045</v>
      </c>
      <c r="Z186">
        <f t="shared" si="2"/>
        <v>0</v>
      </c>
      <c r="AA186">
        <v>1045.9000000000001</v>
      </c>
      <c r="AB186">
        <v>387.8</v>
      </c>
      <c r="AC186">
        <v>417.5</v>
      </c>
    </row>
    <row r="187" spans="1:29" x14ac:dyDescent="0.25">
      <c r="A187" s="3">
        <v>4558</v>
      </c>
      <c r="B187" s="33">
        <v>43544</v>
      </c>
      <c r="C187" s="3">
        <v>13</v>
      </c>
      <c r="D187" s="3" t="s">
        <v>52</v>
      </c>
      <c r="E187" s="3" t="s">
        <v>157</v>
      </c>
      <c r="F187" s="3" t="s">
        <v>369</v>
      </c>
      <c r="G187" s="3" t="s">
        <v>370</v>
      </c>
      <c r="H187" s="25" t="s">
        <v>159</v>
      </c>
      <c r="I187" s="26" t="s">
        <v>160</v>
      </c>
      <c r="J187" s="25" t="s">
        <v>485</v>
      </c>
      <c r="L187" s="3" t="s">
        <v>153</v>
      </c>
      <c r="M187" s="25" t="s">
        <v>154</v>
      </c>
      <c r="O187" s="34">
        <v>269793</v>
      </c>
      <c r="P187" s="3" t="s">
        <v>149</v>
      </c>
      <c r="Q187" s="35">
        <v>-1</v>
      </c>
      <c r="R187" s="36">
        <v>0</v>
      </c>
      <c r="S187">
        <v>1</v>
      </c>
      <c r="U187" t="s">
        <v>486</v>
      </c>
      <c r="V187" s="33">
        <v>43556</v>
      </c>
      <c r="W187">
        <v>273304</v>
      </c>
      <c r="X187">
        <v>3511</v>
      </c>
      <c r="Y187">
        <v>3539</v>
      </c>
      <c r="Z187">
        <f t="shared" si="2"/>
        <v>-28</v>
      </c>
      <c r="AA187">
        <v>3521.9</v>
      </c>
      <c r="AB187">
        <v>1550.4</v>
      </c>
      <c r="AC187">
        <v>1518</v>
      </c>
    </row>
    <row r="188" spans="1:29" x14ac:dyDescent="0.25">
      <c r="A188" s="3">
        <v>4560</v>
      </c>
      <c r="B188" s="33">
        <v>43547</v>
      </c>
      <c r="C188" s="3">
        <v>10</v>
      </c>
      <c r="D188" s="3" t="s">
        <v>50</v>
      </c>
      <c r="E188" s="3" t="s">
        <v>161</v>
      </c>
      <c r="F188" s="3" t="s">
        <v>191</v>
      </c>
      <c r="H188" s="25" t="s">
        <v>163</v>
      </c>
      <c r="I188" s="26" t="s">
        <v>160</v>
      </c>
      <c r="J188" s="25" t="s">
        <v>146</v>
      </c>
      <c r="L188" s="3" t="s">
        <v>205</v>
      </c>
      <c r="M188" s="25" t="s">
        <v>487</v>
      </c>
      <c r="O188" s="34">
        <v>521388</v>
      </c>
      <c r="P188" s="3" t="s">
        <v>149</v>
      </c>
      <c r="Q188" s="35">
        <v>0</v>
      </c>
      <c r="R188" s="36">
        <v>0</v>
      </c>
      <c r="S188">
        <v>1</v>
      </c>
      <c r="U188" t="s">
        <v>488</v>
      </c>
      <c r="V188" s="33">
        <v>43556</v>
      </c>
      <c r="W188">
        <v>524949</v>
      </c>
      <c r="X188">
        <v>3561</v>
      </c>
      <c r="Y188">
        <v>3584</v>
      </c>
      <c r="Z188">
        <f t="shared" si="2"/>
        <v>-23</v>
      </c>
      <c r="AA188">
        <v>3561.3</v>
      </c>
      <c r="AB188">
        <v>1419.8</v>
      </c>
      <c r="AC188">
        <v>1349</v>
      </c>
    </row>
    <row r="189" spans="1:29" x14ac:dyDescent="0.25">
      <c r="A189" s="3">
        <v>4541</v>
      </c>
      <c r="B189" s="33">
        <v>43519</v>
      </c>
      <c r="C189" s="3">
        <v>36</v>
      </c>
      <c r="D189" s="3" t="s">
        <v>24</v>
      </c>
      <c r="E189" s="3" t="s">
        <v>142</v>
      </c>
      <c r="F189" s="3" t="s">
        <v>143</v>
      </c>
      <c r="H189" s="25" t="s">
        <v>144</v>
      </c>
      <c r="I189" s="26" t="s">
        <v>147</v>
      </c>
      <c r="J189" s="25" t="s">
        <v>148</v>
      </c>
      <c r="L189" s="3" t="s">
        <v>155</v>
      </c>
      <c r="M189" s="25" t="s">
        <v>146</v>
      </c>
      <c r="O189" s="34">
        <v>215683</v>
      </c>
      <c r="P189" s="3" t="s">
        <v>149</v>
      </c>
      <c r="Q189" s="35">
        <v>-67</v>
      </c>
      <c r="R189" s="36">
        <v>0</v>
      </c>
      <c r="U189" t="s">
        <v>489</v>
      </c>
      <c r="V189" s="33">
        <v>43554</v>
      </c>
      <c r="W189">
        <v>217817</v>
      </c>
      <c r="X189">
        <v>2134</v>
      </c>
      <c r="Y189">
        <v>1807.5</v>
      </c>
      <c r="Z189">
        <f t="shared" si="2"/>
        <v>326.5</v>
      </c>
      <c r="AA189">
        <v>2116.1</v>
      </c>
      <c r="AB189">
        <v>823.3</v>
      </c>
      <c r="AC189">
        <v>500</v>
      </c>
    </row>
    <row r="190" spans="1:29" x14ac:dyDescent="0.25">
      <c r="A190" s="3">
        <v>4559</v>
      </c>
      <c r="B190" s="33">
        <v>43547</v>
      </c>
      <c r="C190" s="3">
        <v>7</v>
      </c>
      <c r="D190" s="3" t="s">
        <v>54</v>
      </c>
      <c r="E190" s="3" t="s">
        <v>150</v>
      </c>
      <c r="F190" s="3" t="s">
        <v>178</v>
      </c>
      <c r="H190" s="25" t="s">
        <v>152</v>
      </c>
      <c r="I190" s="26" t="s">
        <v>160</v>
      </c>
      <c r="J190" s="25" t="s">
        <v>225</v>
      </c>
      <c r="L190" s="3" t="s">
        <v>180</v>
      </c>
      <c r="M190" s="25" t="s">
        <v>490</v>
      </c>
      <c r="O190" s="34">
        <v>425945</v>
      </c>
      <c r="P190" s="3" t="s">
        <v>149</v>
      </c>
      <c r="Q190" s="35">
        <v>0</v>
      </c>
      <c r="R190" s="36">
        <v>0</v>
      </c>
      <c r="S190">
        <v>1</v>
      </c>
      <c r="U190" t="s">
        <v>491</v>
      </c>
      <c r="V190" s="33">
        <v>43553</v>
      </c>
      <c r="W190">
        <v>428298</v>
      </c>
      <c r="X190">
        <v>2353</v>
      </c>
      <c r="Y190">
        <v>2289</v>
      </c>
      <c r="Z190">
        <f t="shared" ref="Z190:Z253" si="3">X190-Y190</f>
        <v>64</v>
      </c>
      <c r="AA190">
        <v>2347.3000000000002</v>
      </c>
      <c r="AB190">
        <v>742.7</v>
      </c>
      <c r="AC190">
        <v>766</v>
      </c>
    </row>
    <row r="191" spans="1:29" x14ac:dyDescent="0.25">
      <c r="A191" s="3">
        <v>4556</v>
      </c>
      <c r="B191" s="33">
        <v>43542</v>
      </c>
      <c r="C191" s="3">
        <v>10</v>
      </c>
      <c r="D191" s="3" t="s">
        <v>42</v>
      </c>
      <c r="E191" s="3" t="s">
        <v>181</v>
      </c>
      <c r="F191" s="3" t="s">
        <v>275</v>
      </c>
      <c r="G191" s="3" t="s">
        <v>276</v>
      </c>
      <c r="H191" s="25" t="s">
        <v>184</v>
      </c>
      <c r="I191" s="26" t="s">
        <v>232</v>
      </c>
      <c r="J191" s="25" t="s">
        <v>492</v>
      </c>
      <c r="L191" s="3" t="s">
        <v>205</v>
      </c>
      <c r="M191" s="25" t="s">
        <v>493</v>
      </c>
      <c r="O191" s="34">
        <v>1465644</v>
      </c>
      <c r="P191" s="3" t="s">
        <v>149</v>
      </c>
      <c r="Q191" s="35">
        <v>0</v>
      </c>
      <c r="R191" s="36">
        <v>0</v>
      </c>
      <c r="S191">
        <v>1</v>
      </c>
      <c r="U191" t="s">
        <v>494</v>
      </c>
      <c r="V191" s="33">
        <v>43551</v>
      </c>
      <c r="W191">
        <v>1467999</v>
      </c>
      <c r="X191">
        <v>2355</v>
      </c>
      <c r="Y191">
        <v>2339</v>
      </c>
      <c r="Z191">
        <f t="shared" si="3"/>
        <v>16</v>
      </c>
      <c r="AA191"/>
      <c r="AB191" t="s">
        <v>218</v>
      </c>
      <c r="AC191">
        <v>1207</v>
      </c>
    </row>
    <row r="192" spans="1:29" x14ac:dyDescent="0.25">
      <c r="A192" s="3">
        <v>4548</v>
      </c>
      <c r="B192" s="33">
        <v>43532</v>
      </c>
      <c r="C192" s="3">
        <v>16</v>
      </c>
      <c r="D192" s="3" t="s">
        <v>50</v>
      </c>
      <c r="E192" s="3" t="s">
        <v>161</v>
      </c>
      <c r="F192" s="3" t="s">
        <v>191</v>
      </c>
      <c r="H192" s="25" t="s">
        <v>163</v>
      </c>
      <c r="I192" s="26" t="s">
        <v>160</v>
      </c>
      <c r="J192" s="25" t="s">
        <v>225</v>
      </c>
      <c r="L192" s="3" t="s">
        <v>495</v>
      </c>
      <c r="M192" s="25" t="s">
        <v>496</v>
      </c>
      <c r="O192" s="34">
        <v>516909</v>
      </c>
      <c r="P192" s="3" t="s">
        <v>149</v>
      </c>
      <c r="Q192" s="35">
        <v>-5</v>
      </c>
      <c r="R192" s="36">
        <v>0</v>
      </c>
      <c r="S192">
        <v>1</v>
      </c>
      <c r="U192" t="s">
        <v>497</v>
      </c>
      <c r="V192" s="33">
        <v>43547</v>
      </c>
      <c r="W192">
        <v>521388</v>
      </c>
      <c r="X192">
        <v>4479</v>
      </c>
      <c r="Y192">
        <v>4479</v>
      </c>
      <c r="Z192">
        <f t="shared" si="3"/>
        <v>0</v>
      </c>
      <c r="AA192">
        <v>4484</v>
      </c>
      <c r="AB192">
        <v>1756.3</v>
      </c>
      <c r="AC192">
        <v>1733</v>
      </c>
    </row>
    <row r="193" spans="1:29" x14ac:dyDescent="0.25">
      <c r="A193" s="3">
        <v>4553</v>
      </c>
      <c r="B193" s="33">
        <v>43536</v>
      </c>
      <c r="C193" s="3">
        <v>12</v>
      </c>
      <c r="D193" t="s">
        <v>43</v>
      </c>
      <c r="E193" t="s">
        <v>177</v>
      </c>
      <c r="F193" t="s">
        <v>186</v>
      </c>
      <c r="G193"/>
      <c r="H193" t="s">
        <v>187</v>
      </c>
      <c r="I193" s="3" t="s">
        <v>160</v>
      </c>
      <c r="J193" t="s">
        <v>225</v>
      </c>
      <c r="L193" s="3" t="s">
        <v>205</v>
      </c>
      <c r="M193" t="s">
        <v>206</v>
      </c>
      <c r="O193" s="34">
        <v>1178898</v>
      </c>
      <c r="P193" s="3" t="s">
        <v>149</v>
      </c>
      <c r="Q193" s="35">
        <v>0</v>
      </c>
      <c r="R193" s="36">
        <v>70</v>
      </c>
      <c r="S193">
        <v>1</v>
      </c>
      <c r="U193" t="s">
        <v>498</v>
      </c>
      <c r="V193" s="33">
        <v>43547</v>
      </c>
      <c r="W193">
        <v>1181637</v>
      </c>
      <c r="X193">
        <v>2739</v>
      </c>
      <c r="Y193">
        <v>2826</v>
      </c>
      <c r="Z193">
        <f t="shared" si="3"/>
        <v>-87</v>
      </c>
      <c r="AA193">
        <v>2809.22</v>
      </c>
      <c r="AB193">
        <v>868.9</v>
      </c>
      <c r="AC193">
        <v>1410.6100000000001</v>
      </c>
    </row>
    <row r="194" spans="1:29" x14ac:dyDescent="0.25">
      <c r="A194" s="3">
        <v>4550</v>
      </c>
      <c r="B194" s="33">
        <v>43532</v>
      </c>
      <c r="C194" s="3">
        <v>15</v>
      </c>
      <c r="D194" t="s">
        <v>54</v>
      </c>
      <c r="E194" t="s">
        <v>150</v>
      </c>
      <c r="F194" t="s">
        <v>178</v>
      </c>
      <c r="G194"/>
      <c r="H194" t="s">
        <v>179</v>
      </c>
      <c r="I194" s="3" t="s">
        <v>160</v>
      </c>
      <c r="J194" t="s">
        <v>225</v>
      </c>
      <c r="L194" s="3" t="s">
        <v>205</v>
      </c>
      <c r="M194" t="s">
        <v>323</v>
      </c>
      <c r="O194" s="34">
        <v>422748</v>
      </c>
      <c r="P194" s="3" t="s">
        <v>149</v>
      </c>
      <c r="Q194" s="35">
        <v>0</v>
      </c>
      <c r="R194" s="36">
        <v>-130</v>
      </c>
      <c r="S194">
        <v>1</v>
      </c>
      <c r="U194" t="s">
        <v>499</v>
      </c>
      <c r="V194" s="33">
        <v>43546</v>
      </c>
      <c r="W194">
        <v>425945</v>
      </c>
      <c r="X194">
        <v>3197</v>
      </c>
      <c r="Y194">
        <v>3122</v>
      </c>
      <c r="Z194">
        <f t="shared" si="3"/>
        <v>75</v>
      </c>
      <c r="AA194">
        <v>3202</v>
      </c>
      <c r="AB194">
        <v>1358</v>
      </c>
      <c r="AC194">
        <v>1398</v>
      </c>
    </row>
    <row r="195" spans="1:29" x14ac:dyDescent="0.25">
      <c r="A195" s="3">
        <v>4544</v>
      </c>
      <c r="B195" s="33">
        <v>43527</v>
      </c>
      <c r="C195" s="3">
        <v>18</v>
      </c>
      <c r="D195" t="s">
        <v>52</v>
      </c>
      <c r="E195" t="s">
        <v>157</v>
      </c>
      <c r="F195" t="s">
        <v>369</v>
      </c>
      <c r="G195" t="s">
        <v>370</v>
      </c>
      <c r="H195" t="s">
        <v>159</v>
      </c>
      <c r="I195" s="3" t="s">
        <v>160</v>
      </c>
      <c r="J195" t="s">
        <v>500</v>
      </c>
      <c r="L195" s="3" t="s">
        <v>180</v>
      </c>
      <c r="M195" t="s">
        <v>470</v>
      </c>
      <c r="O195" s="34">
        <v>265863</v>
      </c>
      <c r="P195" s="3" t="s">
        <v>149</v>
      </c>
      <c r="Q195" s="35">
        <v>-29</v>
      </c>
      <c r="R195" s="36">
        <v>370</v>
      </c>
      <c r="S195">
        <v>1</v>
      </c>
      <c r="U195" t="s">
        <v>501</v>
      </c>
      <c r="V195" s="33">
        <v>43544</v>
      </c>
      <c r="W195">
        <v>269793</v>
      </c>
      <c r="X195">
        <v>3930</v>
      </c>
      <c r="Y195">
        <v>3911</v>
      </c>
      <c r="Z195">
        <f t="shared" si="3"/>
        <v>19</v>
      </c>
      <c r="AA195">
        <v>3922.2</v>
      </c>
      <c r="AB195">
        <v>1790.8</v>
      </c>
      <c r="AC195">
        <v>1773</v>
      </c>
    </row>
    <row r="196" spans="1:29" x14ac:dyDescent="0.25">
      <c r="A196" s="3">
        <v>4549</v>
      </c>
      <c r="B196" s="33">
        <v>43532</v>
      </c>
      <c r="C196" s="3">
        <v>13</v>
      </c>
      <c r="D196" t="s">
        <v>46</v>
      </c>
      <c r="E196" t="s">
        <v>185</v>
      </c>
      <c r="F196" t="s">
        <v>158</v>
      </c>
      <c r="G196"/>
      <c r="H196" t="s">
        <v>175</v>
      </c>
      <c r="I196" s="3" t="s">
        <v>160</v>
      </c>
      <c r="J196" t="s">
        <v>225</v>
      </c>
      <c r="L196" s="3" t="s">
        <v>180</v>
      </c>
      <c r="M196" t="s">
        <v>319</v>
      </c>
      <c r="O196" s="34">
        <v>350720</v>
      </c>
      <c r="P196" s="3" t="s">
        <v>149</v>
      </c>
      <c r="Q196" s="35">
        <v>-6</v>
      </c>
      <c r="R196" s="36">
        <v>70</v>
      </c>
      <c r="S196">
        <v>1</v>
      </c>
      <c r="U196" t="s">
        <v>502</v>
      </c>
      <c r="V196" s="33">
        <v>43544</v>
      </c>
      <c r="W196">
        <v>355794</v>
      </c>
      <c r="X196">
        <v>5074</v>
      </c>
      <c r="Y196">
        <v>3762</v>
      </c>
      <c r="Z196">
        <f t="shared" si="3"/>
        <v>1312</v>
      </c>
      <c r="AA196"/>
      <c r="AB196" t="s">
        <v>218</v>
      </c>
      <c r="AC196">
        <v>1499</v>
      </c>
    </row>
    <row r="197" spans="1:29" x14ac:dyDescent="0.25">
      <c r="A197" s="3">
        <v>4531</v>
      </c>
      <c r="B197" s="33">
        <v>43506</v>
      </c>
      <c r="C197" s="3">
        <v>37</v>
      </c>
      <c r="D197" t="s">
        <v>42</v>
      </c>
      <c r="E197" t="s">
        <v>181</v>
      </c>
      <c r="F197" t="s">
        <v>182</v>
      </c>
      <c r="G197" t="s">
        <v>183</v>
      </c>
      <c r="H197" t="s">
        <v>184</v>
      </c>
      <c r="I197" s="3" t="s">
        <v>160</v>
      </c>
      <c r="J197" t="s">
        <v>146</v>
      </c>
      <c r="L197" s="3" t="s">
        <v>180</v>
      </c>
      <c r="M197" t="s">
        <v>451</v>
      </c>
      <c r="O197" s="34">
        <v>1460775</v>
      </c>
      <c r="P197" s="3" t="s">
        <v>149</v>
      </c>
      <c r="Q197" s="35">
        <v>9</v>
      </c>
      <c r="R197" s="36">
        <v>135</v>
      </c>
      <c r="S197">
        <v>1</v>
      </c>
      <c r="U197" t="s">
        <v>503</v>
      </c>
      <c r="V197" s="33">
        <v>43542</v>
      </c>
      <c r="W197">
        <v>1465644</v>
      </c>
      <c r="X197">
        <v>4869</v>
      </c>
      <c r="Y197">
        <v>4820</v>
      </c>
      <c r="Z197">
        <f t="shared" si="3"/>
        <v>49</v>
      </c>
      <c r="AA197">
        <v>4869</v>
      </c>
      <c r="AB197">
        <v>2587.6</v>
      </c>
      <c r="AC197">
        <v>2549.31</v>
      </c>
    </row>
    <row r="198" spans="1:29" x14ac:dyDescent="0.25">
      <c r="A198" s="3">
        <v>4552</v>
      </c>
      <c r="B198" s="33">
        <v>43534</v>
      </c>
      <c r="C198" s="3">
        <v>7</v>
      </c>
      <c r="D198" t="s">
        <v>49</v>
      </c>
      <c r="E198" t="s">
        <v>164</v>
      </c>
      <c r="F198" t="s">
        <v>165</v>
      </c>
      <c r="G198"/>
      <c r="H198" t="s">
        <v>166</v>
      </c>
      <c r="I198" s="3" t="s">
        <v>145</v>
      </c>
      <c r="J198" t="s">
        <v>146</v>
      </c>
      <c r="L198" s="3" t="s">
        <v>418</v>
      </c>
      <c r="M198" t="s">
        <v>148</v>
      </c>
      <c r="N198" s="3">
        <v>1409278</v>
      </c>
      <c r="O198" s="34">
        <v>1001961</v>
      </c>
      <c r="P198" s="3" t="s">
        <v>149</v>
      </c>
      <c r="Q198" s="35">
        <v>31</v>
      </c>
      <c r="R198" s="36">
        <v>0</v>
      </c>
      <c r="U198" t="s">
        <v>504</v>
      </c>
      <c r="V198" s="33">
        <v>43540</v>
      </c>
      <c r="W198">
        <v>1003088</v>
      </c>
      <c r="X198">
        <v>1127</v>
      </c>
      <c r="Y198">
        <v>1127</v>
      </c>
      <c r="Z198">
        <f t="shared" si="3"/>
        <v>0</v>
      </c>
      <c r="AA198">
        <v>1142.98</v>
      </c>
      <c r="AB198">
        <v>414.98</v>
      </c>
      <c r="AC198">
        <v>1121</v>
      </c>
    </row>
    <row r="199" spans="1:29" x14ac:dyDescent="0.25">
      <c r="A199" s="3">
        <v>4551</v>
      </c>
      <c r="B199" s="33">
        <v>43534</v>
      </c>
      <c r="C199" s="3">
        <v>7</v>
      </c>
      <c r="D199" t="s">
        <v>40</v>
      </c>
      <c r="E199" t="s">
        <v>173</v>
      </c>
      <c r="F199" t="s">
        <v>174</v>
      </c>
      <c r="G199"/>
      <c r="H199" t="s">
        <v>246</v>
      </c>
      <c r="I199" s="3" t="s">
        <v>145</v>
      </c>
      <c r="J199" t="s">
        <v>146</v>
      </c>
      <c r="L199" s="3" t="s">
        <v>418</v>
      </c>
      <c r="M199" t="s">
        <v>148</v>
      </c>
      <c r="N199" s="3">
        <v>1409277</v>
      </c>
      <c r="O199" s="34">
        <v>834646</v>
      </c>
      <c r="P199" s="3" t="s">
        <v>149</v>
      </c>
      <c r="Q199" s="35">
        <v>30</v>
      </c>
      <c r="R199" s="36">
        <v>0</v>
      </c>
      <c r="U199" t="s">
        <v>505</v>
      </c>
      <c r="V199" s="33">
        <v>43540</v>
      </c>
      <c r="W199">
        <v>835743</v>
      </c>
      <c r="X199">
        <v>1097</v>
      </c>
      <c r="Y199">
        <v>1278</v>
      </c>
      <c r="Z199">
        <f t="shared" si="3"/>
        <v>-181</v>
      </c>
      <c r="AA199"/>
      <c r="AB199" t="s">
        <v>218</v>
      </c>
      <c r="AC199">
        <v>1120</v>
      </c>
    </row>
    <row r="200" spans="1:29" x14ac:dyDescent="0.25">
      <c r="A200" s="3">
        <v>4542</v>
      </c>
      <c r="B200" s="33">
        <v>43520</v>
      </c>
      <c r="C200" s="3">
        <v>17</v>
      </c>
      <c r="D200" t="s">
        <v>43</v>
      </c>
      <c r="E200" t="s">
        <v>177</v>
      </c>
      <c r="F200" t="s">
        <v>186</v>
      </c>
      <c r="G200"/>
      <c r="H200" t="s">
        <v>187</v>
      </c>
      <c r="I200" s="3" t="s">
        <v>160</v>
      </c>
      <c r="J200" t="s">
        <v>146</v>
      </c>
      <c r="L200" s="3" t="s">
        <v>205</v>
      </c>
      <c r="M200" t="s">
        <v>206</v>
      </c>
      <c r="O200" s="34">
        <v>1176443</v>
      </c>
      <c r="P200" s="3" t="s">
        <v>149</v>
      </c>
      <c r="Q200" s="35">
        <v>0</v>
      </c>
      <c r="R200" s="36">
        <v>5</v>
      </c>
      <c r="S200">
        <v>1</v>
      </c>
      <c r="U200" t="s">
        <v>506</v>
      </c>
      <c r="V200" s="33">
        <v>43536</v>
      </c>
      <c r="W200">
        <v>1178898</v>
      </c>
      <c r="X200">
        <v>2455</v>
      </c>
      <c r="Y200">
        <v>2520</v>
      </c>
      <c r="Z200">
        <f t="shared" si="3"/>
        <v>-65</v>
      </c>
      <c r="AA200">
        <v>2505.0300000000002</v>
      </c>
      <c r="AB200">
        <v>657.721</v>
      </c>
      <c r="AC200">
        <v>979</v>
      </c>
    </row>
    <row r="201" spans="1:29" x14ac:dyDescent="0.25">
      <c r="A201" s="3">
        <v>4537</v>
      </c>
      <c r="B201" s="33">
        <v>43515</v>
      </c>
      <c r="C201" s="3">
        <v>20</v>
      </c>
      <c r="D201" t="s">
        <v>49</v>
      </c>
      <c r="E201" t="s">
        <v>164</v>
      </c>
      <c r="F201" t="s">
        <v>165</v>
      </c>
      <c r="G201"/>
      <c r="H201" t="s">
        <v>166</v>
      </c>
      <c r="I201" s="3" t="s">
        <v>418</v>
      </c>
      <c r="J201" t="s">
        <v>148</v>
      </c>
      <c r="K201" s="3">
        <v>1409273</v>
      </c>
      <c r="L201" s="3" t="s">
        <v>203</v>
      </c>
      <c r="M201" t="s">
        <v>146</v>
      </c>
      <c r="O201" s="34">
        <v>1000346</v>
      </c>
      <c r="P201" s="3" t="s">
        <v>149</v>
      </c>
      <c r="Q201" s="35">
        <v>0</v>
      </c>
      <c r="R201" s="36">
        <v>0</v>
      </c>
      <c r="U201" t="s">
        <v>507</v>
      </c>
      <c r="V201" s="33">
        <v>43534</v>
      </c>
      <c r="W201">
        <v>1001961</v>
      </c>
      <c r="X201">
        <v>1615</v>
      </c>
      <c r="Y201">
        <v>1615</v>
      </c>
      <c r="Z201">
        <f t="shared" si="3"/>
        <v>0</v>
      </c>
      <c r="AA201">
        <v>1613.85</v>
      </c>
      <c r="AB201">
        <v>512.92999999999995</v>
      </c>
      <c r="AC201">
        <v>0</v>
      </c>
    </row>
    <row r="202" spans="1:29" x14ac:dyDescent="0.25">
      <c r="A202" s="3">
        <v>4536</v>
      </c>
      <c r="B202" s="33">
        <v>43515</v>
      </c>
      <c r="C202" s="3">
        <v>20</v>
      </c>
      <c r="D202" t="s">
        <v>40</v>
      </c>
      <c r="E202" t="s">
        <v>173</v>
      </c>
      <c r="F202" t="s">
        <v>174</v>
      </c>
      <c r="G202"/>
      <c r="H202" t="s">
        <v>246</v>
      </c>
      <c r="I202" s="3" t="s">
        <v>418</v>
      </c>
      <c r="J202" t="s">
        <v>148</v>
      </c>
      <c r="K202" s="3">
        <v>1409272</v>
      </c>
      <c r="L202" s="3" t="s">
        <v>203</v>
      </c>
      <c r="M202" t="s">
        <v>146</v>
      </c>
      <c r="O202" s="34">
        <v>833006</v>
      </c>
      <c r="P202" s="3" t="s">
        <v>149</v>
      </c>
      <c r="Q202" s="35">
        <v>0</v>
      </c>
      <c r="R202" s="36">
        <v>0</v>
      </c>
      <c r="U202" t="s">
        <v>508</v>
      </c>
      <c r="V202" s="33">
        <v>43534</v>
      </c>
      <c r="W202">
        <v>834646</v>
      </c>
      <c r="X202">
        <v>1640</v>
      </c>
      <c r="Y202">
        <v>1640</v>
      </c>
      <c r="Z202">
        <f t="shared" si="3"/>
        <v>0</v>
      </c>
      <c r="AA202">
        <v>1655.96</v>
      </c>
      <c r="AB202">
        <v>566.4</v>
      </c>
      <c r="AC202">
        <v>0</v>
      </c>
    </row>
    <row r="203" spans="1:29" x14ac:dyDescent="0.25">
      <c r="A203" s="3">
        <v>4538</v>
      </c>
      <c r="B203" s="33">
        <v>43516</v>
      </c>
      <c r="C203" s="3">
        <v>17</v>
      </c>
      <c r="D203" t="s">
        <v>54</v>
      </c>
      <c r="E203" t="s">
        <v>150</v>
      </c>
      <c r="F203" t="s">
        <v>178</v>
      </c>
      <c r="G203"/>
      <c r="H203" t="s">
        <v>179</v>
      </c>
      <c r="I203" s="3" t="s">
        <v>160</v>
      </c>
      <c r="J203" t="s">
        <v>225</v>
      </c>
      <c r="L203" s="3" t="s">
        <v>180</v>
      </c>
      <c r="M203" t="s">
        <v>509</v>
      </c>
      <c r="O203" s="34">
        <v>418209</v>
      </c>
      <c r="P203" s="3" t="s">
        <v>149</v>
      </c>
      <c r="Q203" s="35">
        <v>0</v>
      </c>
      <c r="R203" s="36">
        <v>80</v>
      </c>
      <c r="S203">
        <v>1</v>
      </c>
      <c r="U203" t="s">
        <v>510</v>
      </c>
      <c r="V203" s="33">
        <v>43532</v>
      </c>
      <c r="W203">
        <v>422748</v>
      </c>
      <c r="X203">
        <v>4539</v>
      </c>
      <c r="Y203">
        <v>4400</v>
      </c>
      <c r="Z203">
        <f t="shared" si="3"/>
        <v>139</v>
      </c>
      <c r="AA203">
        <v>4019.2</v>
      </c>
      <c r="AB203">
        <v>1590</v>
      </c>
      <c r="AC203">
        <v>1846.7</v>
      </c>
    </row>
    <row r="204" spans="1:29" x14ac:dyDescent="0.25">
      <c r="A204" s="3">
        <v>4535</v>
      </c>
      <c r="B204" s="33">
        <v>43511</v>
      </c>
      <c r="C204" s="3">
        <v>22</v>
      </c>
      <c r="D204" t="s">
        <v>46</v>
      </c>
      <c r="E204" t="s">
        <v>185</v>
      </c>
      <c r="F204" t="s">
        <v>158</v>
      </c>
      <c r="G204"/>
      <c r="H204" t="s">
        <v>175</v>
      </c>
      <c r="I204" s="3" t="s">
        <v>160</v>
      </c>
      <c r="J204" t="s">
        <v>146</v>
      </c>
      <c r="L204" s="3" t="s">
        <v>180</v>
      </c>
      <c r="M204" t="s">
        <v>319</v>
      </c>
      <c r="O204" s="34">
        <v>347692</v>
      </c>
      <c r="P204" s="3" t="s">
        <v>149</v>
      </c>
      <c r="Q204" s="35">
        <v>-20</v>
      </c>
      <c r="R204" s="36">
        <v>70</v>
      </c>
      <c r="S204">
        <v>1</v>
      </c>
      <c r="U204" t="s">
        <v>511</v>
      </c>
      <c r="V204" s="33">
        <v>43532</v>
      </c>
      <c r="W204">
        <v>350720</v>
      </c>
      <c r="X204">
        <v>3028</v>
      </c>
      <c r="Y204">
        <v>4262</v>
      </c>
      <c r="Z204">
        <f t="shared" si="3"/>
        <v>-1234</v>
      </c>
      <c r="AA204"/>
      <c r="AB204" t="s">
        <v>218</v>
      </c>
      <c r="AC204">
        <v>1650</v>
      </c>
    </row>
    <row r="205" spans="1:29" x14ac:dyDescent="0.25">
      <c r="A205" s="3">
        <v>4543</v>
      </c>
      <c r="B205" s="33">
        <v>43523</v>
      </c>
      <c r="C205" s="3">
        <v>9</v>
      </c>
      <c r="D205" t="s">
        <v>50</v>
      </c>
      <c r="E205" t="s">
        <v>161</v>
      </c>
      <c r="F205" t="s">
        <v>191</v>
      </c>
      <c r="G205"/>
      <c r="H205" t="s">
        <v>163</v>
      </c>
      <c r="I205" s="3" t="s">
        <v>160</v>
      </c>
      <c r="J205" t="s">
        <v>353</v>
      </c>
      <c r="L205" s="3" t="s">
        <v>205</v>
      </c>
      <c r="M205" t="s">
        <v>206</v>
      </c>
      <c r="O205" s="34">
        <v>514047</v>
      </c>
      <c r="P205" s="3" t="s">
        <v>149</v>
      </c>
      <c r="Q205" s="35">
        <v>0</v>
      </c>
      <c r="R205" s="36">
        <v>0</v>
      </c>
      <c r="S205">
        <v>1</v>
      </c>
      <c r="U205" t="s">
        <v>512</v>
      </c>
      <c r="V205" s="33">
        <v>43531</v>
      </c>
      <c r="W205">
        <v>516909</v>
      </c>
      <c r="X205">
        <v>2862</v>
      </c>
      <c r="Y205">
        <v>2793</v>
      </c>
      <c r="Z205">
        <f t="shared" si="3"/>
        <v>69</v>
      </c>
      <c r="AA205">
        <v>2861.8</v>
      </c>
      <c r="AB205" t="s">
        <v>218</v>
      </c>
      <c r="AC205">
        <v>1277</v>
      </c>
    </row>
    <row r="206" spans="1:29" x14ac:dyDescent="0.25">
      <c r="A206" s="3">
        <v>4546</v>
      </c>
      <c r="B206" s="33">
        <v>43531</v>
      </c>
      <c r="C206" s="3">
        <v>1</v>
      </c>
      <c r="D206" t="s">
        <v>410</v>
      </c>
      <c r="E206" t="s">
        <v>411</v>
      </c>
      <c r="F206" t="s">
        <v>291</v>
      </c>
      <c r="G206"/>
      <c r="H206" t="s">
        <v>269</v>
      </c>
      <c r="I206" s="3" t="s">
        <v>205</v>
      </c>
      <c r="J206" t="s">
        <v>513</v>
      </c>
      <c r="L206" s="3" t="s">
        <v>160</v>
      </c>
      <c r="M206" t="s">
        <v>146</v>
      </c>
      <c r="O206" s="34">
        <v>115466</v>
      </c>
      <c r="P206" s="3" t="s">
        <v>149</v>
      </c>
      <c r="Q206" s="35">
        <v>1</v>
      </c>
      <c r="R206" s="36">
        <v>0</v>
      </c>
      <c r="U206" t="s">
        <v>514</v>
      </c>
      <c r="V206" s="33">
        <v>43531</v>
      </c>
      <c r="W206">
        <v>132680</v>
      </c>
      <c r="X206">
        <v>17214</v>
      </c>
      <c r="Y206">
        <v>1264</v>
      </c>
      <c r="Z206">
        <f t="shared" si="3"/>
        <v>15950</v>
      </c>
      <c r="AA206"/>
      <c r="AB206" t="s">
        <v>218</v>
      </c>
      <c r="AC206">
        <v>191.92000000000002</v>
      </c>
    </row>
    <row r="207" spans="1:29" x14ac:dyDescent="0.25">
      <c r="A207" s="3">
        <v>4539</v>
      </c>
      <c r="B207" s="33">
        <v>43516</v>
      </c>
      <c r="C207" s="3">
        <v>15</v>
      </c>
      <c r="D207" t="s">
        <v>31</v>
      </c>
      <c r="E207" t="s">
        <v>168</v>
      </c>
      <c r="F207"/>
      <c r="G207"/>
      <c r="H207" t="s">
        <v>196</v>
      </c>
      <c r="I207" s="3" t="s">
        <v>170</v>
      </c>
      <c r="J207" t="s">
        <v>197</v>
      </c>
      <c r="K207" s="3">
        <v>1409274</v>
      </c>
      <c r="L207" s="3" t="s">
        <v>180</v>
      </c>
      <c r="M207" t="s">
        <v>197</v>
      </c>
      <c r="N207" s="3">
        <v>1409275</v>
      </c>
      <c r="O207" s="34">
        <v>531534</v>
      </c>
      <c r="P207" s="3" t="s">
        <v>149</v>
      </c>
      <c r="Q207" s="35">
        <v>0</v>
      </c>
      <c r="R207" s="36">
        <v>0</v>
      </c>
      <c r="S207">
        <v>1</v>
      </c>
      <c r="U207" t="s">
        <v>515</v>
      </c>
      <c r="V207" s="33">
        <v>43530</v>
      </c>
      <c r="W207">
        <v>534396</v>
      </c>
      <c r="X207">
        <v>2862</v>
      </c>
      <c r="Y207">
        <v>2786</v>
      </c>
      <c r="Z207">
        <f t="shared" si="3"/>
        <v>76</v>
      </c>
      <c r="AA207"/>
      <c r="AB207" t="s">
        <v>218</v>
      </c>
      <c r="AC207">
        <v>683</v>
      </c>
    </row>
    <row r="208" spans="1:29" x14ac:dyDescent="0.25">
      <c r="A208" s="3">
        <v>4540</v>
      </c>
      <c r="B208" s="33">
        <v>43517</v>
      </c>
      <c r="C208" s="3">
        <v>11</v>
      </c>
      <c r="D208" t="s">
        <v>52</v>
      </c>
      <c r="E208" t="s">
        <v>157</v>
      </c>
      <c r="F208" t="s">
        <v>363</v>
      </c>
      <c r="G208" t="s">
        <v>364</v>
      </c>
      <c r="H208" t="s">
        <v>159</v>
      </c>
      <c r="I208" s="3" t="s">
        <v>160</v>
      </c>
      <c r="J208" t="s">
        <v>516</v>
      </c>
      <c r="L208" s="3" t="s">
        <v>180</v>
      </c>
      <c r="M208" t="s">
        <v>517</v>
      </c>
      <c r="O208" s="34">
        <v>262513</v>
      </c>
      <c r="P208" s="3" t="s">
        <v>149</v>
      </c>
      <c r="Q208" s="35">
        <v>-465</v>
      </c>
      <c r="R208" s="36">
        <v>170</v>
      </c>
      <c r="S208">
        <v>1</v>
      </c>
      <c r="U208" t="s">
        <v>518</v>
      </c>
      <c r="V208" s="33">
        <v>43527</v>
      </c>
      <c r="W208">
        <v>265863</v>
      </c>
      <c r="X208">
        <v>3350</v>
      </c>
      <c r="Y208">
        <v>3395</v>
      </c>
      <c r="Z208">
        <f t="shared" si="3"/>
        <v>-45</v>
      </c>
      <c r="AA208">
        <v>3351.8</v>
      </c>
      <c r="AB208">
        <v>1545.1</v>
      </c>
      <c r="AC208">
        <v>1548</v>
      </c>
    </row>
    <row r="209" spans="1:29" x14ac:dyDescent="0.25">
      <c r="A209" s="3">
        <v>4529</v>
      </c>
      <c r="B209" s="33">
        <v>43502</v>
      </c>
      <c r="C209" s="3">
        <v>21</v>
      </c>
      <c r="D209" t="s">
        <v>50</v>
      </c>
      <c r="E209" t="s">
        <v>161</v>
      </c>
      <c r="F209" t="s">
        <v>191</v>
      </c>
      <c r="G209"/>
      <c r="H209" t="s">
        <v>163</v>
      </c>
      <c r="I209" s="3" t="s">
        <v>160</v>
      </c>
      <c r="J209" t="s">
        <v>329</v>
      </c>
      <c r="L209" s="3" t="s">
        <v>205</v>
      </c>
      <c r="M209" t="s">
        <v>519</v>
      </c>
      <c r="O209" s="34">
        <v>511391</v>
      </c>
      <c r="P209" s="3" t="s">
        <v>149</v>
      </c>
      <c r="Q209" s="35">
        <v>-5</v>
      </c>
      <c r="R209" s="36">
        <v>-80</v>
      </c>
      <c r="S209">
        <v>1</v>
      </c>
      <c r="U209" t="s">
        <v>520</v>
      </c>
      <c r="V209" s="33">
        <v>43522</v>
      </c>
      <c r="W209">
        <v>514047</v>
      </c>
      <c r="X209">
        <v>2656</v>
      </c>
      <c r="Y209">
        <v>2647</v>
      </c>
      <c r="Z209">
        <f t="shared" si="3"/>
        <v>9</v>
      </c>
      <c r="AA209">
        <v>2654</v>
      </c>
      <c r="AB209">
        <v>991.3</v>
      </c>
      <c r="AC209">
        <v>930</v>
      </c>
    </row>
    <row r="210" spans="1:29" x14ac:dyDescent="0.25">
      <c r="A210" s="3">
        <v>4530</v>
      </c>
      <c r="B210" s="33">
        <v>43502</v>
      </c>
      <c r="C210" s="3">
        <v>19</v>
      </c>
      <c r="D210" t="s">
        <v>43</v>
      </c>
      <c r="E210" t="s">
        <v>177</v>
      </c>
      <c r="F210" t="s">
        <v>186</v>
      </c>
      <c r="G210"/>
      <c r="H210" t="s">
        <v>187</v>
      </c>
      <c r="I210" s="3" t="s">
        <v>160</v>
      </c>
      <c r="J210" t="s">
        <v>335</v>
      </c>
      <c r="L210" s="3" t="s">
        <v>205</v>
      </c>
      <c r="M210" t="s">
        <v>206</v>
      </c>
      <c r="O210" s="34">
        <v>1173539</v>
      </c>
      <c r="P210" s="3" t="s">
        <v>149</v>
      </c>
      <c r="Q210" s="35">
        <v>0</v>
      </c>
      <c r="R210" s="36">
        <v>0</v>
      </c>
      <c r="S210">
        <v>1</v>
      </c>
      <c r="U210" t="s">
        <v>521</v>
      </c>
      <c r="V210" s="33">
        <v>43520</v>
      </c>
      <c r="W210">
        <v>1176443</v>
      </c>
      <c r="X210">
        <v>2904</v>
      </c>
      <c r="Y210">
        <v>2962</v>
      </c>
      <c r="Z210">
        <f t="shared" si="3"/>
        <v>-58</v>
      </c>
      <c r="AA210">
        <v>2971.53</v>
      </c>
      <c r="AB210">
        <v>912.3</v>
      </c>
      <c r="AC210">
        <v>1295</v>
      </c>
    </row>
    <row r="211" spans="1:29" x14ac:dyDescent="0.25">
      <c r="A211" s="3">
        <v>4534</v>
      </c>
      <c r="B211" s="33">
        <v>43508</v>
      </c>
      <c r="C211" s="3">
        <v>12</v>
      </c>
      <c r="D211" t="s">
        <v>24</v>
      </c>
      <c r="E211" t="s">
        <v>142</v>
      </c>
      <c r="F211" t="s">
        <v>143</v>
      </c>
      <c r="G211"/>
      <c r="H211" t="s">
        <v>144</v>
      </c>
      <c r="I211" s="3" t="s">
        <v>145</v>
      </c>
      <c r="J211" t="s">
        <v>146</v>
      </c>
      <c r="L211" s="3" t="s">
        <v>418</v>
      </c>
      <c r="M211" t="s">
        <v>148</v>
      </c>
      <c r="O211" s="34">
        <v>214512</v>
      </c>
      <c r="P211" s="3" t="s">
        <v>149</v>
      </c>
      <c r="Q211" s="35">
        <v>0</v>
      </c>
      <c r="R211" s="36">
        <v>-215</v>
      </c>
      <c r="S211">
        <v>1</v>
      </c>
      <c r="U211" t="s">
        <v>522</v>
      </c>
      <c r="V211" s="33">
        <v>43519</v>
      </c>
      <c r="W211">
        <v>215683</v>
      </c>
      <c r="X211">
        <v>1171</v>
      </c>
      <c r="Y211">
        <v>1171</v>
      </c>
      <c r="Z211">
        <f t="shared" si="3"/>
        <v>0</v>
      </c>
      <c r="AA211">
        <v>2980.9</v>
      </c>
      <c r="AB211">
        <v>1067.4000000000001</v>
      </c>
      <c r="AC211">
        <v>575</v>
      </c>
    </row>
    <row r="212" spans="1:29" x14ac:dyDescent="0.25">
      <c r="A212" s="3">
        <v>4528</v>
      </c>
      <c r="B212" s="33">
        <v>43501</v>
      </c>
      <c r="C212" s="3">
        <v>17</v>
      </c>
      <c r="D212" t="s">
        <v>52</v>
      </c>
      <c r="E212" t="s">
        <v>157</v>
      </c>
      <c r="F212" t="s">
        <v>178</v>
      </c>
      <c r="G212"/>
      <c r="H212" t="s">
        <v>159</v>
      </c>
      <c r="I212" s="3" t="s">
        <v>160</v>
      </c>
      <c r="J212" t="s">
        <v>225</v>
      </c>
      <c r="L212" s="3" t="s">
        <v>180</v>
      </c>
      <c r="M212" t="s">
        <v>470</v>
      </c>
      <c r="O212" s="34">
        <v>258599</v>
      </c>
      <c r="P212" s="3" t="s">
        <v>149</v>
      </c>
      <c r="Q212" s="35">
        <v>-28</v>
      </c>
      <c r="R212" s="36">
        <v>120</v>
      </c>
      <c r="S212">
        <v>1</v>
      </c>
      <c r="U212" t="s">
        <v>523</v>
      </c>
      <c r="V212" s="33">
        <v>43517</v>
      </c>
      <c r="W212">
        <v>262513</v>
      </c>
      <c r="X212">
        <v>3914</v>
      </c>
      <c r="Y212">
        <v>4009.8</v>
      </c>
      <c r="Z212">
        <f t="shared" si="3"/>
        <v>-95.800000000000182</v>
      </c>
      <c r="AA212">
        <v>3914.2</v>
      </c>
      <c r="AB212">
        <v>1700.3</v>
      </c>
      <c r="AC212">
        <v>1695</v>
      </c>
    </row>
    <row r="213" spans="1:29" x14ac:dyDescent="0.25">
      <c r="A213" s="3">
        <v>4524</v>
      </c>
      <c r="B213" s="33">
        <v>43496</v>
      </c>
      <c r="C213" s="3">
        <v>21</v>
      </c>
      <c r="D213" t="s">
        <v>31</v>
      </c>
      <c r="E213" t="s">
        <v>168</v>
      </c>
      <c r="F213"/>
      <c r="G213"/>
      <c r="H213" t="s">
        <v>196</v>
      </c>
      <c r="I213" s="3" t="s">
        <v>170</v>
      </c>
      <c r="J213" t="s">
        <v>197</v>
      </c>
      <c r="L213" s="3" t="s">
        <v>446</v>
      </c>
      <c r="M213" t="s">
        <v>66</v>
      </c>
      <c r="N213" s="3">
        <v>1409271</v>
      </c>
      <c r="O213" s="34">
        <v>528156</v>
      </c>
      <c r="P213" s="3" t="s">
        <v>149</v>
      </c>
      <c r="Q213" s="35">
        <v>0</v>
      </c>
      <c r="R213" s="36">
        <v>0</v>
      </c>
      <c r="S213">
        <v>1</v>
      </c>
      <c r="U213" t="s">
        <v>524</v>
      </c>
      <c r="V213" s="33">
        <v>43516</v>
      </c>
      <c r="W213">
        <v>531534</v>
      </c>
      <c r="X213">
        <v>3378</v>
      </c>
      <c r="Y213">
        <v>3401</v>
      </c>
      <c r="Z213">
        <f t="shared" si="3"/>
        <v>-23</v>
      </c>
      <c r="AA213"/>
      <c r="AB213" t="s">
        <v>218</v>
      </c>
      <c r="AC213">
        <v>809</v>
      </c>
    </row>
    <row r="214" spans="1:29" x14ac:dyDescent="0.25">
      <c r="A214" s="3">
        <v>4526</v>
      </c>
      <c r="B214" s="33">
        <v>43496</v>
      </c>
      <c r="C214" s="3">
        <v>21</v>
      </c>
      <c r="D214" t="s">
        <v>54</v>
      </c>
      <c r="E214" t="s">
        <v>150</v>
      </c>
      <c r="F214" t="s">
        <v>178</v>
      </c>
      <c r="G214"/>
      <c r="H214" t="s">
        <v>152</v>
      </c>
      <c r="I214" s="3" t="s">
        <v>160</v>
      </c>
      <c r="J214" t="s">
        <v>146</v>
      </c>
      <c r="L214" s="3" t="s">
        <v>180</v>
      </c>
      <c r="M214" t="s">
        <v>346</v>
      </c>
      <c r="O214" s="34">
        <v>413899</v>
      </c>
      <c r="P214" s="3" t="s">
        <v>149</v>
      </c>
      <c r="Q214" s="35">
        <v>0</v>
      </c>
      <c r="R214" s="36">
        <v>0</v>
      </c>
      <c r="S214">
        <v>1</v>
      </c>
      <c r="U214" t="s">
        <v>525</v>
      </c>
      <c r="V214" s="33">
        <v>43516</v>
      </c>
      <c r="W214">
        <v>418209</v>
      </c>
      <c r="X214">
        <v>4310</v>
      </c>
      <c r="Y214">
        <v>4310</v>
      </c>
      <c r="Z214">
        <f t="shared" si="3"/>
        <v>0</v>
      </c>
      <c r="AA214">
        <v>4308.7</v>
      </c>
      <c r="AB214">
        <v>1354.8</v>
      </c>
      <c r="AC214">
        <v>1373</v>
      </c>
    </row>
    <row r="215" spans="1:29" x14ac:dyDescent="0.25">
      <c r="A215" s="3">
        <v>4533</v>
      </c>
      <c r="B215" s="33">
        <v>43508</v>
      </c>
      <c r="C215" s="3">
        <v>8</v>
      </c>
      <c r="D215" t="s">
        <v>49</v>
      </c>
      <c r="E215" t="s">
        <v>526</v>
      </c>
      <c r="F215" t="s">
        <v>165</v>
      </c>
      <c r="G215"/>
      <c r="H215" t="s">
        <v>166</v>
      </c>
      <c r="I215" s="3" t="s">
        <v>145</v>
      </c>
      <c r="J215" t="s">
        <v>146</v>
      </c>
      <c r="L215" s="3" t="s">
        <v>418</v>
      </c>
      <c r="M215" t="s">
        <v>148</v>
      </c>
      <c r="N215" s="3">
        <v>1409273</v>
      </c>
      <c r="O215" s="34">
        <v>998677</v>
      </c>
      <c r="P215" s="3" t="s">
        <v>149</v>
      </c>
      <c r="Q215" s="35">
        <v>-17</v>
      </c>
      <c r="R215" s="36">
        <v>-125</v>
      </c>
      <c r="U215" t="s">
        <v>527</v>
      </c>
      <c r="V215" s="33">
        <v>43515</v>
      </c>
      <c r="W215">
        <v>1000346</v>
      </c>
      <c r="X215">
        <v>1669</v>
      </c>
      <c r="Y215">
        <v>611</v>
      </c>
      <c r="Z215">
        <f t="shared" si="3"/>
        <v>1058</v>
      </c>
      <c r="AA215"/>
      <c r="AB215" t="s">
        <v>218</v>
      </c>
      <c r="AC215">
        <v>805</v>
      </c>
    </row>
    <row r="216" spans="1:29" x14ac:dyDescent="0.25">
      <c r="A216" s="3">
        <v>4532</v>
      </c>
      <c r="B216" s="33">
        <v>43508</v>
      </c>
      <c r="C216" s="3">
        <v>8</v>
      </c>
      <c r="D216" t="s">
        <v>40</v>
      </c>
      <c r="E216" t="s">
        <v>173</v>
      </c>
      <c r="F216" t="s">
        <v>174</v>
      </c>
      <c r="G216"/>
      <c r="H216" t="s">
        <v>246</v>
      </c>
      <c r="I216" s="3" t="s">
        <v>145</v>
      </c>
      <c r="J216" t="s">
        <v>146</v>
      </c>
      <c r="L216" s="3" t="s">
        <v>418</v>
      </c>
      <c r="M216" t="s">
        <v>148</v>
      </c>
      <c r="N216" s="3">
        <v>1409272</v>
      </c>
      <c r="O216" s="34">
        <v>831750</v>
      </c>
      <c r="P216" s="3" t="s">
        <v>149</v>
      </c>
      <c r="Q216" s="35">
        <v>0</v>
      </c>
      <c r="R216" s="36">
        <v>35</v>
      </c>
      <c r="U216" t="s">
        <v>528</v>
      </c>
      <c r="V216" s="33">
        <v>43515</v>
      </c>
      <c r="W216">
        <v>833006</v>
      </c>
      <c r="X216">
        <v>1256</v>
      </c>
      <c r="Y216">
        <v>1256</v>
      </c>
      <c r="Z216">
        <f t="shared" si="3"/>
        <v>0</v>
      </c>
      <c r="AA216">
        <v>1151.08</v>
      </c>
      <c r="AB216">
        <v>426.34</v>
      </c>
      <c r="AC216">
        <v>849</v>
      </c>
    </row>
    <row r="217" spans="1:29" x14ac:dyDescent="0.25">
      <c r="A217" s="3">
        <v>4525</v>
      </c>
      <c r="B217" s="33">
        <v>43496</v>
      </c>
      <c r="C217" s="3">
        <v>16</v>
      </c>
      <c r="D217" t="s">
        <v>46</v>
      </c>
      <c r="E217" t="s">
        <v>185</v>
      </c>
      <c r="F217" t="s">
        <v>158</v>
      </c>
      <c r="G217"/>
      <c r="H217" t="s">
        <v>175</v>
      </c>
      <c r="I217" s="3" t="s">
        <v>160</v>
      </c>
      <c r="J217" t="s">
        <v>225</v>
      </c>
      <c r="L217" s="3" t="s">
        <v>180</v>
      </c>
      <c r="M217" t="s">
        <v>319</v>
      </c>
      <c r="O217" s="34">
        <v>344240</v>
      </c>
      <c r="P217" s="3" t="s">
        <v>149</v>
      </c>
      <c r="Q217" s="35">
        <v>0</v>
      </c>
      <c r="R217" s="36">
        <v>175</v>
      </c>
      <c r="S217">
        <v>1</v>
      </c>
      <c r="U217" t="s">
        <v>529</v>
      </c>
      <c r="V217" s="33">
        <v>43511</v>
      </c>
      <c r="W217">
        <v>347692</v>
      </c>
      <c r="X217">
        <v>3452</v>
      </c>
      <c r="Y217">
        <v>3452</v>
      </c>
      <c r="Z217">
        <f t="shared" si="3"/>
        <v>0</v>
      </c>
      <c r="AA217"/>
      <c r="AB217" t="s">
        <v>218</v>
      </c>
      <c r="AC217">
        <v>1150</v>
      </c>
    </row>
    <row r="218" spans="1:29" x14ac:dyDescent="0.25">
      <c r="A218" s="3">
        <v>4517</v>
      </c>
      <c r="B218" s="33">
        <v>43489</v>
      </c>
      <c r="C218" s="3">
        <v>20</v>
      </c>
      <c r="D218" t="s">
        <v>24</v>
      </c>
      <c r="E218" t="s">
        <v>142</v>
      </c>
      <c r="F218" t="s">
        <v>143</v>
      </c>
      <c r="G218"/>
      <c r="H218" t="s">
        <v>144</v>
      </c>
      <c r="I218" s="3" t="s">
        <v>145</v>
      </c>
      <c r="J218" t="s">
        <v>460</v>
      </c>
      <c r="L218" s="3" t="s">
        <v>530</v>
      </c>
      <c r="M218" t="s">
        <v>531</v>
      </c>
      <c r="O218" s="34">
        <v>212174</v>
      </c>
      <c r="P218" s="3" t="s">
        <v>149</v>
      </c>
      <c r="Q218" s="35">
        <v>-5</v>
      </c>
      <c r="R218" s="36">
        <v>0</v>
      </c>
      <c r="S218">
        <v>1</v>
      </c>
      <c r="U218" t="s">
        <v>532</v>
      </c>
      <c r="V218" s="33">
        <v>43508</v>
      </c>
      <c r="W218">
        <v>214512</v>
      </c>
      <c r="X218">
        <v>2338</v>
      </c>
      <c r="Y218">
        <v>2338</v>
      </c>
      <c r="Z218">
        <f t="shared" si="3"/>
        <v>0</v>
      </c>
      <c r="AA218"/>
      <c r="AB218" t="s">
        <v>218</v>
      </c>
      <c r="AC218">
        <v>1040</v>
      </c>
    </row>
    <row r="219" spans="1:29" x14ac:dyDescent="0.25">
      <c r="A219" s="3">
        <v>4516</v>
      </c>
      <c r="B219" s="33">
        <v>43489</v>
      </c>
      <c r="C219" s="3">
        <v>20</v>
      </c>
      <c r="D219" t="s">
        <v>40</v>
      </c>
      <c r="E219" t="s">
        <v>173</v>
      </c>
      <c r="F219" t="s">
        <v>174</v>
      </c>
      <c r="G219"/>
      <c r="H219" t="s">
        <v>246</v>
      </c>
      <c r="I219" s="3" t="s">
        <v>147</v>
      </c>
      <c r="J219" t="s">
        <v>440</v>
      </c>
      <c r="K219" s="3">
        <v>1409270</v>
      </c>
      <c r="L219" s="3" t="s">
        <v>155</v>
      </c>
      <c r="M219" t="s">
        <v>146</v>
      </c>
      <c r="O219" s="34">
        <v>829514</v>
      </c>
      <c r="P219" s="3" t="s">
        <v>149</v>
      </c>
      <c r="Q219" s="35">
        <v>1</v>
      </c>
      <c r="R219" s="36">
        <v>0</v>
      </c>
      <c r="U219" t="s">
        <v>533</v>
      </c>
      <c r="V219" s="33">
        <v>43508</v>
      </c>
      <c r="W219">
        <v>831750</v>
      </c>
      <c r="X219">
        <v>2236</v>
      </c>
      <c r="Y219">
        <v>2205</v>
      </c>
      <c r="Z219">
        <f t="shared" si="3"/>
        <v>31</v>
      </c>
      <c r="AA219">
        <v>2340.79</v>
      </c>
      <c r="AB219">
        <v>794</v>
      </c>
      <c r="AC219">
        <v>550</v>
      </c>
    </row>
    <row r="220" spans="1:29" x14ac:dyDescent="0.25">
      <c r="A220" s="3">
        <v>4513</v>
      </c>
      <c r="B220" s="33">
        <v>43488</v>
      </c>
      <c r="C220" s="3">
        <v>19</v>
      </c>
      <c r="D220" t="s">
        <v>42</v>
      </c>
      <c r="E220" t="s">
        <v>181</v>
      </c>
      <c r="F220" t="s">
        <v>182</v>
      </c>
      <c r="G220" t="s">
        <v>183</v>
      </c>
      <c r="H220" t="s">
        <v>184</v>
      </c>
      <c r="I220" s="3" t="s">
        <v>160</v>
      </c>
      <c r="J220" t="s">
        <v>146</v>
      </c>
      <c r="L220" s="3" t="s">
        <v>180</v>
      </c>
      <c r="M220" t="s">
        <v>534</v>
      </c>
      <c r="O220" s="34">
        <v>1457245</v>
      </c>
      <c r="P220" s="3" t="s">
        <v>149</v>
      </c>
      <c r="Q220" s="35">
        <v>6</v>
      </c>
      <c r="R220" s="36">
        <v>0</v>
      </c>
      <c r="S220">
        <v>1</v>
      </c>
      <c r="U220" t="s">
        <v>535</v>
      </c>
      <c r="V220" s="33">
        <v>43506</v>
      </c>
      <c r="W220">
        <v>1460775</v>
      </c>
      <c r="X220">
        <v>3530</v>
      </c>
      <c r="Y220">
        <v>3516</v>
      </c>
      <c r="Z220">
        <f t="shared" si="3"/>
        <v>14</v>
      </c>
      <c r="AA220">
        <v>3529</v>
      </c>
      <c r="AB220">
        <v>1968</v>
      </c>
      <c r="AC220">
        <v>1879</v>
      </c>
    </row>
    <row r="221" spans="1:29" x14ac:dyDescent="0.25">
      <c r="A221" s="3">
        <v>4521</v>
      </c>
      <c r="B221" s="33">
        <v>43492</v>
      </c>
      <c r="C221" s="3">
        <v>11</v>
      </c>
      <c r="D221" t="s">
        <v>43</v>
      </c>
      <c r="E221" t="s">
        <v>177</v>
      </c>
      <c r="F221" t="s">
        <v>186</v>
      </c>
      <c r="G221"/>
      <c r="H221" t="s">
        <v>187</v>
      </c>
      <c r="I221" s="3" t="s">
        <v>160</v>
      </c>
      <c r="J221" t="s">
        <v>146</v>
      </c>
      <c r="L221" s="3" t="s">
        <v>205</v>
      </c>
      <c r="M221" t="s">
        <v>519</v>
      </c>
      <c r="O221" s="34">
        <v>1171285</v>
      </c>
      <c r="P221" s="3" t="s">
        <v>149</v>
      </c>
      <c r="Q221" s="35">
        <v>0</v>
      </c>
      <c r="R221" s="36">
        <v>-95</v>
      </c>
      <c r="S221">
        <v>1</v>
      </c>
      <c r="U221" t="s">
        <v>536</v>
      </c>
      <c r="V221" s="33">
        <v>43502</v>
      </c>
      <c r="W221">
        <v>1173539</v>
      </c>
      <c r="X221">
        <v>2254</v>
      </c>
      <c r="Y221">
        <v>2254</v>
      </c>
      <c r="Z221">
        <f t="shared" si="3"/>
        <v>0</v>
      </c>
      <c r="AA221">
        <v>1109.1600000000001</v>
      </c>
      <c r="AB221">
        <v>311.83</v>
      </c>
      <c r="AC221">
        <v>828</v>
      </c>
    </row>
    <row r="222" spans="1:29" x14ac:dyDescent="0.25">
      <c r="A222" s="3">
        <v>4518</v>
      </c>
      <c r="B222" s="33">
        <v>43489</v>
      </c>
      <c r="C222" s="3">
        <v>14</v>
      </c>
      <c r="D222" t="s">
        <v>50</v>
      </c>
      <c r="E222" t="s">
        <v>161</v>
      </c>
      <c r="F222" t="s">
        <v>537</v>
      </c>
      <c r="G222" t="s">
        <v>538</v>
      </c>
      <c r="H222" t="s">
        <v>163</v>
      </c>
      <c r="I222" s="3" t="s">
        <v>160</v>
      </c>
      <c r="J222" t="s">
        <v>146</v>
      </c>
      <c r="L222" s="3" t="s">
        <v>205</v>
      </c>
      <c r="M222" t="s">
        <v>519</v>
      </c>
      <c r="O222" s="34">
        <v>508865</v>
      </c>
      <c r="P222" s="3" t="s">
        <v>149</v>
      </c>
      <c r="Q222" s="35">
        <v>0</v>
      </c>
      <c r="R222" s="36">
        <v>-145</v>
      </c>
      <c r="S222">
        <v>1</v>
      </c>
      <c r="U222" t="s">
        <v>539</v>
      </c>
      <c r="V222" s="33">
        <v>43502</v>
      </c>
      <c r="W222">
        <v>511391</v>
      </c>
      <c r="X222">
        <v>2526</v>
      </c>
      <c r="Y222">
        <v>2511</v>
      </c>
      <c r="Z222">
        <f t="shared" si="3"/>
        <v>15</v>
      </c>
      <c r="AA222">
        <v>2525.9</v>
      </c>
      <c r="AB222">
        <v>925.8</v>
      </c>
      <c r="AC222">
        <v>936</v>
      </c>
    </row>
    <row r="223" spans="1:29" x14ac:dyDescent="0.25">
      <c r="A223" s="3">
        <v>4512</v>
      </c>
      <c r="B223" s="33">
        <v>43488</v>
      </c>
      <c r="C223" s="3">
        <v>14</v>
      </c>
      <c r="D223" t="s">
        <v>52</v>
      </c>
      <c r="E223" t="s">
        <v>157</v>
      </c>
      <c r="F223" t="s">
        <v>363</v>
      </c>
      <c r="G223" t="s">
        <v>364</v>
      </c>
      <c r="H223" t="s">
        <v>159</v>
      </c>
      <c r="I223" s="3" t="s">
        <v>160</v>
      </c>
      <c r="J223" t="s">
        <v>540</v>
      </c>
      <c r="L223" s="3" t="s">
        <v>205</v>
      </c>
      <c r="M223" t="s">
        <v>323</v>
      </c>
      <c r="O223" s="34">
        <v>256351</v>
      </c>
      <c r="P223" s="3" t="s">
        <v>149</v>
      </c>
      <c r="Q223" s="35">
        <v>0</v>
      </c>
      <c r="R223" s="36">
        <v>70</v>
      </c>
      <c r="S223">
        <v>1</v>
      </c>
      <c r="U223" t="s">
        <v>541</v>
      </c>
      <c r="V223" s="33">
        <v>43501</v>
      </c>
      <c r="W223">
        <v>258599</v>
      </c>
      <c r="X223">
        <v>2248</v>
      </c>
      <c r="Y223">
        <v>2377</v>
      </c>
      <c r="Z223">
        <f t="shared" si="3"/>
        <v>-129</v>
      </c>
      <c r="AA223">
        <v>2247.3000000000002</v>
      </c>
      <c r="AB223">
        <v>942.9</v>
      </c>
      <c r="AC223">
        <v>942</v>
      </c>
    </row>
    <row r="224" spans="1:29" x14ac:dyDescent="0.25">
      <c r="A224" s="3">
        <v>4523</v>
      </c>
      <c r="B224" s="33">
        <v>43492</v>
      </c>
      <c r="C224" s="3">
        <v>5</v>
      </c>
      <c r="D224" t="s">
        <v>54</v>
      </c>
      <c r="E224" t="s">
        <v>150</v>
      </c>
      <c r="F224" t="s">
        <v>178</v>
      </c>
      <c r="G224"/>
      <c r="H224" t="s">
        <v>152</v>
      </c>
      <c r="I224" s="3" t="s">
        <v>160</v>
      </c>
      <c r="J224" t="s">
        <v>146</v>
      </c>
      <c r="L224" s="3" t="s">
        <v>205</v>
      </c>
      <c r="M224" t="s">
        <v>323</v>
      </c>
      <c r="O224" s="34">
        <v>411513</v>
      </c>
      <c r="P224" s="3" t="s">
        <v>149</v>
      </c>
      <c r="Q224" s="35">
        <v>0</v>
      </c>
      <c r="R224" s="36">
        <v>-200</v>
      </c>
      <c r="S224">
        <v>1</v>
      </c>
      <c r="U224" t="s">
        <v>542</v>
      </c>
      <c r="V224" s="33">
        <v>43496</v>
      </c>
      <c r="W224">
        <v>413899</v>
      </c>
      <c r="X224">
        <v>2386</v>
      </c>
      <c r="Y224">
        <v>2351</v>
      </c>
      <c r="Z224">
        <f t="shared" si="3"/>
        <v>35</v>
      </c>
      <c r="AA224">
        <v>2387</v>
      </c>
      <c r="AB224">
        <v>839.9</v>
      </c>
      <c r="AC224">
        <v>807</v>
      </c>
    </row>
    <row r="225" spans="1:29" x14ac:dyDescent="0.25">
      <c r="A225" s="3">
        <v>4509</v>
      </c>
      <c r="B225" s="33">
        <v>43479</v>
      </c>
      <c r="C225" s="3">
        <v>18</v>
      </c>
      <c r="D225" t="s">
        <v>46</v>
      </c>
      <c r="E225" t="s">
        <v>185</v>
      </c>
      <c r="F225" t="s">
        <v>158</v>
      </c>
      <c r="G225"/>
      <c r="H225" t="s">
        <v>175</v>
      </c>
      <c r="I225" s="3" t="s">
        <v>160</v>
      </c>
      <c r="J225" t="s">
        <v>146</v>
      </c>
      <c r="L225" s="3" t="s">
        <v>180</v>
      </c>
      <c r="M225" t="s">
        <v>189</v>
      </c>
      <c r="O225" s="34">
        <v>340788</v>
      </c>
      <c r="P225" s="3" t="s">
        <v>149</v>
      </c>
      <c r="Q225" s="35">
        <v>0</v>
      </c>
      <c r="R225" s="36">
        <v>10</v>
      </c>
      <c r="S225">
        <v>1</v>
      </c>
      <c r="U225" t="s">
        <v>543</v>
      </c>
      <c r="V225" s="33">
        <v>43496</v>
      </c>
      <c r="W225">
        <v>344240</v>
      </c>
      <c r="X225">
        <v>3452</v>
      </c>
      <c r="Y225">
        <v>3586</v>
      </c>
      <c r="Z225">
        <f t="shared" si="3"/>
        <v>-134</v>
      </c>
      <c r="AA225"/>
      <c r="AB225" t="s">
        <v>218</v>
      </c>
      <c r="AC225">
        <v>1173.5</v>
      </c>
    </row>
    <row r="226" spans="1:29" x14ac:dyDescent="0.25">
      <c r="A226" s="3">
        <v>4520</v>
      </c>
      <c r="B226" s="33">
        <v>43491</v>
      </c>
      <c r="C226" s="3">
        <v>6</v>
      </c>
      <c r="D226" t="s">
        <v>31</v>
      </c>
      <c r="E226" t="s">
        <v>168</v>
      </c>
      <c r="F226"/>
      <c r="G226"/>
      <c r="H226" t="s">
        <v>196</v>
      </c>
      <c r="I226" s="3" t="s">
        <v>170</v>
      </c>
      <c r="J226" t="s">
        <v>197</v>
      </c>
      <c r="K226" s="3">
        <v>1409267</v>
      </c>
      <c r="L226" s="3" t="s">
        <v>446</v>
      </c>
      <c r="M226" t="s">
        <v>146</v>
      </c>
      <c r="O226" s="34">
        <v>525537</v>
      </c>
      <c r="P226" s="3" t="s">
        <v>149</v>
      </c>
      <c r="Q226" s="35">
        <v>-15</v>
      </c>
      <c r="R226" s="36">
        <v>357.17000000000007</v>
      </c>
      <c r="U226" t="s">
        <v>544</v>
      </c>
      <c r="V226" s="33">
        <v>43496</v>
      </c>
      <c r="W226">
        <v>528156</v>
      </c>
      <c r="X226">
        <v>2619</v>
      </c>
      <c r="Y226">
        <v>2631</v>
      </c>
      <c r="Z226">
        <f t="shared" si="3"/>
        <v>-12</v>
      </c>
      <c r="AA226"/>
      <c r="AB226" t="s">
        <v>218</v>
      </c>
      <c r="AC226">
        <v>660</v>
      </c>
    </row>
    <row r="227" spans="1:29" x14ac:dyDescent="0.25">
      <c r="A227" s="3">
        <v>4511</v>
      </c>
      <c r="B227" s="33">
        <v>43482</v>
      </c>
      <c r="C227" s="3">
        <v>11</v>
      </c>
      <c r="D227" t="s">
        <v>54</v>
      </c>
      <c r="E227" t="s">
        <v>150</v>
      </c>
      <c r="F227" t="s">
        <v>178</v>
      </c>
      <c r="G227"/>
      <c r="H227" t="s">
        <v>152</v>
      </c>
      <c r="I227" s="3" t="s">
        <v>160</v>
      </c>
      <c r="J227" t="s">
        <v>146</v>
      </c>
      <c r="L227" s="3" t="s">
        <v>205</v>
      </c>
      <c r="M227" t="s">
        <v>323</v>
      </c>
      <c r="O227" s="34">
        <v>409028</v>
      </c>
      <c r="P227" s="3" t="s">
        <v>149</v>
      </c>
      <c r="Q227" s="35">
        <v>0</v>
      </c>
      <c r="R227" s="36">
        <v>-65</v>
      </c>
      <c r="S227">
        <v>1</v>
      </c>
      <c r="U227" t="s">
        <v>545</v>
      </c>
      <c r="V227" s="33">
        <v>43492</v>
      </c>
      <c r="W227">
        <v>411513</v>
      </c>
      <c r="X227">
        <v>2485</v>
      </c>
      <c r="Y227">
        <v>2437</v>
      </c>
      <c r="Z227">
        <f t="shared" si="3"/>
        <v>48</v>
      </c>
      <c r="AA227">
        <v>2484.1999999999998</v>
      </c>
      <c r="AB227">
        <v>873.4</v>
      </c>
      <c r="AC227">
        <v>882</v>
      </c>
    </row>
    <row r="228" spans="1:29" x14ac:dyDescent="0.25">
      <c r="A228" s="3">
        <v>4510</v>
      </c>
      <c r="B228" s="33">
        <v>43482</v>
      </c>
      <c r="C228" s="3">
        <v>11</v>
      </c>
      <c r="D228" t="s">
        <v>21</v>
      </c>
      <c r="E228" t="s">
        <v>190</v>
      </c>
      <c r="F228" t="s">
        <v>191</v>
      </c>
      <c r="G228"/>
      <c r="H228" t="s">
        <v>476</v>
      </c>
      <c r="I228" s="3" t="s">
        <v>160</v>
      </c>
      <c r="J228" t="s">
        <v>225</v>
      </c>
      <c r="L228" s="3" t="s">
        <v>180</v>
      </c>
      <c r="M228" t="s">
        <v>189</v>
      </c>
      <c r="O228" s="34">
        <v>250335</v>
      </c>
      <c r="P228" s="3" t="s">
        <v>149</v>
      </c>
      <c r="Q228" s="35">
        <v>0</v>
      </c>
      <c r="R228" s="36">
        <v>20</v>
      </c>
      <c r="S228">
        <v>1</v>
      </c>
      <c r="U228" t="s">
        <v>546</v>
      </c>
      <c r="V228" s="33">
        <v>43492</v>
      </c>
      <c r="W228">
        <v>254128</v>
      </c>
      <c r="X228">
        <v>3793</v>
      </c>
      <c r="Y228">
        <v>2299</v>
      </c>
      <c r="Z228">
        <f t="shared" si="3"/>
        <v>1494</v>
      </c>
      <c r="AA228"/>
      <c r="AB228" t="s">
        <v>218</v>
      </c>
      <c r="AC228">
        <v>1423</v>
      </c>
    </row>
    <row r="229" spans="1:29" x14ac:dyDescent="0.25">
      <c r="A229" s="3">
        <v>4508</v>
      </c>
      <c r="B229" s="33">
        <v>43479</v>
      </c>
      <c r="C229" s="3">
        <v>14</v>
      </c>
      <c r="D229" t="s">
        <v>43</v>
      </c>
      <c r="E229" t="s">
        <v>177</v>
      </c>
      <c r="F229" t="s">
        <v>186</v>
      </c>
      <c r="G229"/>
      <c r="H229" t="s">
        <v>187</v>
      </c>
      <c r="I229" s="3" t="s">
        <v>160</v>
      </c>
      <c r="J229" t="s">
        <v>146</v>
      </c>
      <c r="L229" s="3" t="s">
        <v>180</v>
      </c>
      <c r="M229" t="s">
        <v>189</v>
      </c>
      <c r="O229" s="34">
        <v>1167908</v>
      </c>
      <c r="P229" s="3" t="s">
        <v>149</v>
      </c>
      <c r="Q229" s="35">
        <v>-8</v>
      </c>
      <c r="R229" s="36">
        <v>0</v>
      </c>
      <c r="S229">
        <v>1</v>
      </c>
      <c r="U229" t="s">
        <v>547</v>
      </c>
      <c r="V229" s="33">
        <v>43492</v>
      </c>
      <c r="W229">
        <v>1171285</v>
      </c>
      <c r="X229">
        <v>3377</v>
      </c>
      <c r="Y229">
        <v>3446</v>
      </c>
      <c r="Z229">
        <f t="shared" si="3"/>
        <v>-69</v>
      </c>
      <c r="AA229">
        <v>3454.71</v>
      </c>
      <c r="AB229">
        <v>778.85</v>
      </c>
      <c r="AC229">
        <v>1195</v>
      </c>
    </row>
    <row r="230" spans="1:29" x14ac:dyDescent="0.25">
      <c r="A230" s="3">
        <v>4519</v>
      </c>
      <c r="B230" s="33">
        <v>43491</v>
      </c>
      <c r="C230" s="3">
        <v>1</v>
      </c>
      <c r="D230" t="s">
        <v>31</v>
      </c>
      <c r="E230" t="s">
        <v>168</v>
      </c>
      <c r="F230"/>
      <c r="G230"/>
      <c r="H230" t="s">
        <v>196</v>
      </c>
      <c r="I230" s="3" t="s">
        <v>170</v>
      </c>
      <c r="J230" t="s">
        <v>197</v>
      </c>
      <c r="K230" s="3">
        <v>1409268</v>
      </c>
      <c r="L230" s="3" t="s">
        <v>446</v>
      </c>
      <c r="M230" t="s">
        <v>197</v>
      </c>
      <c r="N230" s="3">
        <v>1409269</v>
      </c>
      <c r="O230" s="34">
        <v>521769</v>
      </c>
      <c r="P230" s="3" t="s">
        <v>149</v>
      </c>
      <c r="Q230" s="35">
        <v>0</v>
      </c>
      <c r="R230" s="36">
        <v>75</v>
      </c>
      <c r="U230" t="s">
        <v>548</v>
      </c>
      <c r="V230" s="33">
        <v>43491</v>
      </c>
      <c r="W230">
        <v>525537</v>
      </c>
      <c r="X230">
        <v>3768</v>
      </c>
      <c r="Y230">
        <v>3768</v>
      </c>
      <c r="Z230">
        <f t="shared" si="3"/>
        <v>0</v>
      </c>
      <c r="AA230"/>
      <c r="AB230" t="s">
        <v>218</v>
      </c>
      <c r="AC230">
        <v>638</v>
      </c>
    </row>
    <row r="231" spans="1:29" x14ac:dyDescent="0.25">
      <c r="A231" s="3">
        <v>4506</v>
      </c>
      <c r="B231" s="33">
        <v>43474</v>
      </c>
      <c r="C231" s="3">
        <v>16</v>
      </c>
      <c r="D231" t="s">
        <v>50</v>
      </c>
      <c r="E231" t="s">
        <v>161</v>
      </c>
      <c r="F231" t="s">
        <v>537</v>
      </c>
      <c r="G231" t="s">
        <v>538</v>
      </c>
      <c r="H231" t="s">
        <v>163</v>
      </c>
      <c r="I231" s="3" t="s">
        <v>160</v>
      </c>
      <c r="J231" t="s">
        <v>146</v>
      </c>
      <c r="L231" s="3" t="s">
        <v>180</v>
      </c>
      <c r="M231" t="s">
        <v>235</v>
      </c>
      <c r="O231" s="34">
        <v>504082</v>
      </c>
      <c r="P231" s="3" t="s">
        <v>149</v>
      </c>
      <c r="Q231" s="35">
        <v>3</v>
      </c>
      <c r="R231" s="36">
        <v>0</v>
      </c>
      <c r="U231" t="s">
        <v>549</v>
      </c>
      <c r="V231" s="33">
        <v>43489</v>
      </c>
      <c r="W231">
        <v>508865</v>
      </c>
      <c r="X231">
        <v>4783</v>
      </c>
      <c r="Y231">
        <v>4705</v>
      </c>
      <c r="Z231">
        <f t="shared" si="3"/>
        <v>78</v>
      </c>
      <c r="AA231">
        <v>4781.8999999999996</v>
      </c>
      <c r="AB231">
        <v>2067.9</v>
      </c>
      <c r="AC231">
        <v>2020</v>
      </c>
    </row>
    <row r="232" spans="1:29" x14ac:dyDescent="0.25">
      <c r="A232" s="3">
        <v>4507</v>
      </c>
      <c r="B232" s="33">
        <v>43474</v>
      </c>
      <c r="C232" s="3">
        <v>16</v>
      </c>
      <c r="D232" t="s">
        <v>24</v>
      </c>
      <c r="E232" t="s">
        <v>142</v>
      </c>
      <c r="F232" t="s">
        <v>143</v>
      </c>
      <c r="G232"/>
      <c r="H232" t="s">
        <v>144</v>
      </c>
      <c r="I232" s="3" t="s">
        <v>145</v>
      </c>
      <c r="J232" t="s">
        <v>531</v>
      </c>
      <c r="L232" s="3" t="s">
        <v>418</v>
      </c>
      <c r="M232" t="s">
        <v>146</v>
      </c>
      <c r="O232" s="34">
        <v>208476</v>
      </c>
      <c r="P232" s="3" t="s">
        <v>149</v>
      </c>
      <c r="Q232" s="35">
        <v>42</v>
      </c>
      <c r="R232" s="36">
        <v>0</v>
      </c>
      <c r="S232">
        <v>3</v>
      </c>
      <c r="U232" t="s">
        <v>550</v>
      </c>
      <c r="V232" s="33">
        <v>43489</v>
      </c>
      <c r="W232">
        <v>212174</v>
      </c>
      <c r="X232">
        <v>3698</v>
      </c>
      <c r="Y232">
        <v>3698</v>
      </c>
      <c r="Z232">
        <f t="shared" si="3"/>
        <v>0</v>
      </c>
      <c r="AA232">
        <v>3556.6</v>
      </c>
      <c r="AB232">
        <v>1155.5999999999999</v>
      </c>
      <c r="AC232">
        <v>2785</v>
      </c>
    </row>
    <row r="233" spans="1:29" x14ac:dyDescent="0.25">
      <c r="A233" s="3">
        <v>4515</v>
      </c>
      <c r="B233" s="33">
        <v>43489</v>
      </c>
      <c r="C233" s="3">
        <v>1</v>
      </c>
      <c r="D233" t="s">
        <v>40</v>
      </c>
      <c r="E233" t="s">
        <v>173</v>
      </c>
      <c r="F233" t="s">
        <v>174</v>
      </c>
      <c r="G233"/>
      <c r="H233" t="s">
        <v>246</v>
      </c>
      <c r="I233" s="3" t="s">
        <v>145</v>
      </c>
      <c r="J233" t="s">
        <v>146</v>
      </c>
      <c r="L233" s="3" t="s">
        <v>147</v>
      </c>
      <c r="M233" t="s">
        <v>440</v>
      </c>
      <c r="N233" s="3">
        <v>1409270</v>
      </c>
      <c r="O233" s="34">
        <v>828366</v>
      </c>
      <c r="P233" s="3" t="s">
        <v>149</v>
      </c>
      <c r="Q233" s="35">
        <v>0</v>
      </c>
      <c r="R233" s="36">
        <v>385</v>
      </c>
      <c r="U233" t="s">
        <v>551</v>
      </c>
      <c r="V233" s="33">
        <v>43489</v>
      </c>
      <c r="W233">
        <v>829514</v>
      </c>
      <c r="X233">
        <v>1148</v>
      </c>
      <c r="Y233">
        <v>1148</v>
      </c>
      <c r="Z233">
        <f t="shared" si="3"/>
        <v>0</v>
      </c>
      <c r="AA233">
        <v>1143.19</v>
      </c>
      <c r="AB233">
        <v>408.35</v>
      </c>
      <c r="AC233">
        <v>830</v>
      </c>
    </row>
    <row r="234" spans="1:29" x14ac:dyDescent="0.25">
      <c r="A234" s="3">
        <v>4514</v>
      </c>
      <c r="B234" s="33">
        <v>43489</v>
      </c>
      <c r="C234" s="3">
        <v>1</v>
      </c>
      <c r="D234" t="s">
        <v>40</v>
      </c>
      <c r="E234" t="s">
        <v>173</v>
      </c>
      <c r="F234" t="s">
        <v>174</v>
      </c>
      <c r="G234"/>
      <c r="H234" t="s">
        <v>246</v>
      </c>
      <c r="I234" s="3" t="s">
        <v>147</v>
      </c>
      <c r="J234" t="s">
        <v>440</v>
      </c>
      <c r="K234" s="3">
        <v>1409267</v>
      </c>
      <c r="L234" s="3" t="s">
        <v>155</v>
      </c>
      <c r="M234" t="s">
        <v>146</v>
      </c>
      <c r="O234" s="34">
        <v>826130</v>
      </c>
      <c r="P234" s="3" t="s">
        <v>149</v>
      </c>
      <c r="Q234" s="35">
        <v>1</v>
      </c>
      <c r="R234" s="36">
        <v>0</v>
      </c>
      <c r="U234" t="s">
        <v>552</v>
      </c>
      <c r="V234" s="33">
        <v>43489</v>
      </c>
      <c r="W234">
        <v>828366</v>
      </c>
      <c r="X234">
        <v>2236</v>
      </c>
      <c r="Y234">
        <v>2236</v>
      </c>
      <c r="Z234">
        <f t="shared" si="3"/>
        <v>0</v>
      </c>
      <c r="AA234">
        <v>2236.0300000000002</v>
      </c>
      <c r="AB234">
        <v>773.18</v>
      </c>
      <c r="AC234">
        <v>520</v>
      </c>
    </row>
    <row r="235" spans="1:29" x14ac:dyDescent="0.25">
      <c r="A235" s="3">
        <v>4499</v>
      </c>
      <c r="B235" s="33">
        <v>43466</v>
      </c>
      <c r="C235" s="3">
        <v>24</v>
      </c>
      <c r="D235" t="s">
        <v>40</v>
      </c>
      <c r="E235" t="s">
        <v>173</v>
      </c>
      <c r="F235" t="s">
        <v>174</v>
      </c>
      <c r="G235"/>
      <c r="H235" t="s">
        <v>246</v>
      </c>
      <c r="I235" s="3" t="s">
        <v>145</v>
      </c>
      <c r="J235" t="s">
        <v>146</v>
      </c>
      <c r="L235" s="3" t="s">
        <v>147</v>
      </c>
      <c r="M235" t="s">
        <v>440</v>
      </c>
      <c r="N235" s="3">
        <v>1409267</v>
      </c>
      <c r="O235" s="34">
        <v>824955</v>
      </c>
      <c r="P235" s="3" t="s">
        <v>149</v>
      </c>
      <c r="Q235" s="35">
        <v>0</v>
      </c>
      <c r="R235" s="36">
        <v>185</v>
      </c>
      <c r="U235" t="s">
        <v>553</v>
      </c>
      <c r="V235" s="33">
        <v>43489</v>
      </c>
      <c r="W235">
        <v>826130</v>
      </c>
      <c r="X235">
        <v>1175</v>
      </c>
      <c r="Y235">
        <v>1175</v>
      </c>
      <c r="Z235">
        <f t="shared" si="3"/>
        <v>0</v>
      </c>
      <c r="AA235">
        <v>1148.1400000000001</v>
      </c>
      <c r="AB235">
        <v>418.29</v>
      </c>
      <c r="AC235">
        <v>820</v>
      </c>
    </row>
    <row r="236" spans="1:29" x14ac:dyDescent="0.25">
      <c r="A236" s="3">
        <v>4504</v>
      </c>
      <c r="B236" s="33">
        <v>43473</v>
      </c>
      <c r="C236" s="3">
        <v>16</v>
      </c>
      <c r="D236" t="s">
        <v>42</v>
      </c>
      <c r="E236" t="s">
        <v>181</v>
      </c>
      <c r="F236" t="s">
        <v>182</v>
      </c>
      <c r="G236" t="s">
        <v>183</v>
      </c>
      <c r="H236" t="s">
        <v>184</v>
      </c>
      <c r="I236" s="3" t="s">
        <v>160</v>
      </c>
      <c r="J236" t="s">
        <v>146</v>
      </c>
      <c r="L236" s="3" t="s">
        <v>205</v>
      </c>
      <c r="M236" t="s">
        <v>235</v>
      </c>
      <c r="O236" s="34">
        <v>1452359</v>
      </c>
      <c r="P236" s="3" t="s">
        <v>149</v>
      </c>
      <c r="Q236" s="35">
        <v>-7</v>
      </c>
      <c r="R236" s="36">
        <v>-30</v>
      </c>
      <c r="S236">
        <v>1</v>
      </c>
      <c r="U236" t="s">
        <v>554</v>
      </c>
      <c r="V236" s="33">
        <v>43488</v>
      </c>
      <c r="W236">
        <v>1457245</v>
      </c>
      <c r="X236">
        <v>4886</v>
      </c>
      <c r="Y236">
        <v>4898</v>
      </c>
      <c r="Z236">
        <f t="shared" si="3"/>
        <v>-12</v>
      </c>
      <c r="AA236">
        <v>8540</v>
      </c>
      <c r="AB236">
        <v>4685.3999999999996</v>
      </c>
      <c r="AC236">
        <v>2489</v>
      </c>
    </row>
    <row r="237" spans="1:29" x14ac:dyDescent="0.25">
      <c r="A237" s="3">
        <v>4503</v>
      </c>
      <c r="B237" s="33">
        <v>43472</v>
      </c>
      <c r="C237" s="3">
        <v>17</v>
      </c>
      <c r="D237" t="s">
        <v>52</v>
      </c>
      <c r="E237" t="s">
        <v>157</v>
      </c>
      <c r="F237" t="s">
        <v>363</v>
      </c>
      <c r="G237" t="s">
        <v>364</v>
      </c>
      <c r="H237" t="s">
        <v>159</v>
      </c>
      <c r="I237" s="3" t="s">
        <v>160</v>
      </c>
      <c r="J237" t="s">
        <v>450</v>
      </c>
      <c r="L237" s="3" t="s">
        <v>180</v>
      </c>
      <c r="M237" t="s">
        <v>470</v>
      </c>
      <c r="O237" s="34">
        <v>252418</v>
      </c>
      <c r="P237" s="3" t="s">
        <v>149</v>
      </c>
      <c r="Q237" s="35">
        <v>-5</v>
      </c>
      <c r="R237" s="36">
        <v>50</v>
      </c>
      <c r="S237">
        <v>1</v>
      </c>
      <c r="U237" t="s">
        <v>555</v>
      </c>
      <c r="V237" s="33">
        <v>43488</v>
      </c>
      <c r="W237">
        <v>256351</v>
      </c>
      <c r="X237">
        <v>3933</v>
      </c>
      <c r="Y237">
        <v>4165.1000000000004</v>
      </c>
      <c r="Z237">
        <f t="shared" si="3"/>
        <v>-232.10000000000036</v>
      </c>
      <c r="AA237">
        <v>3932.8</v>
      </c>
      <c r="AB237">
        <v>1833.2</v>
      </c>
      <c r="AC237">
        <v>1856</v>
      </c>
    </row>
    <row r="238" spans="1:29" x14ac:dyDescent="0.25">
      <c r="A238" s="3">
        <v>4498</v>
      </c>
      <c r="B238" s="33">
        <v>43463</v>
      </c>
      <c r="C238" s="3">
        <v>20</v>
      </c>
      <c r="D238" t="s">
        <v>54</v>
      </c>
      <c r="E238" t="s">
        <v>150</v>
      </c>
      <c r="F238" t="s">
        <v>178</v>
      </c>
      <c r="G238"/>
      <c r="H238" t="s">
        <v>152</v>
      </c>
      <c r="I238" s="3" t="s">
        <v>160</v>
      </c>
      <c r="J238" t="s">
        <v>146</v>
      </c>
      <c r="L238" s="3" t="s">
        <v>180</v>
      </c>
      <c r="M238" t="s">
        <v>233</v>
      </c>
      <c r="O238" s="34">
        <v>405483</v>
      </c>
      <c r="P238" s="3" t="s">
        <v>149</v>
      </c>
      <c r="Q238" s="35">
        <v>0</v>
      </c>
      <c r="R238" s="36">
        <v>0</v>
      </c>
      <c r="S238">
        <v>1</v>
      </c>
      <c r="U238" t="s">
        <v>556</v>
      </c>
      <c r="V238" s="33">
        <v>43482</v>
      </c>
      <c r="W238">
        <v>409028</v>
      </c>
      <c r="X238">
        <v>3545</v>
      </c>
      <c r="Y238">
        <v>3545</v>
      </c>
      <c r="Z238">
        <f t="shared" si="3"/>
        <v>0</v>
      </c>
      <c r="AA238">
        <v>3545</v>
      </c>
      <c r="AB238">
        <v>1170.7</v>
      </c>
      <c r="AC238">
        <v>1154.74</v>
      </c>
    </row>
    <row r="239" spans="1:29" x14ac:dyDescent="0.25">
      <c r="A239" s="3">
        <v>4500</v>
      </c>
      <c r="B239" s="33">
        <v>43466</v>
      </c>
      <c r="C239" s="3">
        <v>17</v>
      </c>
      <c r="D239" t="s">
        <v>21</v>
      </c>
      <c r="E239" t="s">
        <v>190</v>
      </c>
      <c r="F239" t="s">
        <v>191</v>
      </c>
      <c r="G239"/>
      <c r="H239" t="s">
        <v>557</v>
      </c>
      <c r="I239" s="3" t="s">
        <v>160</v>
      </c>
      <c r="J239" t="s">
        <v>146</v>
      </c>
      <c r="L239" s="3" t="s">
        <v>205</v>
      </c>
      <c r="M239" t="s">
        <v>353</v>
      </c>
      <c r="O239" s="34">
        <v>427877</v>
      </c>
      <c r="P239" s="3" t="s">
        <v>149</v>
      </c>
      <c r="Q239" s="35">
        <v>0</v>
      </c>
      <c r="R239" s="36">
        <v>5</v>
      </c>
      <c r="S239">
        <v>1</v>
      </c>
      <c r="U239" t="s">
        <v>558</v>
      </c>
      <c r="V239" s="33">
        <v>43482</v>
      </c>
      <c r="W239">
        <v>250335</v>
      </c>
      <c r="X239">
        <v>2458</v>
      </c>
      <c r="Y239">
        <v>2507</v>
      </c>
      <c r="Z239">
        <f t="shared" si="3"/>
        <v>-49</v>
      </c>
      <c r="AA239"/>
      <c r="AB239" t="s">
        <v>218</v>
      </c>
      <c r="AC239">
        <v>848</v>
      </c>
    </row>
    <row r="240" spans="1:29" x14ac:dyDescent="0.25">
      <c r="A240" s="3">
        <v>4502</v>
      </c>
      <c r="B240" s="33">
        <v>43470</v>
      </c>
      <c r="C240" s="3">
        <v>10</v>
      </c>
      <c r="D240" t="s">
        <v>46</v>
      </c>
      <c r="E240" t="s">
        <v>185</v>
      </c>
      <c r="F240" t="s">
        <v>158</v>
      </c>
      <c r="G240"/>
      <c r="H240" t="s">
        <v>175</v>
      </c>
      <c r="I240" s="3" t="s">
        <v>160</v>
      </c>
      <c r="J240" t="s">
        <v>146</v>
      </c>
      <c r="L240" s="3" t="s">
        <v>205</v>
      </c>
      <c r="M240" t="s">
        <v>559</v>
      </c>
      <c r="O240" s="34">
        <v>338455</v>
      </c>
      <c r="P240" s="3" t="s">
        <v>149</v>
      </c>
      <c r="Q240" s="35">
        <v>-5</v>
      </c>
      <c r="R240" s="36">
        <v>0</v>
      </c>
      <c r="S240">
        <v>1</v>
      </c>
      <c r="U240" t="s">
        <v>560</v>
      </c>
      <c r="V240" s="33">
        <v>43479</v>
      </c>
      <c r="W240">
        <v>340788</v>
      </c>
      <c r="X240">
        <v>2333</v>
      </c>
      <c r="Y240">
        <v>2266</v>
      </c>
      <c r="Z240">
        <f t="shared" si="3"/>
        <v>67</v>
      </c>
      <c r="AA240"/>
      <c r="AB240" t="s">
        <v>218</v>
      </c>
      <c r="AC240">
        <v>849</v>
      </c>
    </row>
    <row r="241" spans="1:29" x14ac:dyDescent="0.25">
      <c r="A241" s="3">
        <v>4501</v>
      </c>
      <c r="B241" s="33">
        <v>43467</v>
      </c>
      <c r="C241" s="3">
        <v>13</v>
      </c>
      <c r="D241" t="s">
        <v>43</v>
      </c>
      <c r="E241" t="s">
        <v>177</v>
      </c>
      <c r="F241" t="s">
        <v>186</v>
      </c>
      <c r="G241"/>
      <c r="H241" t="s">
        <v>166</v>
      </c>
      <c r="I241" s="3" t="s">
        <v>160</v>
      </c>
      <c r="J241" t="s">
        <v>146</v>
      </c>
      <c r="L241" s="3" t="s">
        <v>205</v>
      </c>
      <c r="M241" t="s">
        <v>561</v>
      </c>
      <c r="O241" s="34">
        <v>1165507</v>
      </c>
      <c r="P241" s="3" t="s">
        <v>149</v>
      </c>
      <c r="Q241" s="35">
        <v>-5</v>
      </c>
      <c r="R241" s="36">
        <v>-45</v>
      </c>
      <c r="S241">
        <v>1</v>
      </c>
      <c r="U241" t="s">
        <v>562</v>
      </c>
      <c r="V241" s="33">
        <v>43479</v>
      </c>
      <c r="W241">
        <v>1167908</v>
      </c>
      <c r="X241">
        <v>2401</v>
      </c>
      <c r="Y241">
        <v>2410</v>
      </c>
      <c r="Z241">
        <f t="shared" si="3"/>
        <v>-9</v>
      </c>
      <c r="AA241">
        <v>2418.42</v>
      </c>
      <c r="AB241">
        <v>626.02</v>
      </c>
      <c r="AC241">
        <v>910</v>
      </c>
    </row>
    <row r="242" spans="1:29" x14ac:dyDescent="0.25">
      <c r="A242" s="3">
        <v>4483</v>
      </c>
      <c r="B242" s="33">
        <v>43440</v>
      </c>
      <c r="C242" s="3">
        <v>36</v>
      </c>
      <c r="D242" t="s">
        <v>31</v>
      </c>
      <c r="E242" t="s">
        <v>168</v>
      </c>
      <c r="F242"/>
      <c r="G242"/>
      <c r="H242" t="s">
        <v>196</v>
      </c>
      <c r="I242" s="3" t="s">
        <v>424</v>
      </c>
      <c r="J242" t="s">
        <v>197</v>
      </c>
      <c r="K242" s="3">
        <v>1409262</v>
      </c>
      <c r="L242" s="3" t="s">
        <v>392</v>
      </c>
      <c r="M242" t="s">
        <v>197</v>
      </c>
      <c r="N242" s="3">
        <v>1409263</v>
      </c>
      <c r="O242" s="34">
        <v>514588</v>
      </c>
      <c r="P242" s="3" t="s">
        <v>149</v>
      </c>
      <c r="Q242" s="35">
        <v>1431</v>
      </c>
      <c r="R242" s="36">
        <v>0</v>
      </c>
      <c r="S242">
        <v>1</v>
      </c>
      <c r="U242" t="s">
        <v>563</v>
      </c>
      <c r="V242" s="33">
        <v>43475</v>
      </c>
      <c r="W242">
        <v>521769</v>
      </c>
      <c r="X242">
        <v>7181</v>
      </c>
      <c r="Y242">
        <v>7181</v>
      </c>
      <c r="Z242">
        <f t="shared" si="3"/>
        <v>0</v>
      </c>
      <c r="AA242"/>
      <c r="AB242" t="s">
        <v>218</v>
      </c>
      <c r="AC242">
        <v>1754</v>
      </c>
    </row>
    <row r="243" spans="1:29" x14ac:dyDescent="0.25">
      <c r="A243" s="3">
        <v>4505</v>
      </c>
      <c r="B243" s="33">
        <v>43474</v>
      </c>
      <c r="C243" s="3">
        <v>1</v>
      </c>
      <c r="D243" t="s">
        <v>50</v>
      </c>
      <c r="E243" t="s">
        <v>161</v>
      </c>
      <c r="F243" t="s">
        <v>537</v>
      </c>
      <c r="G243" t="s">
        <v>538</v>
      </c>
      <c r="H243" t="s">
        <v>163</v>
      </c>
      <c r="I243" s="3" t="s">
        <v>160</v>
      </c>
      <c r="J243" t="s">
        <v>146</v>
      </c>
      <c r="L243" s="3" t="s">
        <v>180</v>
      </c>
      <c r="M243" t="s">
        <v>235</v>
      </c>
      <c r="O243" s="34">
        <v>500658</v>
      </c>
      <c r="P243" s="3" t="s">
        <v>149</v>
      </c>
      <c r="Q243" s="35">
        <v>0</v>
      </c>
      <c r="R243" s="36">
        <v>45</v>
      </c>
      <c r="U243" t="s">
        <v>564</v>
      </c>
      <c r="V243" s="33">
        <v>43474</v>
      </c>
      <c r="W243">
        <v>504082</v>
      </c>
      <c r="X243">
        <v>3424</v>
      </c>
      <c r="Y243">
        <v>3424</v>
      </c>
      <c r="Z243">
        <f t="shared" si="3"/>
        <v>0</v>
      </c>
      <c r="AA243">
        <v>3425</v>
      </c>
      <c r="AB243">
        <v>1636.4</v>
      </c>
      <c r="AC243">
        <v>1810</v>
      </c>
    </row>
    <row r="244" spans="1:29" x14ac:dyDescent="0.25">
      <c r="A244" s="3">
        <v>4485</v>
      </c>
      <c r="B244" s="33">
        <v>43444</v>
      </c>
      <c r="C244" s="3">
        <v>31</v>
      </c>
      <c r="D244" s="3" t="s">
        <v>50</v>
      </c>
      <c r="E244" s="3" t="s">
        <v>161</v>
      </c>
      <c r="F244" s="3" t="s">
        <v>537</v>
      </c>
      <c r="G244" s="3" t="s">
        <v>538</v>
      </c>
      <c r="H244" s="25" t="s">
        <v>163</v>
      </c>
      <c r="I244" s="26" t="s">
        <v>160</v>
      </c>
      <c r="J244" s="25" t="s">
        <v>146</v>
      </c>
      <c r="L244" s="3" t="s">
        <v>180</v>
      </c>
      <c r="M244" s="25" t="s">
        <v>534</v>
      </c>
      <c r="O244" s="34">
        <v>494568</v>
      </c>
      <c r="P244" s="3" t="s">
        <v>149</v>
      </c>
      <c r="Q244" s="35">
        <v>6.5</v>
      </c>
      <c r="R244" s="36">
        <v>0</v>
      </c>
      <c r="S244">
        <v>1</v>
      </c>
      <c r="U244" t="s">
        <v>565</v>
      </c>
      <c r="V244" s="33">
        <v>43474</v>
      </c>
      <c r="W244" s="34">
        <v>500658</v>
      </c>
      <c r="X244" s="34">
        <v>6090</v>
      </c>
      <c r="Y244" s="34">
        <v>6090</v>
      </c>
      <c r="Z244" s="17">
        <f t="shared" si="3"/>
        <v>0</v>
      </c>
      <c r="AA244" s="34">
        <v>6090.1</v>
      </c>
      <c r="AB244" s="42">
        <v>2324.1</v>
      </c>
      <c r="AC244" s="42">
        <v>2208</v>
      </c>
    </row>
    <row r="245" spans="1:29" x14ac:dyDescent="0.25">
      <c r="A245" s="3">
        <v>4493</v>
      </c>
      <c r="B245" s="33">
        <v>43453</v>
      </c>
      <c r="C245" s="3">
        <v>21</v>
      </c>
      <c r="D245" s="3" t="s">
        <v>42</v>
      </c>
      <c r="E245" s="3" t="s">
        <v>181</v>
      </c>
      <c r="F245" s="3" t="s">
        <v>182</v>
      </c>
      <c r="G245" s="3" t="s">
        <v>183</v>
      </c>
      <c r="H245" s="25" t="s">
        <v>184</v>
      </c>
      <c r="I245" s="26" t="s">
        <v>160</v>
      </c>
      <c r="J245" s="25" t="s">
        <v>146</v>
      </c>
      <c r="L245" s="3" t="s">
        <v>180</v>
      </c>
      <c r="M245" s="25" t="s">
        <v>235</v>
      </c>
      <c r="O245" s="34">
        <v>1447596</v>
      </c>
      <c r="P245" s="3" t="s">
        <v>149</v>
      </c>
      <c r="Q245" s="35">
        <v>-3</v>
      </c>
      <c r="R245" s="36">
        <v>-25</v>
      </c>
      <c r="S245">
        <v>1</v>
      </c>
      <c r="U245" t="s">
        <v>566</v>
      </c>
      <c r="V245" s="33">
        <v>43473</v>
      </c>
      <c r="W245" s="34">
        <v>1452359</v>
      </c>
      <c r="X245" s="34">
        <v>4763</v>
      </c>
      <c r="Y245" s="34">
        <v>4747</v>
      </c>
      <c r="Z245" s="17">
        <f t="shared" si="3"/>
        <v>16</v>
      </c>
      <c r="AA245" s="34">
        <v>4763.2</v>
      </c>
      <c r="AB245" s="42">
        <v>2616.9</v>
      </c>
      <c r="AC245" s="42">
        <v>2539</v>
      </c>
    </row>
    <row r="246" spans="1:29" x14ac:dyDescent="0.25">
      <c r="A246" s="3">
        <v>4495</v>
      </c>
      <c r="B246" s="33">
        <v>43458</v>
      </c>
      <c r="C246" s="3">
        <v>15</v>
      </c>
      <c r="D246" s="3" t="s">
        <v>52</v>
      </c>
      <c r="E246" s="3" t="s">
        <v>157</v>
      </c>
      <c r="F246" s="3" t="s">
        <v>363</v>
      </c>
      <c r="G246" s="3" t="s">
        <v>364</v>
      </c>
      <c r="H246" s="25" t="s">
        <v>159</v>
      </c>
      <c r="I246" s="26" t="s">
        <v>232</v>
      </c>
      <c r="J246" s="25" t="s">
        <v>567</v>
      </c>
      <c r="L246" s="3" t="s">
        <v>180</v>
      </c>
      <c r="M246" s="25" t="s">
        <v>568</v>
      </c>
      <c r="O246" s="34">
        <v>248424</v>
      </c>
      <c r="P246" s="3" t="s">
        <v>149</v>
      </c>
      <c r="Q246" s="35">
        <v>-5</v>
      </c>
      <c r="R246" s="36">
        <v>20</v>
      </c>
      <c r="S246">
        <v>1</v>
      </c>
      <c r="U246" t="s">
        <v>569</v>
      </c>
      <c r="V246" s="33">
        <v>43472</v>
      </c>
      <c r="W246" s="34">
        <v>252418</v>
      </c>
      <c r="X246" s="34">
        <v>3994</v>
      </c>
      <c r="Y246" s="34">
        <v>4003.3</v>
      </c>
      <c r="Z246" s="17">
        <f t="shared" si="3"/>
        <v>-9.3000000000001819</v>
      </c>
      <c r="AA246" s="34">
        <v>3994</v>
      </c>
      <c r="AB246" s="42">
        <v>1891.8</v>
      </c>
      <c r="AC246" s="42">
        <v>2096</v>
      </c>
    </row>
    <row r="247" spans="1:29" x14ac:dyDescent="0.25">
      <c r="A247" s="3">
        <v>4496</v>
      </c>
      <c r="B247" s="33">
        <v>43458</v>
      </c>
      <c r="C247" s="3">
        <v>13</v>
      </c>
      <c r="D247" s="3" t="s">
        <v>46</v>
      </c>
      <c r="E247" s="3" t="s">
        <v>185</v>
      </c>
      <c r="F247" s="3" t="s">
        <v>158</v>
      </c>
      <c r="H247" s="25" t="s">
        <v>175</v>
      </c>
      <c r="I247" s="26" t="s">
        <v>160</v>
      </c>
      <c r="J247" s="25" t="s">
        <v>146</v>
      </c>
      <c r="L247" s="3" t="s">
        <v>180</v>
      </c>
      <c r="M247" s="25" t="s">
        <v>319</v>
      </c>
      <c r="O247" s="34">
        <v>335001</v>
      </c>
      <c r="P247" s="3" t="s">
        <v>149</v>
      </c>
      <c r="Q247" s="35">
        <v>0</v>
      </c>
      <c r="R247" s="36">
        <v>0</v>
      </c>
      <c r="S247">
        <v>1</v>
      </c>
      <c r="U247" t="s">
        <v>570</v>
      </c>
      <c r="V247" s="33">
        <v>43470</v>
      </c>
      <c r="W247" s="34">
        <v>338455</v>
      </c>
      <c r="X247" s="34">
        <v>3454</v>
      </c>
      <c r="Y247" s="34">
        <v>3454</v>
      </c>
      <c r="Z247" s="17">
        <f t="shared" si="3"/>
        <v>0</v>
      </c>
      <c r="AA247" s="34">
        <v>3815</v>
      </c>
      <c r="AB247" s="42">
        <v>1282</v>
      </c>
      <c r="AC247" s="42">
        <v>1282</v>
      </c>
    </row>
    <row r="248" spans="1:29" x14ac:dyDescent="0.25">
      <c r="A248" s="3">
        <v>4489</v>
      </c>
      <c r="B248" s="33">
        <v>43449</v>
      </c>
      <c r="C248" s="3">
        <v>22</v>
      </c>
      <c r="D248" s="3" t="s">
        <v>49</v>
      </c>
      <c r="E248" s="3" t="s">
        <v>526</v>
      </c>
      <c r="F248" s="3" t="s">
        <v>571</v>
      </c>
      <c r="H248" s="25" t="s">
        <v>269</v>
      </c>
      <c r="I248" s="26" t="s">
        <v>160</v>
      </c>
      <c r="J248" s="25" t="s">
        <v>485</v>
      </c>
      <c r="K248" s="3">
        <v>1409264</v>
      </c>
      <c r="L248" s="3" t="s">
        <v>205</v>
      </c>
      <c r="M248" s="25" t="s">
        <v>572</v>
      </c>
      <c r="N248" s="3">
        <v>1409265</v>
      </c>
      <c r="O248" s="34">
        <v>995871</v>
      </c>
      <c r="P248" s="3" t="s">
        <v>149</v>
      </c>
      <c r="Q248" s="35">
        <v>-3</v>
      </c>
      <c r="R248" s="36">
        <v>-30</v>
      </c>
      <c r="S248">
        <v>1</v>
      </c>
      <c r="U248" t="s">
        <v>573</v>
      </c>
      <c r="V248" s="33">
        <v>43470</v>
      </c>
      <c r="W248" s="34">
        <v>998677</v>
      </c>
      <c r="X248" s="34">
        <v>2806</v>
      </c>
      <c r="Y248" s="34">
        <v>2806</v>
      </c>
      <c r="Z248" s="17">
        <f t="shared" si="3"/>
        <v>0</v>
      </c>
      <c r="AA248" s="34">
        <v>5619.22</v>
      </c>
      <c r="AB248" s="42">
        <v>1926.6</v>
      </c>
      <c r="AC248" s="42">
        <v>1306</v>
      </c>
    </row>
    <row r="249" spans="1:29" x14ac:dyDescent="0.25">
      <c r="A249" s="3">
        <v>4470</v>
      </c>
      <c r="B249" s="33">
        <v>43426</v>
      </c>
      <c r="C249" s="3">
        <v>44</v>
      </c>
      <c r="D249" s="3" t="s">
        <v>24</v>
      </c>
      <c r="E249" s="3" t="s">
        <v>142</v>
      </c>
      <c r="F249" s="3" t="s">
        <v>143</v>
      </c>
      <c r="H249" s="25" t="s">
        <v>144</v>
      </c>
      <c r="I249" s="26" t="s">
        <v>145</v>
      </c>
      <c r="J249" s="25" t="s">
        <v>343</v>
      </c>
      <c r="L249" s="3" t="s">
        <v>530</v>
      </c>
      <c r="M249" s="25" t="s">
        <v>343</v>
      </c>
      <c r="O249" s="34">
        <v>197679</v>
      </c>
      <c r="P249" s="3" t="s">
        <v>149</v>
      </c>
      <c r="Q249" s="35">
        <v>-1</v>
      </c>
      <c r="R249" s="36">
        <v>0</v>
      </c>
      <c r="U249" t="s">
        <v>574</v>
      </c>
      <c r="V249" s="33">
        <v>43469</v>
      </c>
      <c r="W249" s="34">
        <v>208476</v>
      </c>
      <c r="X249" s="34">
        <v>10797</v>
      </c>
      <c r="Y249" s="34">
        <v>6943</v>
      </c>
      <c r="Z249" s="17">
        <f t="shared" si="3"/>
        <v>3854</v>
      </c>
      <c r="AA249" s="34">
        <v>9561</v>
      </c>
      <c r="AB249" s="42">
        <v>3069.9</v>
      </c>
      <c r="AC249" s="42">
        <v>3409</v>
      </c>
    </row>
    <row r="250" spans="1:29" x14ac:dyDescent="0.25">
      <c r="A250" s="3">
        <v>4492</v>
      </c>
      <c r="B250" s="33">
        <v>43451</v>
      </c>
      <c r="C250" s="3">
        <v>17</v>
      </c>
      <c r="D250" s="3" t="s">
        <v>43</v>
      </c>
      <c r="E250" s="3" t="s">
        <v>177</v>
      </c>
      <c r="F250" s="3" t="s">
        <v>186</v>
      </c>
      <c r="H250" s="25" t="s">
        <v>166</v>
      </c>
      <c r="I250" s="26" t="s">
        <v>160</v>
      </c>
      <c r="J250" s="25" t="s">
        <v>146</v>
      </c>
      <c r="L250" s="3" t="s">
        <v>180</v>
      </c>
      <c r="M250" s="25" t="s">
        <v>233</v>
      </c>
      <c r="O250" s="34">
        <v>1160899</v>
      </c>
      <c r="P250" s="3" t="s">
        <v>149</v>
      </c>
      <c r="Q250" s="35">
        <v>-5</v>
      </c>
      <c r="R250" s="36">
        <v>0</v>
      </c>
      <c r="S250">
        <v>1</v>
      </c>
      <c r="U250" t="s">
        <v>575</v>
      </c>
      <c r="V250" s="33">
        <v>43467</v>
      </c>
      <c r="W250" s="34">
        <v>1165507</v>
      </c>
      <c r="X250" s="34">
        <v>4608</v>
      </c>
      <c r="Y250" s="34">
        <v>4608</v>
      </c>
      <c r="Z250" s="17">
        <f t="shared" si="3"/>
        <v>0</v>
      </c>
      <c r="AA250" s="34">
        <v>4713.3</v>
      </c>
      <c r="AB250" s="42">
        <v>1126.6400000000001</v>
      </c>
      <c r="AC250" s="42">
        <v>1649</v>
      </c>
    </row>
    <row r="251" spans="1:29" x14ac:dyDescent="0.25">
      <c r="A251" s="3">
        <v>4494</v>
      </c>
      <c r="B251" s="33">
        <v>43454</v>
      </c>
      <c r="C251" s="3">
        <v>13</v>
      </c>
      <c r="D251" s="3" t="s">
        <v>40</v>
      </c>
      <c r="E251" s="3" t="s">
        <v>173</v>
      </c>
      <c r="F251" s="3" t="s">
        <v>174</v>
      </c>
      <c r="H251" s="25" t="s">
        <v>246</v>
      </c>
      <c r="I251" s="26" t="s">
        <v>167</v>
      </c>
      <c r="J251" s="25" t="s">
        <v>148</v>
      </c>
      <c r="K251" s="3">
        <v>1409266</v>
      </c>
      <c r="L251" s="3" t="s">
        <v>155</v>
      </c>
      <c r="M251" s="25" t="s">
        <v>146</v>
      </c>
      <c r="O251" s="34">
        <v>822721</v>
      </c>
      <c r="P251" s="3" t="s">
        <v>149</v>
      </c>
      <c r="Q251" s="35">
        <v>57</v>
      </c>
      <c r="R251" s="36">
        <v>0</v>
      </c>
      <c r="U251" t="s">
        <v>576</v>
      </c>
      <c r="V251" s="33">
        <v>43466</v>
      </c>
      <c r="W251" s="34">
        <v>824955</v>
      </c>
      <c r="X251" s="34">
        <v>2234</v>
      </c>
      <c r="Y251" s="34">
        <v>2234</v>
      </c>
      <c r="Z251" s="17">
        <f t="shared" si="3"/>
        <v>0</v>
      </c>
      <c r="AA251" s="34">
        <v>2261.2800000000002</v>
      </c>
      <c r="AB251" s="42">
        <v>718.76</v>
      </c>
      <c r="AC251" s="42">
        <v>800</v>
      </c>
    </row>
    <row r="252" spans="1:29" x14ac:dyDescent="0.25">
      <c r="A252" s="3">
        <v>4497</v>
      </c>
      <c r="B252" s="33">
        <v>43461</v>
      </c>
      <c r="C252" s="3">
        <v>6</v>
      </c>
      <c r="D252" s="3" t="s">
        <v>21</v>
      </c>
      <c r="E252" s="3" t="s">
        <v>190</v>
      </c>
      <c r="F252" s="3" t="s">
        <v>191</v>
      </c>
      <c r="H252" s="25" t="s">
        <v>476</v>
      </c>
      <c r="I252" s="26" t="s">
        <v>160</v>
      </c>
      <c r="J252" s="25" t="s">
        <v>146</v>
      </c>
      <c r="L252" s="3" t="s">
        <v>205</v>
      </c>
      <c r="M252" s="25" t="s">
        <v>206</v>
      </c>
      <c r="O252" s="34">
        <v>245587</v>
      </c>
      <c r="P252" s="3" t="s">
        <v>149</v>
      </c>
      <c r="Q252" s="35">
        <v>0</v>
      </c>
      <c r="R252" s="36">
        <v>-5</v>
      </c>
      <c r="S252">
        <v>1</v>
      </c>
      <c r="U252" t="s">
        <v>577</v>
      </c>
      <c r="V252" s="33">
        <v>43466</v>
      </c>
      <c r="W252" s="34">
        <v>247877</v>
      </c>
      <c r="X252" s="34">
        <v>2290</v>
      </c>
      <c r="Y252" s="34">
        <v>2290</v>
      </c>
      <c r="Z252" s="17">
        <f t="shared" si="3"/>
        <v>0</v>
      </c>
      <c r="AB252" s="42" t="s">
        <v>218</v>
      </c>
      <c r="AC252" s="42">
        <v>813</v>
      </c>
    </row>
    <row r="253" spans="1:29" x14ac:dyDescent="0.25">
      <c r="A253" s="3">
        <v>4488</v>
      </c>
      <c r="B253" s="33">
        <v>43448</v>
      </c>
      <c r="C253" s="3">
        <v>16</v>
      </c>
      <c r="D253" s="3" t="s">
        <v>54</v>
      </c>
      <c r="E253" s="3" t="s">
        <v>150</v>
      </c>
      <c r="F253" s="3" t="s">
        <v>178</v>
      </c>
      <c r="H253" s="25" t="s">
        <v>152</v>
      </c>
      <c r="I253" s="26" t="s">
        <v>160</v>
      </c>
      <c r="J253" s="25" t="s">
        <v>578</v>
      </c>
      <c r="L253" s="3" t="s">
        <v>180</v>
      </c>
      <c r="M253" s="25" t="s">
        <v>233</v>
      </c>
      <c r="O253" s="34">
        <v>401752</v>
      </c>
      <c r="P253" s="3" t="s">
        <v>149</v>
      </c>
      <c r="Q253" s="35">
        <v>-8</v>
      </c>
      <c r="R253" s="36">
        <v>20</v>
      </c>
      <c r="S253">
        <v>1</v>
      </c>
      <c r="U253" t="s">
        <v>579</v>
      </c>
      <c r="V253" s="33">
        <v>43463</v>
      </c>
      <c r="W253" s="34">
        <v>405483</v>
      </c>
      <c r="X253" s="34">
        <v>3731</v>
      </c>
      <c r="Y253" s="34">
        <v>3731</v>
      </c>
      <c r="Z253" s="17">
        <f t="shared" si="3"/>
        <v>0</v>
      </c>
      <c r="AA253" s="34">
        <v>3731.7</v>
      </c>
      <c r="AB253" s="42">
        <v>1337.2</v>
      </c>
      <c r="AC253" s="42">
        <v>1364.8600000000001</v>
      </c>
    </row>
    <row r="254" spans="1:29" x14ac:dyDescent="0.25">
      <c r="A254" s="3">
        <v>4491</v>
      </c>
      <c r="B254" s="33">
        <v>43450</v>
      </c>
      <c r="C254" s="3">
        <v>12</v>
      </c>
      <c r="D254" s="3" t="s">
        <v>21</v>
      </c>
      <c r="E254" s="3" t="s">
        <v>190</v>
      </c>
      <c r="F254" s="3" t="s">
        <v>191</v>
      </c>
      <c r="H254" s="25" t="s">
        <v>476</v>
      </c>
      <c r="I254" s="26" t="s">
        <v>160</v>
      </c>
      <c r="J254" s="25" t="s">
        <v>146</v>
      </c>
      <c r="L254" s="3" t="s">
        <v>180</v>
      </c>
      <c r="M254" s="25" t="s">
        <v>233</v>
      </c>
      <c r="O254" s="34">
        <v>242036</v>
      </c>
      <c r="P254" s="3" t="s">
        <v>149</v>
      </c>
      <c r="Q254" s="35">
        <v>0</v>
      </c>
      <c r="R254" s="36">
        <v>0</v>
      </c>
      <c r="S254">
        <v>1</v>
      </c>
      <c r="U254" t="s">
        <v>580</v>
      </c>
      <c r="V254" s="33">
        <v>43461</v>
      </c>
      <c r="W254" s="34">
        <v>245587</v>
      </c>
      <c r="X254" s="34">
        <v>3551</v>
      </c>
      <c r="Y254" s="34">
        <v>3551</v>
      </c>
      <c r="Z254" s="17">
        <f t="shared" ref="Z254:Z317" si="4">X254-Y254</f>
        <v>0</v>
      </c>
      <c r="AB254" s="42" t="s">
        <v>218</v>
      </c>
      <c r="AC254" s="42">
        <v>1250</v>
      </c>
    </row>
    <row r="255" spans="1:29" x14ac:dyDescent="0.25">
      <c r="A255" s="3">
        <v>4478</v>
      </c>
      <c r="B255" s="33">
        <v>43435</v>
      </c>
      <c r="C255" s="3">
        <v>22</v>
      </c>
      <c r="D255" s="3" t="s">
        <v>52</v>
      </c>
      <c r="E255" s="3" t="s">
        <v>157</v>
      </c>
      <c r="F255" s="3" t="s">
        <v>363</v>
      </c>
      <c r="G255" s="3" t="s">
        <v>364</v>
      </c>
      <c r="H255" s="25" t="s">
        <v>159</v>
      </c>
      <c r="I255" s="26" t="s">
        <v>160</v>
      </c>
      <c r="J255" s="25" t="s">
        <v>581</v>
      </c>
      <c r="L255" s="3" t="s">
        <v>180</v>
      </c>
      <c r="M255" s="25" t="s">
        <v>582</v>
      </c>
      <c r="O255" s="34">
        <v>244104</v>
      </c>
      <c r="P255" s="3" t="s">
        <v>149</v>
      </c>
      <c r="Q255" s="35">
        <v>-11</v>
      </c>
      <c r="R255" s="36">
        <v>110</v>
      </c>
      <c r="S255">
        <v>1</v>
      </c>
      <c r="U255" t="s">
        <v>583</v>
      </c>
      <c r="V255" s="33">
        <v>43456</v>
      </c>
      <c r="W255" s="34">
        <v>248424</v>
      </c>
      <c r="X255" s="34">
        <v>4320</v>
      </c>
      <c r="Y255" s="34">
        <v>4315</v>
      </c>
      <c r="Z255" s="17">
        <f t="shared" si="4"/>
        <v>5</v>
      </c>
      <c r="AA255" s="34">
        <v>1914.6</v>
      </c>
      <c r="AB255" s="42">
        <v>4320.1000000000004</v>
      </c>
      <c r="AC255" s="42">
        <v>1717</v>
      </c>
    </row>
    <row r="256" spans="1:29" x14ac:dyDescent="0.25">
      <c r="A256" s="3">
        <v>4486</v>
      </c>
      <c r="B256" s="33">
        <v>43445</v>
      </c>
      <c r="C256" s="3">
        <v>12</v>
      </c>
      <c r="D256" s="3" t="s">
        <v>46</v>
      </c>
      <c r="E256" s="3" t="s">
        <v>185</v>
      </c>
      <c r="F256" s="3" t="s">
        <v>158</v>
      </c>
      <c r="H256" s="25" t="s">
        <v>175</v>
      </c>
      <c r="I256" s="26" t="s">
        <v>160</v>
      </c>
      <c r="J256" s="25" t="s">
        <v>146</v>
      </c>
      <c r="L256" s="3" t="s">
        <v>180</v>
      </c>
      <c r="M256" s="25" t="s">
        <v>584</v>
      </c>
      <c r="O256" s="34">
        <v>331472</v>
      </c>
      <c r="P256" s="3" t="s">
        <v>149</v>
      </c>
      <c r="Q256" s="35">
        <v>0</v>
      </c>
      <c r="R256" s="36">
        <v>-10</v>
      </c>
      <c r="S256">
        <v>1</v>
      </c>
      <c r="U256" t="s">
        <v>585</v>
      </c>
      <c r="V256" s="33">
        <v>43456</v>
      </c>
      <c r="W256" s="34">
        <v>335001</v>
      </c>
      <c r="X256" s="34">
        <v>3529</v>
      </c>
      <c r="Y256" s="34">
        <v>3399</v>
      </c>
      <c r="Z256" s="17">
        <f t="shared" si="4"/>
        <v>130</v>
      </c>
      <c r="AB256" s="42" t="s">
        <v>218</v>
      </c>
      <c r="AC256" s="42">
        <v>1079</v>
      </c>
    </row>
    <row r="257" spans="1:29" x14ac:dyDescent="0.25">
      <c r="A257" s="3">
        <v>4490</v>
      </c>
      <c r="B257" s="33">
        <v>43449</v>
      </c>
      <c r="C257" s="3">
        <v>6</v>
      </c>
      <c r="D257" s="3" t="s">
        <v>40</v>
      </c>
      <c r="E257" s="3" t="s">
        <v>173</v>
      </c>
      <c r="F257" s="3" t="s">
        <v>174</v>
      </c>
      <c r="H257" s="25" t="s">
        <v>246</v>
      </c>
      <c r="I257" s="26" t="s">
        <v>145</v>
      </c>
      <c r="J257" s="25" t="s">
        <v>146</v>
      </c>
      <c r="L257" s="3" t="s">
        <v>147</v>
      </c>
      <c r="M257" s="25" t="s">
        <v>148</v>
      </c>
      <c r="N257" s="3">
        <v>1409266</v>
      </c>
      <c r="O257" s="34">
        <v>820343</v>
      </c>
      <c r="P257" s="3" t="s">
        <v>149</v>
      </c>
      <c r="Q257" s="35">
        <v>-3</v>
      </c>
      <c r="R257" s="36">
        <v>0</v>
      </c>
      <c r="U257" t="s">
        <v>586</v>
      </c>
      <c r="V257" s="33">
        <v>43454</v>
      </c>
      <c r="W257" s="34">
        <v>822721</v>
      </c>
      <c r="X257" s="34">
        <v>2378</v>
      </c>
      <c r="Y257" s="34">
        <v>1185</v>
      </c>
      <c r="Z257" s="17">
        <f t="shared" si="4"/>
        <v>1193</v>
      </c>
      <c r="AA257" s="34">
        <v>1232.6600000000001</v>
      </c>
      <c r="AB257" s="42">
        <v>397.94</v>
      </c>
      <c r="AC257" s="42">
        <v>520</v>
      </c>
    </row>
    <row r="258" spans="1:29" x14ac:dyDescent="0.25">
      <c r="A258" s="3">
        <v>4481</v>
      </c>
      <c r="B258" s="33">
        <v>43438</v>
      </c>
      <c r="C258" s="3">
        <v>16</v>
      </c>
      <c r="D258" s="3" t="s">
        <v>42</v>
      </c>
      <c r="E258" s="3" t="s">
        <v>181</v>
      </c>
      <c r="F258" s="3" t="s">
        <v>182</v>
      </c>
      <c r="G258" s="3" t="s">
        <v>183</v>
      </c>
      <c r="H258" s="25" t="s">
        <v>184</v>
      </c>
      <c r="I258" s="26" t="s">
        <v>160</v>
      </c>
      <c r="J258" s="25" t="s">
        <v>146</v>
      </c>
      <c r="L258" s="3" t="s">
        <v>180</v>
      </c>
      <c r="M258" s="25" t="s">
        <v>235</v>
      </c>
      <c r="O258" s="34">
        <v>1442828</v>
      </c>
      <c r="P258" s="3" t="s">
        <v>149</v>
      </c>
      <c r="Q258" s="35">
        <v>-6</v>
      </c>
      <c r="R258" s="36">
        <v>-25</v>
      </c>
      <c r="S258">
        <v>1</v>
      </c>
      <c r="U258" t="s">
        <v>587</v>
      </c>
      <c r="V258" s="33">
        <v>43453</v>
      </c>
      <c r="W258" s="34">
        <v>1447596</v>
      </c>
      <c r="X258" s="34">
        <v>4768</v>
      </c>
      <c r="Y258" s="34">
        <v>4758</v>
      </c>
      <c r="Z258" s="17">
        <f t="shared" si="4"/>
        <v>10</v>
      </c>
      <c r="AA258" s="34">
        <v>4767.1000000000004</v>
      </c>
      <c r="AB258" s="42">
        <v>2669.3</v>
      </c>
      <c r="AC258" s="42">
        <v>2559</v>
      </c>
    </row>
    <row r="259" spans="1:29" x14ac:dyDescent="0.25">
      <c r="A259" s="3">
        <v>4487</v>
      </c>
      <c r="B259" s="33">
        <v>43447</v>
      </c>
      <c r="C259" s="3">
        <v>5</v>
      </c>
      <c r="D259" s="3" t="s">
        <v>43</v>
      </c>
      <c r="E259" s="3" t="s">
        <v>177</v>
      </c>
      <c r="F259" s="3" t="s">
        <v>186</v>
      </c>
      <c r="H259" s="25" t="s">
        <v>166</v>
      </c>
      <c r="I259" s="26" t="s">
        <v>160</v>
      </c>
      <c r="J259" s="25" t="s">
        <v>146</v>
      </c>
      <c r="L259" s="3" t="s">
        <v>205</v>
      </c>
      <c r="M259" s="25" t="s">
        <v>206</v>
      </c>
      <c r="O259" s="34">
        <v>1158548</v>
      </c>
      <c r="P259" s="3" t="s">
        <v>149</v>
      </c>
      <c r="Q259" s="35">
        <v>0</v>
      </c>
      <c r="R259" s="36">
        <v>5</v>
      </c>
      <c r="S259">
        <v>1</v>
      </c>
      <c r="U259" t="s">
        <v>588</v>
      </c>
      <c r="V259" s="33">
        <v>43451</v>
      </c>
      <c r="W259" s="34">
        <v>1160899</v>
      </c>
      <c r="X259" s="34">
        <v>2351</v>
      </c>
      <c r="Y259" s="34">
        <v>2363</v>
      </c>
      <c r="Z259" s="17">
        <f t="shared" si="4"/>
        <v>-12</v>
      </c>
      <c r="AA259" s="34">
        <v>2404.04</v>
      </c>
      <c r="AB259" s="42">
        <v>604.72</v>
      </c>
      <c r="AC259" s="42">
        <v>858</v>
      </c>
    </row>
    <row r="260" spans="1:29" x14ac:dyDescent="0.25">
      <c r="A260" s="3">
        <v>4482</v>
      </c>
      <c r="B260" s="33">
        <v>43439</v>
      </c>
      <c r="C260" s="3">
        <v>12</v>
      </c>
      <c r="D260" s="3" t="s">
        <v>21</v>
      </c>
      <c r="E260" s="3" t="s">
        <v>190</v>
      </c>
      <c r="F260" s="3" t="s">
        <v>191</v>
      </c>
      <c r="H260" s="25" t="s">
        <v>476</v>
      </c>
      <c r="I260" s="26" t="s">
        <v>160</v>
      </c>
      <c r="J260" s="25" t="s">
        <v>329</v>
      </c>
      <c r="L260" s="3" t="s">
        <v>180</v>
      </c>
      <c r="M260" s="25" t="s">
        <v>589</v>
      </c>
      <c r="O260" s="34">
        <v>237865</v>
      </c>
      <c r="P260" s="3" t="s">
        <v>149</v>
      </c>
      <c r="Q260" s="35">
        <v>0</v>
      </c>
      <c r="R260" s="36">
        <v>-10</v>
      </c>
      <c r="S260">
        <v>1</v>
      </c>
      <c r="U260" t="s">
        <v>590</v>
      </c>
      <c r="V260" s="33">
        <v>43450</v>
      </c>
      <c r="W260" s="34">
        <v>242036</v>
      </c>
      <c r="X260" s="34">
        <v>4171</v>
      </c>
      <c r="Y260" s="34">
        <v>4171</v>
      </c>
      <c r="Z260" s="17">
        <f t="shared" si="4"/>
        <v>0</v>
      </c>
      <c r="AB260" s="42" t="s">
        <v>218</v>
      </c>
      <c r="AC260" s="42">
        <v>1543</v>
      </c>
    </row>
    <row r="261" spans="1:29" x14ac:dyDescent="0.25">
      <c r="A261" s="3">
        <v>4465</v>
      </c>
      <c r="B261" s="33">
        <v>43419</v>
      </c>
      <c r="C261" s="3">
        <v>31</v>
      </c>
      <c r="D261" s="3" t="s">
        <v>40</v>
      </c>
      <c r="E261" s="3" t="s">
        <v>173</v>
      </c>
      <c r="F261" s="3" t="s">
        <v>174</v>
      </c>
      <c r="H261" s="25" t="s">
        <v>246</v>
      </c>
      <c r="I261" s="26" t="s">
        <v>147</v>
      </c>
      <c r="J261" s="25" t="s">
        <v>148</v>
      </c>
      <c r="K261" s="3">
        <v>1409258</v>
      </c>
      <c r="L261" s="3" t="s">
        <v>155</v>
      </c>
      <c r="M261" s="25" t="s">
        <v>146</v>
      </c>
      <c r="O261" s="34">
        <v>819244</v>
      </c>
      <c r="P261" s="3" t="s">
        <v>149</v>
      </c>
      <c r="Q261" s="35">
        <v>1</v>
      </c>
      <c r="R261" s="36">
        <v>0</v>
      </c>
      <c r="U261" t="s">
        <v>591</v>
      </c>
      <c r="V261" s="33">
        <v>43449</v>
      </c>
      <c r="W261" s="34">
        <v>820343</v>
      </c>
      <c r="X261" s="34">
        <v>1099</v>
      </c>
      <c r="Y261" s="34">
        <v>2282</v>
      </c>
      <c r="Z261" s="17">
        <f t="shared" si="4"/>
        <v>-1183</v>
      </c>
      <c r="AA261" s="34">
        <v>2243.5500000000002</v>
      </c>
      <c r="AB261" s="42">
        <v>695.57</v>
      </c>
      <c r="AC261" s="42">
        <v>521</v>
      </c>
    </row>
    <row r="262" spans="1:29" x14ac:dyDescent="0.25">
      <c r="A262" s="3">
        <v>4472</v>
      </c>
      <c r="B262" s="33">
        <v>43427</v>
      </c>
      <c r="C262" s="3">
        <v>23</v>
      </c>
      <c r="D262" s="3" t="s">
        <v>49</v>
      </c>
      <c r="E262" s="3" t="s">
        <v>592</v>
      </c>
      <c r="F262" s="3" t="s">
        <v>186</v>
      </c>
      <c r="H262" s="25" t="s">
        <v>269</v>
      </c>
      <c r="I262" s="26" t="s">
        <v>160</v>
      </c>
      <c r="J262" s="25" t="s">
        <v>335</v>
      </c>
      <c r="L262" s="3" t="s">
        <v>203</v>
      </c>
      <c r="M262" s="25" t="s">
        <v>593</v>
      </c>
      <c r="O262" s="34">
        <v>993057</v>
      </c>
      <c r="P262" s="3" t="s">
        <v>149</v>
      </c>
      <c r="Q262" s="35">
        <v>0</v>
      </c>
      <c r="R262" s="36">
        <v>20</v>
      </c>
      <c r="S262">
        <v>1</v>
      </c>
      <c r="U262" t="s">
        <v>594</v>
      </c>
      <c r="V262" s="33">
        <v>43449</v>
      </c>
      <c r="W262" s="34">
        <v>995871</v>
      </c>
      <c r="X262" s="34">
        <v>2814</v>
      </c>
      <c r="Y262" s="34">
        <v>2814</v>
      </c>
      <c r="Z262" s="17">
        <f t="shared" si="4"/>
        <v>0</v>
      </c>
      <c r="AB262" s="42" t="s">
        <v>218</v>
      </c>
      <c r="AC262" s="42">
        <v>1026</v>
      </c>
    </row>
    <row r="263" spans="1:29" x14ac:dyDescent="0.25">
      <c r="A263" s="3">
        <v>4476</v>
      </c>
      <c r="B263" s="33">
        <v>43435</v>
      </c>
      <c r="C263" s="3">
        <v>13</v>
      </c>
      <c r="D263" s="3" t="s">
        <v>54</v>
      </c>
      <c r="E263" s="3" t="s">
        <v>150</v>
      </c>
      <c r="F263" s="3" t="s">
        <v>178</v>
      </c>
      <c r="H263" s="25" t="s">
        <v>152</v>
      </c>
      <c r="I263" s="26" t="s">
        <v>160</v>
      </c>
      <c r="J263" s="25" t="s">
        <v>146</v>
      </c>
      <c r="L263" s="3" t="s">
        <v>180</v>
      </c>
      <c r="M263" s="25" t="s">
        <v>595</v>
      </c>
      <c r="O263" s="34">
        <v>398148</v>
      </c>
      <c r="P263" s="3" t="s">
        <v>149</v>
      </c>
      <c r="Q263" s="35">
        <v>167</v>
      </c>
      <c r="R263" s="36">
        <v>25</v>
      </c>
      <c r="S263">
        <v>1</v>
      </c>
      <c r="U263" t="s">
        <v>596</v>
      </c>
      <c r="V263" s="33">
        <v>43447</v>
      </c>
      <c r="W263" s="34">
        <v>401752</v>
      </c>
      <c r="X263" s="34">
        <v>3604</v>
      </c>
      <c r="Y263" s="34">
        <v>3604</v>
      </c>
      <c r="Z263" s="17">
        <f t="shared" si="4"/>
        <v>0</v>
      </c>
      <c r="AA263" s="34">
        <v>3603.3</v>
      </c>
      <c r="AB263" s="42">
        <v>1190</v>
      </c>
      <c r="AC263" s="42">
        <v>1203.1099999999999</v>
      </c>
    </row>
    <row r="264" spans="1:29" x14ac:dyDescent="0.25">
      <c r="A264" s="3">
        <v>4484</v>
      </c>
      <c r="B264" s="33">
        <v>43442</v>
      </c>
      <c r="C264" s="3">
        <v>6</v>
      </c>
      <c r="D264" s="3" t="s">
        <v>43</v>
      </c>
      <c r="E264" s="3" t="s">
        <v>177</v>
      </c>
      <c r="F264" s="3" t="s">
        <v>186</v>
      </c>
      <c r="H264" s="25" t="s">
        <v>166</v>
      </c>
      <c r="I264" s="26" t="s">
        <v>160</v>
      </c>
      <c r="J264" s="25" t="s">
        <v>146</v>
      </c>
      <c r="L264" s="3" t="s">
        <v>205</v>
      </c>
      <c r="M264" s="25" t="s">
        <v>597</v>
      </c>
      <c r="O264" s="34">
        <v>1156222</v>
      </c>
      <c r="P264" s="3" t="s">
        <v>149</v>
      </c>
      <c r="Q264" s="35">
        <v>0</v>
      </c>
      <c r="R264" s="36">
        <v>5</v>
      </c>
      <c r="S264">
        <v>1</v>
      </c>
      <c r="U264" t="s">
        <v>598</v>
      </c>
      <c r="V264" s="33">
        <v>43447</v>
      </c>
      <c r="W264" s="34">
        <v>1158548</v>
      </c>
      <c r="X264" s="34">
        <v>2326</v>
      </c>
      <c r="Y264" s="34">
        <v>2313</v>
      </c>
      <c r="Z264" s="17">
        <f t="shared" si="4"/>
        <v>13</v>
      </c>
      <c r="AA264" s="34">
        <v>2379.27</v>
      </c>
      <c r="AB264" s="42">
        <v>660.08</v>
      </c>
      <c r="AC264" s="42">
        <v>947</v>
      </c>
    </row>
    <row r="265" spans="1:29" x14ac:dyDescent="0.25">
      <c r="A265" s="3">
        <v>4475</v>
      </c>
      <c r="B265" s="33">
        <v>43432</v>
      </c>
      <c r="C265" s="3">
        <v>13</v>
      </c>
      <c r="D265" s="3" t="s">
        <v>46</v>
      </c>
      <c r="E265" s="3" t="s">
        <v>185</v>
      </c>
      <c r="F265" s="3" t="s">
        <v>158</v>
      </c>
      <c r="H265" s="25" t="s">
        <v>175</v>
      </c>
      <c r="I265" s="26" t="s">
        <v>160</v>
      </c>
      <c r="J265" s="25" t="s">
        <v>335</v>
      </c>
      <c r="L265" s="3" t="s">
        <v>180</v>
      </c>
      <c r="M265" s="25" t="s">
        <v>233</v>
      </c>
      <c r="O265" s="34">
        <v>326608</v>
      </c>
      <c r="P265" s="3" t="s">
        <v>149</v>
      </c>
      <c r="Q265" s="35">
        <v>0</v>
      </c>
      <c r="R265" s="36">
        <v>-40</v>
      </c>
      <c r="S265">
        <v>1</v>
      </c>
      <c r="U265" t="s">
        <v>599</v>
      </c>
      <c r="V265" s="33">
        <v>43444</v>
      </c>
      <c r="W265" s="34">
        <v>331472</v>
      </c>
      <c r="X265" s="34">
        <v>4864</v>
      </c>
      <c r="Y265" s="34">
        <v>4755</v>
      </c>
      <c r="Z265" s="17">
        <f t="shared" si="4"/>
        <v>109</v>
      </c>
      <c r="AB265" s="42" t="s">
        <v>218</v>
      </c>
      <c r="AC265" s="42">
        <v>1745</v>
      </c>
    </row>
    <row r="266" spans="1:29" x14ac:dyDescent="0.25">
      <c r="A266" s="3">
        <v>4474</v>
      </c>
      <c r="B266" s="33">
        <v>43431</v>
      </c>
      <c r="C266" s="3">
        <v>14</v>
      </c>
      <c r="D266" s="3" t="s">
        <v>50</v>
      </c>
      <c r="E266" s="3" t="s">
        <v>161</v>
      </c>
      <c r="F266" s="3" t="s">
        <v>537</v>
      </c>
      <c r="G266" s="3" t="s">
        <v>538</v>
      </c>
      <c r="H266" s="25" t="s">
        <v>163</v>
      </c>
      <c r="I266" s="26" t="s">
        <v>160</v>
      </c>
      <c r="J266" s="25" t="s">
        <v>146</v>
      </c>
      <c r="L266" s="3" t="s">
        <v>180</v>
      </c>
      <c r="M266" s="25" t="s">
        <v>235</v>
      </c>
      <c r="O266" s="34">
        <v>489776</v>
      </c>
      <c r="P266" s="3" t="s">
        <v>149</v>
      </c>
      <c r="Q266" s="35">
        <v>3</v>
      </c>
      <c r="R266" s="36">
        <v>5</v>
      </c>
      <c r="U266" t="s">
        <v>600</v>
      </c>
      <c r="V266" s="33">
        <v>43444</v>
      </c>
      <c r="W266" s="34">
        <v>494568</v>
      </c>
      <c r="X266" s="34">
        <v>4792</v>
      </c>
      <c r="Y266" s="34">
        <v>4720</v>
      </c>
      <c r="Z266" s="17">
        <f t="shared" si="4"/>
        <v>72</v>
      </c>
      <c r="AA266" s="34" t="s">
        <v>601</v>
      </c>
      <c r="AB266" s="42">
        <v>2055.6999999999998</v>
      </c>
      <c r="AC266" s="42">
        <v>2005</v>
      </c>
    </row>
    <row r="267" spans="1:29" x14ac:dyDescent="0.25">
      <c r="A267" s="3">
        <v>4479</v>
      </c>
      <c r="B267" s="33">
        <v>43437</v>
      </c>
      <c r="C267" s="3">
        <v>6</v>
      </c>
      <c r="D267" s="3" t="s">
        <v>43</v>
      </c>
      <c r="E267" s="3" t="s">
        <v>177</v>
      </c>
      <c r="F267" s="3" t="s">
        <v>186</v>
      </c>
      <c r="H267" s="25" t="s">
        <v>166</v>
      </c>
      <c r="I267" s="26" t="s">
        <v>160</v>
      </c>
      <c r="J267" s="25" t="s">
        <v>146</v>
      </c>
      <c r="L267" s="3" t="s">
        <v>205</v>
      </c>
      <c r="M267" s="25" t="s">
        <v>323</v>
      </c>
      <c r="O267" s="34">
        <v>1153893</v>
      </c>
      <c r="P267" s="3" t="s">
        <v>149</v>
      </c>
      <c r="Q267" s="35">
        <v>0</v>
      </c>
      <c r="R267" s="36">
        <v>22</v>
      </c>
      <c r="S267">
        <v>1</v>
      </c>
      <c r="U267" t="s">
        <v>602</v>
      </c>
      <c r="V267" s="33">
        <v>43442</v>
      </c>
      <c r="W267" s="34">
        <v>1156222</v>
      </c>
      <c r="X267" s="34">
        <v>2329</v>
      </c>
      <c r="Y267" s="34">
        <v>2732</v>
      </c>
      <c r="Z267" s="17">
        <f t="shared" si="4"/>
        <v>-403</v>
      </c>
      <c r="AA267" s="34">
        <v>2382.56</v>
      </c>
      <c r="AB267" s="42">
        <v>632.16999999999996</v>
      </c>
      <c r="AC267" s="42">
        <v>868</v>
      </c>
    </row>
    <row r="268" spans="1:29" x14ac:dyDescent="0.25">
      <c r="A268" s="3">
        <v>4477</v>
      </c>
      <c r="B268" s="33">
        <v>43435</v>
      </c>
      <c r="C268" s="3">
        <v>6</v>
      </c>
      <c r="D268" s="3" t="s">
        <v>31</v>
      </c>
      <c r="E268" s="3" t="s">
        <v>168</v>
      </c>
      <c r="H268" s="25" t="s">
        <v>196</v>
      </c>
      <c r="I268" s="26" t="s">
        <v>170</v>
      </c>
      <c r="J268" s="25" t="s">
        <v>197</v>
      </c>
      <c r="K268" s="3">
        <v>1409260</v>
      </c>
      <c r="L268" s="3" t="s">
        <v>205</v>
      </c>
      <c r="M268" s="25" t="s">
        <v>66</v>
      </c>
      <c r="N268" s="3">
        <v>1409261</v>
      </c>
      <c r="O268" s="34">
        <v>512445</v>
      </c>
      <c r="P268" s="3" t="s">
        <v>149</v>
      </c>
      <c r="Q268" s="35">
        <v>0</v>
      </c>
      <c r="R268" s="36">
        <v>-10</v>
      </c>
      <c r="S268">
        <v>1</v>
      </c>
      <c r="U268" t="s">
        <v>603</v>
      </c>
      <c r="V268" s="33">
        <v>43440</v>
      </c>
      <c r="W268" s="34">
        <v>514588</v>
      </c>
      <c r="X268" s="34">
        <v>2143</v>
      </c>
      <c r="Y268" s="34">
        <v>2937</v>
      </c>
      <c r="Z268" s="17">
        <f t="shared" si="4"/>
        <v>-794</v>
      </c>
      <c r="AB268" s="42" t="s">
        <v>218</v>
      </c>
      <c r="AC268" s="42">
        <v>621</v>
      </c>
    </row>
    <row r="269" spans="1:29" x14ac:dyDescent="0.25">
      <c r="A269" s="3">
        <v>4480</v>
      </c>
      <c r="B269" s="33">
        <v>43438</v>
      </c>
      <c r="C269" s="3">
        <v>1</v>
      </c>
      <c r="D269" s="3" t="s">
        <v>42</v>
      </c>
      <c r="E269" s="3" t="s">
        <v>181</v>
      </c>
      <c r="F269" s="3" t="s">
        <v>182</v>
      </c>
      <c r="G269" s="3" t="s">
        <v>183</v>
      </c>
      <c r="H269" s="25" t="s">
        <v>184</v>
      </c>
      <c r="I269" s="26" t="s">
        <v>180</v>
      </c>
      <c r="J269" s="25" t="s">
        <v>235</v>
      </c>
      <c r="L269" s="3" t="s">
        <v>203</v>
      </c>
      <c r="M269" s="25" t="s">
        <v>146</v>
      </c>
      <c r="O269" s="34">
        <v>1439174</v>
      </c>
      <c r="P269" s="3" t="s">
        <v>149</v>
      </c>
      <c r="Q269" s="35">
        <v>25</v>
      </c>
      <c r="R269" s="36">
        <v>-30</v>
      </c>
      <c r="U269" t="s">
        <v>301</v>
      </c>
      <c r="V269" s="33">
        <v>43438</v>
      </c>
      <c r="W269" s="34">
        <v>1442828</v>
      </c>
      <c r="X269" s="34">
        <v>3654</v>
      </c>
      <c r="Y269" s="34">
        <v>3647</v>
      </c>
      <c r="Z269" s="17">
        <f t="shared" si="4"/>
        <v>7</v>
      </c>
      <c r="AA269" s="34">
        <v>3654.9</v>
      </c>
      <c r="AB269" s="42">
        <v>2141.1999999999998</v>
      </c>
      <c r="AC269" s="42">
        <v>2050</v>
      </c>
    </row>
    <row r="270" spans="1:29" x14ac:dyDescent="0.25">
      <c r="A270" s="3">
        <v>4458</v>
      </c>
      <c r="B270" s="33">
        <v>43410</v>
      </c>
      <c r="C270" s="3">
        <v>29</v>
      </c>
      <c r="D270" s="3" t="s">
        <v>42</v>
      </c>
      <c r="E270" s="3" t="s">
        <v>181</v>
      </c>
      <c r="F270" s="3" t="s">
        <v>182</v>
      </c>
      <c r="G270" s="3" t="s">
        <v>183</v>
      </c>
      <c r="H270" s="25" t="s">
        <v>184</v>
      </c>
      <c r="I270" s="26" t="s">
        <v>160</v>
      </c>
      <c r="J270" s="25" t="s">
        <v>146</v>
      </c>
      <c r="L270" s="3" t="s">
        <v>180</v>
      </c>
      <c r="M270" s="25" t="s">
        <v>235</v>
      </c>
      <c r="O270" s="34">
        <v>1434183</v>
      </c>
      <c r="P270" s="3" t="s">
        <v>149</v>
      </c>
      <c r="Q270" s="35">
        <v>4</v>
      </c>
      <c r="R270" s="36">
        <v>5</v>
      </c>
      <c r="S270">
        <v>1</v>
      </c>
      <c r="U270" t="s">
        <v>604</v>
      </c>
      <c r="V270" s="33">
        <v>43438</v>
      </c>
      <c r="W270" s="34">
        <v>1439174</v>
      </c>
      <c r="X270" s="34">
        <v>4991</v>
      </c>
      <c r="Y270" s="34">
        <v>4989</v>
      </c>
      <c r="Z270" s="17">
        <f t="shared" si="4"/>
        <v>2</v>
      </c>
      <c r="AA270" s="34">
        <v>4990</v>
      </c>
      <c r="AB270" s="42">
        <v>2683.2</v>
      </c>
      <c r="AC270" s="42">
        <v>2557</v>
      </c>
    </row>
    <row r="271" spans="1:29" x14ac:dyDescent="0.25">
      <c r="A271" s="3">
        <v>4468</v>
      </c>
      <c r="B271" s="33">
        <v>43423</v>
      </c>
      <c r="C271" s="3">
        <v>15</v>
      </c>
      <c r="D271" s="3" t="s">
        <v>21</v>
      </c>
      <c r="E271" s="3" t="s">
        <v>190</v>
      </c>
      <c r="F271" s="3" t="s">
        <v>191</v>
      </c>
      <c r="H271" s="25" t="s">
        <v>476</v>
      </c>
      <c r="I271" s="26" t="s">
        <v>160</v>
      </c>
      <c r="J271" s="25" t="s">
        <v>225</v>
      </c>
      <c r="L271" s="3" t="s">
        <v>205</v>
      </c>
      <c r="M271" s="25" t="s">
        <v>399</v>
      </c>
      <c r="O271" s="34">
        <v>234753</v>
      </c>
      <c r="P271" s="3" t="s">
        <v>149</v>
      </c>
      <c r="Q271" s="35">
        <v>0</v>
      </c>
      <c r="R271" s="36">
        <v>10</v>
      </c>
      <c r="S271">
        <v>1</v>
      </c>
      <c r="U271" t="s">
        <v>605</v>
      </c>
      <c r="V271" s="33">
        <v>43437</v>
      </c>
      <c r="W271" s="34">
        <v>237865</v>
      </c>
      <c r="X271" s="34">
        <v>3112</v>
      </c>
      <c r="Y271" s="34">
        <v>3116</v>
      </c>
      <c r="Z271" s="17">
        <f t="shared" si="4"/>
        <v>-4</v>
      </c>
      <c r="AB271" s="42" t="s">
        <v>218</v>
      </c>
      <c r="AC271" s="42">
        <v>1316</v>
      </c>
    </row>
    <row r="272" spans="1:29" x14ac:dyDescent="0.25">
      <c r="A272" s="3">
        <v>4473</v>
      </c>
      <c r="B272" s="33">
        <v>43431</v>
      </c>
      <c r="C272" s="3">
        <v>7</v>
      </c>
      <c r="D272" s="3" t="s">
        <v>43</v>
      </c>
      <c r="E272" s="3" t="s">
        <v>177</v>
      </c>
      <c r="F272" s="3" t="s">
        <v>275</v>
      </c>
      <c r="G272" s="3" t="s">
        <v>276</v>
      </c>
      <c r="H272" s="25" t="s">
        <v>166</v>
      </c>
      <c r="I272" s="26" t="s">
        <v>232</v>
      </c>
      <c r="J272" s="25" t="s">
        <v>500</v>
      </c>
      <c r="L272" s="3" t="s">
        <v>205</v>
      </c>
      <c r="M272" s="25" t="s">
        <v>323</v>
      </c>
      <c r="O272" s="34">
        <v>1151537</v>
      </c>
      <c r="P272" s="3" t="s">
        <v>149</v>
      </c>
      <c r="Q272" s="35">
        <v>0</v>
      </c>
      <c r="R272" s="36">
        <v>-60</v>
      </c>
      <c r="S272">
        <v>1</v>
      </c>
      <c r="U272" t="s">
        <v>606</v>
      </c>
      <c r="V272" s="33">
        <v>43437</v>
      </c>
      <c r="W272" s="34">
        <v>1153893</v>
      </c>
      <c r="X272" s="34">
        <v>2356</v>
      </c>
      <c r="Y272" s="34">
        <v>2398</v>
      </c>
      <c r="Z272" s="17">
        <f t="shared" si="4"/>
        <v>-42</v>
      </c>
      <c r="AA272" s="34">
        <v>2410.6</v>
      </c>
      <c r="AB272" s="42">
        <v>756.61</v>
      </c>
      <c r="AC272" s="42">
        <v>1015</v>
      </c>
    </row>
    <row r="273" spans="1:29" x14ac:dyDescent="0.25">
      <c r="A273" s="3">
        <v>4471</v>
      </c>
      <c r="B273" s="33">
        <v>43426</v>
      </c>
      <c r="C273" s="3">
        <v>10</v>
      </c>
      <c r="D273" s="3" t="s">
        <v>52</v>
      </c>
      <c r="E273" s="3" t="s">
        <v>157</v>
      </c>
      <c r="F273" s="3" t="s">
        <v>363</v>
      </c>
      <c r="G273" s="3" t="s">
        <v>364</v>
      </c>
      <c r="H273" s="25" t="s">
        <v>159</v>
      </c>
      <c r="I273" s="26" t="s">
        <v>232</v>
      </c>
      <c r="J273" s="25" t="s">
        <v>607</v>
      </c>
      <c r="L273" s="3" t="s">
        <v>160</v>
      </c>
      <c r="M273" s="25" t="s">
        <v>608</v>
      </c>
      <c r="O273" s="34">
        <v>240107</v>
      </c>
      <c r="P273" s="3" t="s">
        <v>149</v>
      </c>
      <c r="Q273" s="35">
        <v>37</v>
      </c>
      <c r="R273" s="36">
        <v>200</v>
      </c>
      <c r="S273">
        <v>1</v>
      </c>
      <c r="U273" t="s">
        <v>609</v>
      </c>
      <c r="V273" s="33">
        <v>43435</v>
      </c>
      <c r="W273" s="34">
        <v>244104</v>
      </c>
      <c r="X273" s="34">
        <v>3997</v>
      </c>
      <c r="Y273" s="34">
        <v>4105</v>
      </c>
      <c r="Z273" s="17">
        <f t="shared" si="4"/>
        <v>-108</v>
      </c>
      <c r="AA273" s="34">
        <v>3997.1</v>
      </c>
      <c r="AB273" s="42">
        <v>1884.6</v>
      </c>
      <c r="AC273" s="42">
        <v>1885</v>
      </c>
    </row>
    <row r="274" spans="1:29" x14ac:dyDescent="0.25">
      <c r="A274" s="3">
        <v>4469</v>
      </c>
      <c r="B274" s="33">
        <v>43423</v>
      </c>
      <c r="C274" s="3">
        <v>13</v>
      </c>
      <c r="D274" s="3" t="s">
        <v>31</v>
      </c>
      <c r="E274" s="3" t="s">
        <v>168</v>
      </c>
      <c r="H274" s="25" t="s">
        <v>196</v>
      </c>
      <c r="I274" s="26" t="s">
        <v>170</v>
      </c>
      <c r="J274" s="25" t="s">
        <v>146</v>
      </c>
      <c r="L274" s="3" t="s">
        <v>446</v>
      </c>
      <c r="M274" s="25" t="s">
        <v>197</v>
      </c>
      <c r="N274" s="3">
        <v>1409259</v>
      </c>
      <c r="O274" s="34">
        <v>508969</v>
      </c>
      <c r="P274" s="3" t="s">
        <v>149</v>
      </c>
      <c r="Q274" s="35">
        <v>0</v>
      </c>
      <c r="R274" s="36">
        <v>-65</v>
      </c>
      <c r="S274">
        <v>1</v>
      </c>
      <c r="U274" t="s">
        <v>610</v>
      </c>
      <c r="V274" s="33">
        <v>43435</v>
      </c>
      <c r="W274" s="34">
        <v>512445</v>
      </c>
      <c r="X274" s="34">
        <v>3476</v>
      </c>
      <c r="Y274" s="34">
        <v>3518</v>
      </c>
      <c r="Z274" s="17">
        <f t="shared" si="4"/>
        <v>-42</v>
      </c>
      <c r="AB274" s="42" t="s">
        <v>218</v>
      </c>
      <c r="AC274" s="42">
        <v>879</v>
      </c>
    </row>
    <row r="275" spans="1:29" x14ac:dyDescent="0.25">
      <c r="A275" s="3">
        <v>4467</v>
      </c>
      <c r="B275" s="33">
        <v>43423</v>
      </c>
      <c r="C275" s="3">
        <v>13</v>
      </c>
      <c r="D275" s="3" t="s">
        <v>54</v>
      </c>
      <c r="E275" s="3" t="s">
        <v>150</v>
      </c>
      <c r="F275" s="3" t="s">
        <v>178</v>
      </c>
      <c r="H275" s="25" t="s">
        <v>152</v>
      </c>
      <c r="I275" s="26" t="s">
        <v>160</v>
      </c>
      <c r="J275" s="25" t="s">
        <v>146</v>
      </c>
      <c r="L275" s="3" t="s">
        <v>180</v>
      </c>
      <c r="M275" s="25" t="s">
        <v>260</v>
      </c>
      <c r="O275" s="34">
        <v>394479</v>
      </c>
      <c r="P275" s="3" t="s">
        <v>149</v>
      </c>
      <c r="Q275" s="35">
        <v>0</v>
      </c>
      <c r="R275" s="36">
        <v>-10</v>
      </c>
      <c r="S275">
        <v>1</v>
      </c>
      <c r="U275" t="s">
        <v>611</v>
      </c>
      <c r="V275" s="33">
        <v>43435</v>
      </c>
      <c r="W275" s="34">
        <v>398148</v>
      </c>
      <c r="X275" s="34">
        <v>3669</v>
      </c>
      <c r="Y275" s="34">
        <v>3545</v>
      </c>
      <c r="Z275" s="17">
        <f t="shared" si="4"/>
        <v>124</v>
      </c>
      <c r="AA275" s="34">
        <v>3669.2</v>
      </c>
      <c r="AB275" s="42">
        <v>1255.2</v>
      </c>
      <c r="AC275" s="42">
        <v>1274.67</v>
      </c>
    </row>
    <row r="276" spans="1:29" x14ac:dyDescent="0.25">
      <c r="A276" s="3">
        <v>4466</v>
      </c>
      <c r="B276" s="33">
        <v>43421</v>
      </c>
      <c r="C276" s="3">
        <v>12</v>
      </c>
      <c r="D276" s="3" t="s">
        <v>46</v>
      </c>
      <c r="E276" s="3" t="s">
        <v>185</v>
      </c>
      <c r="F276" s="3" t="s">
        <v>158</v>
      </c>
      <c r="H276" s="25" t="s">
        <v>175</v>
      </c>
      <c r="I276" s="26" t="s">
        <v>160</v>
      </c>
      <c r="J276" s="25" t="s">
        <v>146</v>
      </c>
      <c r="L276" s="3" t="s">
        <v>180</v>
      </c>
      <c r="M276" s="25" t="s">
        <v>189</v>
      </c>
      <c r="O276" s="34">
        <v>323141</v>
      </c>
      <c r="P276" s="3" t="s">
        <v>149</v>
      </c>
      <c r="Q276" s="35">
        <v>0</v>
      </c>
      <c r="R276" s="36">
        <v>0</v>
      </c>
      <c r="S276">
        <v>1</v>
      </c>
      <c r="U276" t="s">
        <v>612</v>
      </c>
      <c r="V276" s="33">
        <v>43432</v>
      </c>
      <c r="W276" s="34">
        <v>326608</v>
      </c>
      <c r="X276" s="34">
        <v>3467</v>
      </c>
      <c r="Y276" s="34">
        <v>3759</v>
      </c>
      <c r="Z276" s="17">
        <f t="shared" si="4"/>
        <v>-292</v>
      </c>
      <c r="AB276" s="42" t="s">
        <v>218</v>
      </c>
      <c r="AC276" s="42">
        <v>1182</v>
      </c>
    </row>
    <row r="277" spans="1:29" x14ac:dyDescent="0.25">
      <c r="A277" s="3">
        <v>4463</v>
      </c>
      <c r="B277" s="33">
        <v>43416</v>
      </c>
      <c r="C277" s="3">
        <v>16</v>
      </c>
      <c r="D277" s="3" t="s">
        <v>50</v>
      </c>
      <c r="E277" s="3" t="s">
        <v>161</v>
      </c>
      <c r="F277" s="3" t="s">
        <v>537</v>
      </c>
      <c r="G277" s="3" t="s">
        <v>538</v>
      </c>
      <c r="H277" s="25" t="s">
        <v>163</v>
      </c>
      <c r="I277" s="26" t="s">
        <v>160</v>
      </c>
      <c r="J277" s="25" t="s">
        <v>146</v>
      </c>
      <c r="L277" s="3" t="s">
        <v>180</v>
      </c>
      <c r="M277" s="25" t="s">
        <v>235</v>
      </c>
      <c r="O277" s="34">
        <v>484960</v>
      </c>
      <c r="P277" s="3" t="s">
        <v>149</v>
      </c>
      <c r="Q277" s="35">
        <v>-2</v>
      </c>
      <c r="R277" s="36">
        <v>0</v>
      </c>
      <c r="U277" t="s">
        <v>613</v>
      </c>
      <c r="V277" s="33">
        <v>43431</v>
      </c>
      <c r="W277" s="34">
        <v>489776</v>
      </c>
      <c r="X277" s="34">
        <v>4816</v>
      </c>
      <c r="Y277" s="34">
        <v>4716</v>
      </c>
      <c r="Z277" s="17">
        <f t="shared" si="4"/>
        <v>100</v>
      </c>
      <c r="AA277" s="34">
        <v>4815.8999999999996</v>
      </c>
      <c r="AB277" s="42">
        <v>2135.6999999999998</v>
      </c>
      <c r="AC277" s="42">
        <v>2068</v>
      </c>
    </row>
    <row r="278" spans="1:29" x14ac:dyDescent="0.25">
      <c r="A278" s="3">
        <v>4459</v>
      </c>
      <c r="B278" s="33">
        <v>43412</v>
      </c>
      <c r="C278" s="3">
        <v>20</v>
      </c>
      <c r="D278" s="3" t="s">
        <v>43</v>
      </c>
      <c r="E278" s="3" t="s">
        <v>177</v>
      </c>
      <c r="F278" s="3" t="s">
        <v>275</v>
      </c>
      <c r="G278" s="3" t="s">
        <v>276</v>
      </c>
      <c r="H278" s="25" t="s">
        <v>179</v>
      </c>
      <c r="I278" s="26" t="s">
        <v>232</v>
      </c>
      <c r="J278" s="25" t="s">
        <v>607</v>
      </c>
      <c r="L278" s="3" t="s">
        <v>180</v>
      </c>
      <c r="M278" s="25" t="s">
        <v>470</v>
      </c>
      <c r="O278" s="34">
        <v>1147491</v>
      </c>
      <c r="P278" s="3" t="s">
        <v>149</v>
      </c>
      <c r="Q278" s="35">
        <v>2</v>
      </c>
      <c r="R278" s="36">
        <v>0</v>
      </c>
      <c r="S278">
        <v>1</v>
      </c>
      <c r="U278" t="s">
        <v>614</v>
      </c>
      <c r="V278" s="33">
        <v>43431</v>
      </c>
      <c r="W278" s="34">
        <v>1151537</v>
      </c>
      <c r="X278" s="34">
        <v>4046</v>
      </c>
      <c r="Y278" s="34">
        <v>4057</v>
      </c>
      <c r="Z278" s="17">
        <f t="shared" si="4"/>
        <v>-11</v>
      </c>
      <c r="AA278" s="34">
        <v>4106.54</v>
      </c>
      <c r="AB278" s="42">
        <v>1607.87</v>
      </c>
      <c r="AC278" s="42">
        <v>2120</v>
      </c>
    </row>
    <row r="279" spans="1:29" x14ac:dyDescent="0.25">
      <c r="A279" s="3">
        <v>4464</v>
      </c>
      <c r="B279" s="33">
        <v>43417</v>
      </c>
      <c r="C279" s="3">
        <v>11</v>
      </c>
      <c r="D279" s="3" t="s">
        <v>49</v>
      </c>
      <c r="E279" s="3" t="s">
        <v>592</v>
      </c>
      <c r="F279" s="3" t="s">
        <v>186</v>
      </c>
      <c r="H279" s="25" t="s">
        <v>269</v>
      </c>
      <c r="I279" s="26" t="s">
        <v>160</v>
      </c>
      <c r="J279" s="25" t="s">
        <v>329</v>
      </c>
      <c r="L279" s="3" t="s">
        <v>205</v>
      </c>
      <c r="M279" s="25" t="s">
        <v>615</v>
      </c>
      <c r="O279" s="34">
        <v>989904</v>
      </c>
      <c r="P279" s="3" t="s">
        <v>149</v>
      </c>
      <c r="Q279" s="35">
        <v>0</v>
      </c>
      <c r="R279" s="36">
        <v>-20</v>
      </c>
      <c r="S279">
        <v>1</v>
      </c>
      <c r="U279" t="s">
        <v>616</v>
      </c>
      <c r="V279" s="33">
        <v>43427</v>
      </c>
      <c r="W279" s="34">
        <v>993057</v>
      </c>
      <c r="X279" s="34">
        <v>3153</v>
      </c>
      <c r="Y279" s="34">
        <v>3150</v>
      </c>
      <c r="Z279" s="17">
        <f t="shared" si="4"/>
        <v>3</v>
      </c>
      <c r="AA279" s="34">
        <v>9788.5499999999993</v>
      </c>
      <c r="AB279" s="42">
        <v>3413.52</v>
      </c>
      <c r="AC279" s="42">
        <v>1311</v>
      </c>
    </row>
    <row r="280" spans="1:29" x14ac:dyDescent="0.25">
      <c r="A280" s="3">
        <v>4455</v>
      </c>
      <c r="B280" s="33">
        <v>43406</v>
      </c>
      <c r="C280" s="3">
        <v>21</v>
      </c>
      <c r="D280" s="3" t="s">
        <v>52</v>
      </c>
      <c r="E280" s="3" t="s">
        <v>157</v>
      </c>
      <c r="F280" s="3" t="s">
        <v>363</v>
      </c>
      <c r="G280" s="3" t="s">
        <v>364</v>
      </c>
      <c r="H280" s="25" t="s">
        <v>159</v>
      </c>
      <c r="I280" s="26" t="s">
        <v>232</v>
      </c>
      <c r="J280" s="25" t="s">
        <v>500</v>
      </c>
      <c r="L280" s="3" t="s">
        <v>180</v>
      </c>
      <c r="M280" s="25" t="s">
        <v>493</v>
      </c>
      <c r="O280" s="34">
        <v>236336</v>
      </c>
      <c r="P280" s="3" t="s">
        <v>149</v>
      </c>
      <c r="Q280" s="35">
        <v>2</v>
      </c>
      <c r="R280" s="36">
        <v>-60</v>
      </c>
      <c r="S280">
        <v>1</v>
      </c>
      <c r="U280" t="s">
        <v>617</v>
      </c>
      <c r="V280" s="33">
        <v>43426</v>
      </c>
      <c r="W280" s="34">
        <v>240107</v>
      </c>
      <c r="X280" s="34">
        <v>3771</v>
      </c>
      <c r="Y280" s="34">
        <v>3777</v>
      </c>
      <c r="Z280" s="17">
        <f t="shared" si="4"/>
        <v>-6</v>
      </c>
      <c r="AA280" s="34">
        <v>3771.1</v>
      </c>
      <c r="AB280" s="42">
        <v>1759</v>
      </c>
      <c r="AC280" s="42">
        <v>1721</v>
      </c>
    </row>
    <row r="281" spans="1:29" x14ac:dyDescent="0.25">
      <c r="A281" s="3">
        <v>4462</v>
      </c>
      <c r="B281" s="33">
        <v>43415</v>
      </c>
      <c r="C281" s="3">
        <v>12</v>
      </c>
      <c r="D281" s="3" t="s">
        <v>24</v>
      </c>
      <c r="E281" s="3" t="s">
        <v>142</v>
      </c>
      <c r="F281" s="3" t="s">
        <v>143</v>
      </c>
      <c r="H281" s="25" t="s">
        <v>144</v>
      </c>
      <c r="I281" s="26" t="s">
        <v>145</v>
      </c>
      <c r="J281" s="25" t="s">
        <v>343</v>
      </c>
      <c r="L281" s="3" t="s">
        <v>418</v>
      </c>
      <c r="M281" s="25" t="s">
        <v>343</v>
      </c>
      <c r="O281" s="34">
        <v>193177</v>
      </c>
      <c r="P281" s="3" t="s">
        <v>149</v>
      </c>
      <c r="Q281" s="35">
        <v>2</v>
      </c>
      <c r="R281" s="36">
        <v>0</v>
      </c>
      <c r="U281" t="s">
        <v>618</v>
      </c>
      <c r="V281" s="33">
        <v>43426</v>
      </c>
      <c r="W281" s="34">
        <v>197679</v>
      </c>
      <c r="X281" s="34">
        <v>4502</v>
      </c>
      <c r="Y281" s="34">
        <v>2773</v>
      </c>
      <c r="Z281" s="17">
        <f t="shared" si="4"/>
        <v>1729</v>
      </c>
      <c r="AA281" s="34">
        <v>4533.3999999999996</v>
      </c>
      <c r="AB281" s="42">
        <v>1385.8</v>
      </c>
      <c r="AC281" s="42">
        <v>1820</v>
      </c>
    </row>
    <row r="282" spans="1:29" x14ac:dyDescent="0.25">
      <c r="A282" s="3">
        <v>4428</v>
      </c>
      <c r="B282" s="33">
        <v>43375</v>
      </c>
      <c r="C282" s="3">
        <v>50</v>
      </c>
      <c r="D282" s="3" t="s">
        <v>410</v>
      </c>
      <c r="E282" s="3" t="s">
        <v>411</v>
      </c>
      <c r="F282" s="3" t="s">
        <v>291</v>
      </c>
      <c r="H282" s="25" t="s">
        <v>196</v>
      </c>
      <c r="I282" s="26" t="s">
        <v>160</v>
      </c>
      <c r="J282" s="25" t="s">
        <v>146</v>
      </c>
      <c r="L282" s="3" t="s">
        <v>205</v>
      </c>
      <c r="M282" s="25" t="s">
        <v>619</v>
      </c>
      <c r="O282" s="34">
        <v>114298</v>
      </c>
      <c r="P282" s="3" t="s">
        <v>149</v>
      </c>
      <c r="Q282" s="35">
        <v>3</v>
      </c>
      <c r="R282" s="36">
        <v>35</v>
      </c>
      <c r="S282">
        <v>1</v>
      </c>
      <c r="U282" t="s">
        <v>620</v>
      </c>
      <c r="V282" s="33">
        <v>43424</v>
      </c>
      <c r="W282" s="34">
        <v>115466</v>
      </c>
      <c r="X282" s="34">
        <v>1168</v>
      </c>
      <c r="Y282" s="34">
        <v>1168</v>
      </c>
      <c r="Z282" s="17">
        <f t="shared" si="4"/>
        <v>0</v>
      </c>
      <c r="AB282" s="42" t="s">
        <v>218</v>
      </c>
      <c r="AC282" s="42">
        <v>0</v>
      </c>
    </row>
    <row r="283" spans="1:29" x14ac:dyDescent="0.25">
      <c r="A283" s="3">
        <v>4430</v>
      </c>
      <c r="B283" s="33">
        <v>43378</v>
      </c>
      <c r="C283" s="3">
        <v>47</v>
      </c>
      <c r="D283" s="3" t="s">
        <v>39</v>
      </c>
      <c r="E283" s="3" t="s">
        <v>198</v>
      </c>
      <c r="F283" s="3" t="s">
        <v>242</v>
      </c>
      <c r="H283" s="25" t="s">
        <v>476</v>
      </c>
      <c r="I283" s="26" t="s">
        <v>160</v>
      </c>
      <c r="J283" s="25" t="s">
        <v>621</v>
      </c>
      <c r="L283" s="3" t="s">
        <v>180</v>
      </c>
      <c r="M283" s="25" t="s">
        <v>622</v>
      </c>
      <c r="O283" s="34">
        <v>738110</v>
      </c>
      <c r="P283" s="3" t="s">
        <v>149</v>
      </c>
      <c r="Q283" s="35">
        <v>130</v>
      </c>
      <c r="R283" s="36">
        <v>-10</v>
      </c>
      <c r="S283">
        <v>1</v>
      </c>
      <c r="U283" t="s">
        <v>623</v>
      </c>
      <c r="V283" s="33">
        <v>43424</v>
      </c>
      <c r="W283" s="34">
        <v>749648</v>
      </c>
      <c r="X283" s="34">
        <v>11538</v>
      </c>
      <c r="Y283" s="34">
        <v>4852</v>
      </c>
      <c r="Z283" s="17">
        <f t="shared" si="4"/>
        <v>6686</v>
      </c>
      <c r="AB283" s="42" t="s">
        <v>218</v>
      </c>
      <c r="AC283" s="42">
        <v>5552</v>
      </c>
    </row>
    <row r="284" spans="1:29" x14ac:dyDescent="0.25">
      <c r="A284" s="3">
        <v>4413</v>
      </c>
      <c r="B284" s="33">
        <v>43360</v>
      </c>
      <c r="C284" s="3">
        <v>64</v>
      </c>
      <c r="D284" s="3" t="s">
        <v>31</v>
      </c>
      <c r="E284" s="3" t="s">
        <v>168</v>
      </c>
      <c r="H284" s="25" t="s">
        <v>196</v>
      </c>
      <c r="I284" s="26" t="s">
        <v>170</v>
      </c>
      <c r="J284" s="25" t="s">
        <v>146</v>
      </c>
      <c r="L284" s="3" t="s">
        <v>446</v>
      </c>
      <c r="M284" s="25" t="s">
        <v>624</v>
      </c>
      <c r="N284" s="3">
        <v>1409255</v>
      </c>
      <c r="O284" s="34">
        <v>505939</v>
      </c>
      <c r="P284" s="3" t="s">
        <v>149</v>
      </c>
      <c r="Q284" s="35">
        <v>0</v>
      </c>
      <c r="R284" s="36">
        <v>-750</v>
      </c>
      <c r="S284">
        <v>2</v>
      </c>
      <c r="U284" t="s">
        <v>625</v>
      </c>
      <c r="V284" s="33">
        <v>43423</v>
      </c>
      <c r="W284" s="34">
        <v>508969</v>
      </c>
      <c r="X284" s="34">
        <v>3030</v>
      </c>
      <c r="Y284" s="34">
        <v>3056</v>
      </c>
      <c r="Z284" s="17">
        <f t="shared" si="4"/>
        <v>-26</v>
      </c>
      <c r="AB284" s="42" t="s">
        <v>218</v>
      </c>
      <c r="AC284" s="42">
        <v>660</v>
      </c>
    </row>
    <row r="285" spans="1:29" x14ac:dyDescent="0.25">
      <c r="A285" s="3">
        <v>4457</v>
      </c>
      <c r="B285" s="33">
        <v>43409</v>
      </c>
      <c r="C285" s="3">
        <v>15</v>
      </c>
      <c r="D285" s="3" t="s">
        <v>54</v>
      </c>
      <c r="E285" s="3" t="s">
        <v>150</v>
      </c>
      <c r="F285" s="3" t="s">
        <v>178</v>
      </c>
      <c r="H285" s="25" t="s">
        <v>152</v>
      </c>
      <c r="I285" s="26" t="s">
        <v>160</v>
      </c>
      <c r="J285" s="25" t="s">
        <v>225</v>
      </c>
      <c r="L285" s="3" t="s">
        <v>180</v>
      </c>
      <c r="M285" s="25" t="s">
        <v>233</v>
      </c>
      <c r="O285" s="34">
        <v>389986</v>
      </c>
      <c r="P285" s="3" t="s">
        <v>149</v>
      </c>
      <c r="Q285" s="35">
        <v>-3</v>
      </c>
      <c r="R285" s="36">
        <v>-30</v>
      </c>
      <c r="S285">
        <v>1</v>
      </c>
      <c r="U285" t="s">
        <v>626</v>
      </c>
      <c r="V285" s="33">
        <v>43423</v>
      </c>
      <c r="W285" s="34">
        <v>394479</v>
      </c>
      <c r="X285" s="34">
        <v>4493</v>
      </c>
      <c r="Y285" s="34">
        <v>4346.2</v>
      </c>
      <c r="Z285" s="17">
        <f t="shared" si="4"/>
        <v>146.80000000000018</v>
      </c>
      <c r="AA285" s="34">
        <v>4493</v>
      </c>
      <c r="AB285" s="42">
        <v>1691.3</v>
      </c>
      <c r="AC285" s="42">
        <v>1694.72</v>
      </c>
    </row>
    <row r="286" spans="1:29" x14ac:dyDescent="0.25">
      <c r="A286" s="3">
        <v>4461</v>
      </c>
      <c r="B286" s="33">
        <v>43413</v>
      </c>
      <c r="C286" s="3">
        <v>10</v>
      </c>
      <c r="D286" s="3" t="s">
        <v>21</v>
      </c>
      <c r="E286" s="3" t="s">
        <v>190</v>
      </c>
      <c r="F286" s="3" t="s">
        <v>158</v>
      </c>
      <c r="H286" s="25" t="s">
        <v>476</v>
      </c>
      <c r="I286" s="26" t="s">
        <v>160</v>
      </c>
      <c r="J286" s="25" t="s">
        <v>146</v>
      </c>
      <c r="L286" s="3" t="s">
        <v>180</v>
      </c>
      <c r="M286" s="25" t="s">
        <v>189</v>
      </c>
      <c r="O286" s="34">
        <v>230975</v>
      </c>
      <c r="P286" s="3" t="s">
        <v>149</v>
      </c>
      <c r="Q286" s="35">
        <v>0</v>
      </c>
      <c r="R286" s="36">
        <v>55</v>
      </c>
      <c r="S286">
        <v>1</v>
      </c>
      <c r="U286" t="s">
        <v>627</v>
      </c>
      <c r="V286" s="33">
        <v>43422</v>
      </c>
      <c r="W286" s="34">
        <v>234753</v>
      </c>
      <c r="X286" s="34">
        <v>3778</v>
      </c>
      <c r="Y286" s="34">
        <v>3814</v>
      </c>
      <c r="Z286" s="17">
        <f t="shared" si="4"/>
        <v>-36</v>
      </c>
      <c r="AB286" s="42" t="s">
        <v>218</v>
      </c>
      <c r="AC286" s="42">
        <v>1349</v>
      </c>
    </row>
    <row r="287" spans="1:29" x14ac:dyDescent="0.25">
      <c r="A287" s="3">
        <v>4460</v>
      </c>
      <c r="B287" s="33">
        <v>43413</v>
      </c>
      <c r="C287" s="3">
        <v>7</v>
      </c>
      <c r="D287" s="3" t="s">
        <v>46</v>
      </c>
      <c r="E287" s="3" t="s">
        <v>185</v>
      </c>
      <c r="F287" s="3" t="s">
        <v>158</v>
      </c>
      <c r="H287" s="25" t="s">
        <v>175</v>
      </c>
      <c r="I287" s="26" t="s">
        <v>160</v>
      </c>
      <c r="J287" s="25" t="s">
        <v>628</v>
      </c>
      <c r="L287" s="3" t="s">
        <v>203</v>
      </c>
      <c r="M287" s="25" t="s">
        <v>206</v>
      </c>
      <c r="O287" s="34">
        <v>320204</v>
      </c>
      <c r="P287" s="3" t="s">
        <v>149</v>
      </c>
      <c r="Q287" s="35">
        <v>0</v>
      </c>
      <c r="R287" s="36">
        <v>-300</v>
      </c>
      <c r="S287">
        <v>1</v>
      </c>
      <c r="U287" t="s">
        <v>629</v>
      </c>
      <c r="V287" s="33">
        <v>43419</v>
      </c>
      <c r="W287" s="34">
        <v>323141</v>
      </c>
      <c r="X287" s="34">
        <v>2937</v>
      </c>
      <c r="Y287" s="34">
        <v>2826</v>
      </c>
      <c r="Z287" s="17">
        <f t="shared" si="4"/>
        <v>111</v>
      </c>
      <c r="AB287" s="42" t="s">
        <v>218</v>
      </c>
      <c r="AC287" s="42">
        <v>1192</v>
      </c>
    </row>
    <row r="288" spans="1:29" x14ac:dyDescent="0.25">
      <c r="A288" s="3">
        <v>4453</v>
      </c>
      <c r="B288" s="33">
        <v>43403</v>
      </c>
      <c r="C288" s="3">
        <v>17</v>
      </c>
      <c r="D288" s="3" t="s">
        <v>40</v>
      </c>
      <c r="E288" s="3" t="s">
        <v>173</v>
      </c>
      <c r="F288" s="3" t="s">
        <v>174</v>
      </c>
      <c r="H288" s="25" t="s">
        <v>246</v>
      </c>
      <c r="I288" s="26" t="s">
        <v>145</v>
      </c>
      <c r="J288" s="25" t="s">
        <v>146</v>
      </c>
      <c r="L288" s="3" t="s">
        <v>147</v>
      </c>
      <c r="M288" s="25" t="s">
        <v>148</v>
      </c>
      <c r="N288" s="3">
        <v>1409258</v>
      </c>
      <c r="O288" s="34">
        <v>816939</v>
      </c>
      <c r="P288" s="3" t="s">
        <v>149</v>
      </c>
      <c r="Q288" s="35">
        <v>0</v>
      </c>
      <c r="R288" s="36">
        <v>-865</v>
      </c>
      <c r="U288" t="s">
        <v>630</v>
      </c>
      <c r="V288" s="33">
        <v>43419</v>
      </c>
      <c r="W288" s="34">
        <v>819244</v>
      </c>
      <c r="X288" s="34">
        <v>2305</v>
      </c>
      <c r="Y288" s="34">
        <v>1184</v>
      </c>
      <c r="Z288" s="17">
        <f t="shared" si="4"/>
        <v>1121</v>
      </c>
      <c r="AA288" s="34">
        <v>1218.75</v>
      </c>
      <c r="AB288" s="42">
        <v>396.05</v>
      </c>
      <c r="AC288" s="42">
        <v>761</v>
      </c>
    </row>
    <row r="289" spans="1:29" x14ac:dyDescent="0.25">
      <c r="A289" s="3">
        <v>4454</v>
      </c>
      <c r="B289" s="33">
        <v>43405</v>
      </c>
      <c r="C289" s="3">
        <v>13</v>
      </c>
      <c r="D289" s="3" t="s">
        <v>49</v>
      </c>
      <c r="E289" s="3" t="s">
        <v>592</v>
      </c>
      <c r="F289" s="3" t="s">
        <v>227</v>
      </c>
      <c r="H289" s="25" t="s">
        <v>269</v>
      </c>
      <c r="I289" s="26" t="s">
        <v>160</v>
      </c>
      <c r="J289" s="25" t="s">
        <v>335</v>
      </c>
      <c r="L289" s="3" t="s">
        <v>180</v>
      </c>
      <c r="M289" s="25" t="s">
        <v>319</v>
      </c>
      <c r="O289" s="34">
        <v>985707</v>
      </c>
      <c r="P289" s="3" t="s">
        <v>149</v>
      </c>
      <c r="Q289" s="35">
        <v>0</v>
      </c>
      <c r="R289" s="36">
        <v>0</v>
      </c>
      <c r="S289">
        <v>1</v>
      </c>
      <c r="U289" t="s">
        <v>631</v>
      </c>
      <c r="V289" s="33">
        <v>43417</v>
      </c>
      <c r="W289" s="34">
        <v>989904</v>
      </c>
      <c r="X289" s="34">
        <v>4197</v>
      </c>
      <c r="Y289" s="34">
        <v>4125</v>
      </c>
      <c r="Z289" s="17">
        <f t="shared" si="4"/>
        <v>72</v>
      </c>
      <c r="AA289" s="34">
        <v>4396.53</v>
      </c>
      <c r="AB289" s="42">
        <v>1613.54</v>
      </c>
      <c r="AC289" s="42">
        <v>1695</v>
      </c>
    </row>
    <row r="290" spans="1:29" x14ac:dyDescent="0.25">
      <c r="A290" s="3">
        <v>4452</v>
      </c>
      <c r="B290" s="33">
        <v>43402</v>
      </c>
      <c r="C290" s="3">
        <v>15</v>
      </c>
      <c r="D290" s="3" t="s">
        <v>50</v>
      </c>
      <c r="E290" s="3" t="s">
        <v>161</v>
      </c>
      <c r="F290" s="3" t="s">
        <v>537</v>
      </c>
      <c r="G290" s="3" t="s">
        <v>538</v>
      </c>
      <c r="H290" s="25" t="s">
        <v>163</v>
      </c>
      <c r="I290" s="26" t="s">
        <v>160</v>
      </c>
      <c r="J290" s="25" t="s">
        <v>146</v>
      </c>
      <c r="L290" s="3" t="s">
        <v>180</v>
      </c>
      <c r="M290" s="25" t="s">
        <v>235</v>
      </c>
      <c r="O290" s="34">
        <v>480178</v>
      </c>
      <c r="P290" s="3" t="s">
        <v>149</v>
      </c>
      <c r="Q290" s="35">
        <v>-1</v>
      </c>
      <c r="R290" s="36">
        <v>35</v>
      </c>
      <c r="U290" t="s">
        <v>632</v>
      </c>
      <c r="V290" s="33">
        <v>43416</v>
      </c>
      <c r="W290" s="34">
        <v>484960</v>
      </c>
      <c r="X290" s="34">
        <v>4782</v>
      </c>
      <c r="Y290" s="34">
        <v>4782</v>
      </c>
      <c r="Z290" s="17">
        <f t="shared" si="4"/>
        <v>0</v>
      </c>
      <c r="AA290" s="34">
        <v>4781.3</v>
      </c>
      <c r="AB290" s="42">
        <v>2055.4</v>
      </c>
      <c r="AC290" s="42">
        <v>2008</v>
      </c>
    </row>
    <row r="291" spans="1:29" x14ac:dyDescent="0.25">
      <c r="A291" s="3">
        <v>4456</v>
      </c>
      <c r="B291" s="33">
        <v>43407</v>
      </c>
      <c r="C291" s="3">
        <v>9</v>
      </c>
      <c r="D291" s="3" t="s">
        <v>24</v>
      </c>
      <c r="E291" s="3" t="s">
        <v>142</v>
      </c>
      <c r="F291" s="3" t="s">
        <v>143</v>
      </c>
      <c r="H291" s="25" t="s">
        <v>144</v>
      </c>
      <c r="I291" s="26" t="s">
        <v>145</v>
      </c>
      <c r="J291" s="25" t="s">
        <v>343</v>
      </c>
      <c r="L291" s="3" t="s">
        <v>147</v>
      </c>
      <c r="M291" s="25" t="s">
        <v>343</v>
      </c>
      <c r="O291" s="34">
        <v>189747</v>
      </c>
      <c r="P291" s="3" t="s">
        <v>149</v>
      </c>
      <c r="Q291" s="35">
        <v>-18</v>
      </c>
      <c r="R291" s="36">
        <v>0</v>
      </c>
      <c r="U291" t="s">
        <v>633</v>
      </c>
      <c r="V291" s="33">
        <v>43415</v>
      </c>
      <c r="W291" s="34">
        <v>193177</v>
      </c>
      <c r="X291" s="34">
        <v>3430</v>
      </c>
      <c r="Y291" s="34">
        <v>1576</v>
      </c>
      <c r="Z291" s="17">
        <f t="shared" si="4"/>
        <v>1854</v>
      </c>
      <c r="AA291" s="34">
        <v>1168.7</v>
      </c>
      <c r="AB291" s="42">
        <v>364</v>
      </c>
      <c r="AC291" s="42">
        <v>1409</v>
      </c>
    </row>
    <row r="292" spans="1:29" x14ac:dyDescent="0.25">
      <c r="A292" s="3">
        <v>4446</v>
      </c>
      <c r="B292" s="33">
        <v>43394</v>
      </c>
      <c r="C292" s="3">
        <v>20</v>
      </c>
      <c r="D292" s="3" t="s">
        <v>21</v>
      </c>
      <c r="E292" s="3" t="s">
        <v>190</v>
      </c>
      <c r="F292" s="3" t="s">
        <v>191</v>
      </c>
      <c r="H292" s="25" t="s">
        <v>634</v>
      </c>
      <c r="I292" s="26" t="s">
        <v>160</v>
      </c>
      <c r="J292" s="25" t="s">
        <v>146</v>
      </c>
      <c r="L292" s="3" t="s">
        <v>180</v>
      </c>
      <c r="M292" s="25" t="s">
        <v>589</v>
      </c>
      <c r="O292" s="34">
        <v>227284</v>
      </c>
      <c r="P292" s="3" t="s">
        <v>149</v>
      </c>
      <c r="Q292" s="35">
        <v>0</v>
      </c>
      <c r="R292" s="36">
        <v>75</v>
      </c>
      <c r="S292">
        <v>1</v>
      </c>
      <c r="U292" t="s">
        <v>635</v>
      </c>
      <c r="V292" s="33">
        <v>43413</v>
      </c>
      <c r="W292" s="34">
        <v>230975</v>
      </c>
      <c r="X292" s="34">
        <v>3691</v>
      </c>
      <c r="Y292" s="34">
        <v>3720</v>
      </c>
      <c r="Z292" s="17">
        <f t="shared" si="4"/>
        <v>-29</v>
      </c>
      <c r="AB292" s="42" t="s">
        <v>218</v>
      </c>
      <c r="AC292" s="42">
        <v>1377.77</v>
      </c>
    </row>
    <row r="293" spans="1:29" x14ac:dyDescent="0.25">
      <c r="A293" s="3">
        <v>4450</v>
      </c>
      <c r="B293" s="33">
        <v>43400</v>
      </c>
      <c r="C293" s="3">
        <v>14</v>
      </c>
      <c r="D293" s="3" t="s">
        <v>46</v>
      </c>
      <c r="E293" s="3" t="s">
        <v>185</v>
      </c>
      <c r="F293" s="3" t="s">
        <v>158</v>
      </c>
      <c r="H293" s="25" t="s">
        <v>175</v>
      </c>
      <c r="I293" s="26" t="s">
        <v>160</v>
      </c>
      <c r="J293" s="25" t="s">
        <v>335</v>
      </c>
      <c r="L293" s="3" t="s">
        <v>180</v>
      </c>
      <c r="M293" s="25" t="s">
        <v>408</v>
      </c>
      <c r="O293" s="34">
        <v>316112</v>
      </c>
      <c r="P293" s="3" t="s">
        <v>149</v>
      </c>
      <c r="Q293" s="35">
        <v>-5</v>
      </c>
      <c r="R293" s="36">
        <v>0</v>
      </c>
      <c r="S293">
        <v>1</v>
      </c>
      <c r="U293" t="s">
        <v>636</v>
      </c>
      <c r="V293" s="33">
        <v>43413</v>
      </c>
      <c r="W293" s="34">
        <v>320204</v>
      </c>
      <c r="X293" s="34">
        <v>4092</v>
      </c>
      <c r="Y293" s="34">
        <v>3915</v>
      </c>
      <c r="Z293" s="17">
        <f t="shared" si="4"/>
        <v>177</v>
      </c>
      <c r="AB293" s="42" t="s">
        <v>218</v>
      </c>
      <c r="AC293" s="42">
        <v>1549</v>
      </c>
    </row>
    <row r="294" spans="1:29" x14ac:dyDescent="0.25">
      <c r="A294" s="3">
        <v>4449</v>
      </c>
      <c r="B294" s="33">
        <v>43399</v>
      </c>
      <c r="C294" s="3">
        <v>14</v>
      </c>
      <c r="D294" s="3" t="s">
        <v>43</v>
      </c>
      <c r="E294" s="3" t="s">
        <v>177</v>
      </c>
      <c r="F294" s="3" t="s">
        <v>275</v>
      </c>
      <c r="G294" s="3" t="s">
        <v>276</v>
      </c>
      <c r="H294" s="25" t="s">
        <v>179</v>
      </c>
      <c r="I294" s="26" t="s">
        <v>180</v>
      </c>
      <c r="J294" s="25" t="s">
        <v>451</v>
      </c>
      <c r="L294" s="3" t="s">
        <v>203</v>
      </c>
      <c r="M294" s="25" t="s">
        <v>637</v>
      </c>
      <c r="O294" s="34">
        <v>1146406</v>
      </c>
      <c r="P294" s="3" t="s">
        <v>149</v>
      </c>
      <c r="Q294" s="35">
        <v>0</v>
      </c>
      <c r="R294" s="36">
        <v>0</v>
      </c>
      <c r="S294">
        <v>1</v>
      </c>
      <c r="U294" t="s">
        <v>638</v>
      </c>
      <c r="V294" s="33">
        <v>43412</v>
      </c>
      <c r="W294" s="34">
        <v>1147491</v>
      </c>
      <c r="X294" s="34">
        <v>1085</v>
      </c>
      <c r="Y294" s="34">
        <v>1067</v>
      </c>
      <c r="Z294" s="17">
        <f t="shared" si="4"/>
        <v>18</v>
      </c>
      <c r="AA294" s="34">
        <v>1084.77</v>
      </c>
      <c r="AB294" s="42">
        <v>548.41999999999996</v>
      </c>
      <c r="AC294" s="42">
        <v>730</v>
      </c>
    </row>
    <row r="295" spans="1:29" x14ac:dyDescent="0.25">
      <c r="A295" s="3">
        <v>4447</v>
      </c>
      <c r="B295" s="33">
        <v>43395</v>
      </c>
      <c r="C295" s="3">
        <v>16</v>
      </c>
      <c r="D295" s="3" t="s">
        <v>42</v>
      </c>
      <c r="E295" s="3" t="s">
        <v>181</v>
      </c>
      <c r="F295" s="3" t="s">
        <v>182</v>
      </c>
      <c r="G295" s="3" t="s">
        <v>183</v>
      </c>
      <c r="H295" s="25" t="s">
        <v>184</v>
      </c>
      <c r="I295" s="26" t="s">
        <v>160</v>
      </c>
      <c r="J295" s="25" t="s">
        <v>146</v>
      </c>
      <c r="L295" s="3" t="s">
        <v>180</v>
      </c>
      <c r="M295" s="25" t="s">
        <v>235</v>
      </c>
      <c r="O295" s="34">
        <v>1429265</v>
      </c>
      <c r="P295" s="3" t="s">
        <v>149</v>
      </c>
      <c r="Q295" s="35">
        <v>1</v>
      </c>
      <c r="R295" s="36">
        <v>35</v>
      </c>
      <c r="U295" t="s">
        <v>639</v>
      </c>
      <c r="V295" s="33">
        <v>43410</v>
      </c>
      <c r="W295" s="34">
        <v>1434183</v>
      </c>
      <c r="X295" s="34">
        <v>4918</v>
      </c>
      <c r="Y295" s="34">
        <v>4920</v>
      </c>
      <c r="Z295" s="17">
        <f t="shared" si="4"/>
        <v>-2</v>
      </c>
      <c r="AA295" s="34">
        <v>4918.3999999999996</v>
      </c>
      <c r="AB295" s="42">
        <v>2649.2</v>
      </c>
      <c r="AC295" s="42">
        <v>2563</v>
      </c>
    </row>
    <row r="296" spans="1:29" x14ac:dyDescent="0.25">
      <c r="A296" s="3">
        <v>4451</v>
      </c>
      <c r="B296" s="33">
        <v>43402</v>
      </c>
      <c r="C296" s="3">
        <v>8</v>
      </c>
      <c r="D296" s="3" t="s">
        <v>54</v>
      </c>
      <c r="E296" s="3" t="s">
        <v>150</v>
      </c>
      <c r="F296" s="3" t="s">
        <v>178</v>
      </c>
      <c r="H296" s="25" t="s">
        <v>152</v>
      </c>
      <c r="I296" s="26" t="s">
        <v>160</v>
      </c>
      <c r="J296" s="25" t="s">
        <v>335</v>
      </c>
      <c r="L296" s="3" t="s">
        <v>205</v>
      </c>
      <c r="M296" s="25" t="s">
        <v>206</v>
      </c>
      <c r="O296" s="34">
        <v>386749</v>
      </c>
      <c r="P296" s="3" t="s">
        <v>149</v>
      </c>
      <c r="Q296" s="35">
        <v>0</v>
      </c>
      <c r="R296" s="36">
        <v>0</v>
      </c>
      <c r="S296">
        <v>1</v>
      </c>
      <c r="U296" t="s">
        <v>640</v>
      </c>
      <c r="V296" s="33">
        <v>43409</v>
      </c>
      <c r="W296" s="34">
        <v>389986</v>
      </c>
      <c r="X296" s="34">
        <v>3237</v>
      </c>
      <c r="Y296" s="34">
        <v>3169</v>
      </c>
      <c r="Z296" s="17">
        <f t="shared" si="4"/>
        <v>68</v>
      </c>
      <c r="AA296" s="34">
        <v>3236.7</v>
      </c>
      <c r="AB296" s="42">
        <v>1412.9</v>
      </c>
      <c r="AC296" s="42">
        <v>1419</v>
      </c>
    </row>
    <row r="297" spans="1:29" x14ac:dyDescent="0.25">
      <c r="A297" s="3">
        <v>4448</v>
      </c>
      <c r="B297" s="33">
        <v>43396</v>
      </c>
      <c r="C297" s="3">
        <v>12</v>
      </c>
      <c r="D297" s="3" t="s">
        <v>24</v>
      </c>
      <c r="E297" s="3" t="s">
        <v>142</v>
      </c>
      <c r="F297" s="3" t="s">
        <v>143</v>
      </c>
      <c r="H297" s="25" t="s">
        <v>144</v>
      </c>
      <c r="I297" s="26" t="s">
        <v>145</v>
      </c>
      <c r="J297" s="25" t="s">
        <v>148</v>
      </c>
      <c r="K297" s="3">
        <v>1409256</v>
      </c>
      <c r="L297" s="3" t="s">
        <v>147</v>
      </c>
      <c r="M297" s="25" t="s">
        <v>641</v>
      </c>
      <c r="O297" s="34">
        <v>185622</v>
      </c>
      <c r="P297" s="3" t="s">
        <v>149</v>
      </c>
      <c r="Q297" s="35">
        <v>3</v>
      </c>
      <c r="R297" s="36">
        <v>0</v>
      </c>
      <c r="S297">
        <v>1</v>
      </c>
      <c r="U297" t="s">
        <v>642</v>
      </c>
      <c r="V297" s="33">
        <v>43407</v>
      </c>
      <c r="W297" s="34">
        <v>189747</v>
      </c>
      <c r="X297" s="34">
        <v>4125</v>
      </c>
      <c r="Y297" s="34">
        <v>4125</v>
      </c>
      <c r="Z297" s="17">
        <f t="shared" si="4"/>
        <v>0</v>
      </c>
      <c r="AA297" s="34">
        <v>1138.2</v>
      </c>
      <c r="AB297" s="42">
        <v>363.8</v>
      </c>
      <c r="AC297" s="42">
        <v>1720</v>
      </c>
    </row>
    <row r="298" spans="1:29" x14ac:dyDescent="0.25">
      <c r="A298" s="3">
        <v>4438</v>
      </c>
      <c r="B298" s="33">
        <v>43386</v>
      </c>
      <c r="C298" s="3">
        <v>21</v>
      </c>
      <c r="D298" s="3" t="s">
        <v>52</v>
      </c>
      <c r="E298" s="3" t="s">
        <v>157</v>
      </c>
      <c r="F298" s="3" t="s">
        <v>363</v>
      </c>
      <c r="G298" s="3" t="s">
        <v>364</v>
      </c>
      <c r="H298" s="25" t="s">
        <v>166</v>
      </c>
      <c r="I298" s="26" t="s">
        <v>232</v>
      </c>
      <c r="J298" s="25" t="s">
        <v>643</v>
      </c>
      <c r="L298" s="3" t="s">
        <v>180</v>
      </c>
      <c r="M298" s="25" t="s">
        <v>644</v>
      </c>
      <c r="O298" s="34">
        <v>232585</v>
      </c>
      <c r="P298" s="3" t="s">
        <v>149</v>
      </c>
      <c r="Q298" s="35">
        <v>0</v>
      </c>
      <c r="R298" s="36">
        <v>-10</v>
      </c>
      <c r="S298">
        <v>1</v>
      </c>
      <c r="U298" t="s">
        <v>645</v>
      </c>
      <c r="V298" s="33">
        <v>43406</v>
      </c>
      <c r="W298" s="34">
        <v>236336</v>
      </c>
      <c r="X298" s="34">
        <v>3751</v>
      </c>
      <c r="Y298" s="34">
        <v>3753</v>
      </c>
      <c r="Z298" s="17">
        <f t="shared" si="4"/>
        <v>-2</v>
      </c>
      <c r="AA298" s="34">
        <v>3750.8</v>
      </c>
      <c r="AB298" s="42">
        <v>1917.2</v>
      </c>
      <c r="AC298" s="42">
        <v>1911</v>
      </c>
    </row>
    <row r="299" spans="1:29" x14ac:dyDescent="0.25">
      <c r="A299" s="3">
        <v>4444</v>
      </c>
      <c r="B299" s="33">
        <v>43392</v>
      </c>
      <c r="C299" s="3">
        <v>14</v>
      </c>
      <c r="D299" s="3" t="s">
        <v>49</v>
      </c>
      <c r="E299" s="3" t="s">
        <v>592</v>
      </c>
      <c r="F299" s="3" t="s">
        <v>227</v>
      </c>
      <c r="H299" s="25" t="s">
        <v>269</v>
      </c>
      <c r="I299" s="26" t="s">
        <v>160</v>
      </c>
      <c r="J299" s="25" t="s">
        <v>338</v>
      </c>
      <c r="L299" s="3" t="s">
        <v>180</v>
      </c>
      <c r="M299" s="25" t="s">
        <v>233</v>
      </c>
      <c r="O299" s="34">
        <v>981922</v>
      </c>
      <c r="P299" s="3" t="s">
        <v>149</v>
      </c>
      <c r="Q299" s="35">
        <v>0</v>
      </c>
      <c r="R299" s="36">
        <v>0</v>
      </c>
      <c r="S299">
        <v>1</v>
      </c>
      <c r="U299" t="s">
        <v>646</v>
      </c>
      <c r="V299" s="33">
        <v>43405</v>
      </c>
      <c r="W299" s="34">
        <v>985707</v>
      </c>
      <c r="X299" s="34">
        <v>3785</v>
      </c>
      <c r="Y299" s="34">
        <v>4179</v>
      </c>
      <c r="Z299" s="17">
        <f t="shared" si="4"/>
        <v>-394</v>
      </c>
      <c r="AA299" s="34">
        <v>4775</v>
      </c>
      <c r="AB299" s="42">
        <v>1462.13</v>
      </c>
      <c r="AC299" s="42">
        <v>1478</v>
      </c>
    </row>
    <row r="300" spans="1:29" x14ac:dyDescent="0.25">
      <c r="A300" s="3">
        <v>4445</v>
      </c>
      <c r="B300" s="33">
        <v>43394</v>
      </c>
      <c r="C300" s="3">
        <v>10</v>
      </c>
      <c r="D300" s="3" t="s">
        <v>40</v>
      </c>
      <c r="E300" s="3" t="s">
        <v>173</v>
      </c>
      <c r="F300" s="3" t="s">
        <v>174</v>
      </c>
      <c r="H300" s="25" t="s">
        <v>246</v>
      </c>
      <c r="I300" s="26" t="s">
        <v>147</v>
      </c>
      <c r="J300" s="25" t="s">
        <v>148</v>
      </c>
      <c r="K300" s="3">
        <v>1409257</v>
      </c>
      <c r="L300" s="3" t="s">
        <v>155</v>
      </c>
      <c r="M300" s="25" t="s">
        <v>146</v>
      </c>
      <c r="O300" s="34">
        <v>815841</v>
      </c>
      <c r="P300" s="3" t="s">
        <v>149</v>
      </c>
      <c r="Q300" s="35">
        <v>3</v>
      </c>
      <c r="R300" s="36">
        <v>0</v>
      </c>
      <c r="U300" t="s">
        <v>647</v>
      </c>
      <c r="V300" s="33">
        <v>43403</v>
      </c>
      <c r="W300" s="34">
        <v>816939</v>
      </c>
      <c r="X300" s="34">
        <v>1098</v>
      </c>
      <c r="Y300" s="34">
        <v>2181</v>
      </c>
      <c r="Z300" s="17">
        <f t="shared" si="4"/>
        <v>-1083</v>
      </c>
      <c r="AA300" s="34">
        <v>2184.7600000000002</v>
      </c>
      <c r="AB300" s="42">
        <v>689.42</v>
      </c>
      <c r="AC300" s="42">
        <v>490</v>
      </c>
    </row>
    <row r="301" spans="1:29" x14ac:dyDescent="0.25">
      <c r="A301" s="3">
        <v>4441</v>
      </c>
      <c r="B301" s="33">
        <v>43390</v>
      </c>
      <c r="C301" s="3">
        <v>13</v>
      </c>
      <c r="D301" s="3" t="s">
        <v>50</v>
      </c>
      <c r="E301" s="3" t="s">
        <v>161</v>
      </c>
      <c r="F301" s="3" t="s">
        <v>537</v>
      </c>
      <c r="G301" s="3" t="s">
        <v>538</v>
      </c>
      <c r="H301" s="25" t="s">
        <v>163</v>
      </c>
      <c r="I301" s="26" t="s">
        <v>160</v>
      </c>
      <c r="J301" s="25" t="s">
        <v>146</v>
      </c>
      <c r="L301" s="3" t="s">
        <v>180</v>
      </c>
      <c r="M301" s="25" t="s">
        <v>235</v>
      </c>
      <c r="O301" s="34">
        <v>475375</v>
      </c>
      <c r="P301" s="3" t="s">
        <v>149</v>
      </c>
      <c r="Q301" s="35">
        <v>-2</v>
      </c>
      <c r="R301" s="36">
        <v>35</v>
      </c>
      <c r="U301" t="s">
        <v>648</v>
      </c>
      <c r="V301" s="33">
        <v>43402</v>
      </c>
      <c r="W301" s="34">
        <v>480178</v>
      </c>
      <c r="X301" s="34">
        <v>4803</v>
      </c>
      <c r="Y301" s="34">
        <v>4748</v>
      </c>
      <c r="Z301" s="17">
        <f t="shared" si="4"/>
        <v>55</v>
      </c>
      <c r="AA301" s="34">
        <v>4803.6000000000004</v>
      </c>
      <c r="AB301" s="42">
        <v>2149.1999999999998</v>
      </c>
      <c r="AC301" s="42">
        <v>2070</v>
      </c>
    </row>
    <row r="302" spans="1:29" x14ac:dyDescent="0.25">
      <c r="A302" s="3">
        <v>4439</v>
      </c>
      <c r="B302" s="33">
        <v>43387</v>
      </c>
      <c r="C302" s="3">
        <v>16</v>
      </c>
      <c r="D302" s="3" t="s">
        <v>54</v>
      </c>
      <c r="E302" s="3" t="s">
        <v>150</v>
      </c>
      <c r="F302" s="3" t="s">
        <v>178</v>
      </c>
      <c r="H302" s="25" t="s">
        <v>152</v>
      </c>
      <c r="I302" s="26" t="s">
        <v>160</v>
      </c>
      <c r="J302" s="25" t="s">
        <v>225</v>
      </c>
      <c r="L302" s="3" t="s">
        <v>180</v>
      </c>
      <c r="M302" s="25" t="s">
        <v>233</v>
      </c>
      <c r="O302" s="34">
        <v>382258</v>
      </c>
      <c r="P302" s="3" t="s">
        <v>149</v>
      </c>
      <c r="Q302" s="35">
        <v>-6</v>
      </c>
      <c r="R302" s="36">
        <v>-30</v>
      </c>
      <c r="S302">
        <v>2</v>
      </c>
      <c r="U302" t="s">
        <v>649</v>
      </c>
      <c r="V302" s="33">
        <v>43402</v>
      </c>
      <c r="W302" s="34">
        <v>386749</v>
      </c>
      <c r="X302" s="34">
        <v>4491</v>
      </c>
      <c r="Y302" s="34">
        <v>4428.3999999999996</v>
      </c>
      <c r="Z302" s="17">
        <f t="shared" si="4"/>
        <v>62.600000000000364</v>
      </c>
      <c r="AA302" s="34">
        <v>4491.1000000000004</v>
      </c>
      <c r="AB302" s="42">
        <v>1947</v>
      </c>
      <c r="AC302" s="42">
        <v>1846.8899999999999</v>
      </c>
    </row>
    <row r="303" spans="1:29" x14ac:dyDescent="0.25">
      <c r="A303" s="3">
        <v>4443</v>
      </c>
      <c r="B303" s="33">
        <v>43392</v>
      </c>
      <c r="C303" s="3">
        <v>9</v>
      </c>
      <c r="D303" s="3" t="s">
        <v>46</v>
      </c>
      <c r="E303" s="3" t="s">
        <v>185</v>
      </c>
      <c r="F303" s="3" t="s">
        <v>158</v>
      </c>
      <c r="H303" s="25" t="s">
        <v>175</v>
      </c>
      <c r="I303" s="26" t="s">
        <v>160</v>
      </c>
      <c r="J303" s="25" t="s">
        <v>335</v>
      </c>
      <c r="L303" s="3" t="s">
        <v>205</v>
      </c>
      <c r="M303" s="25" t="s">
        <v>650</v>
      </c>
      <c r="O303" s="34">
        <v>313235</v>
      </c>
      <c r="P303" s="3" t="s">
        <v>149</v>
      </c>
      <c r="Q303" s="35">
        <v>0</v>
      </c>
      <c r="R303" s="36">
        <v>-450</v>
      </c>
      <c r="S303">
        <v>1</v>
      </c>
      <c r="U303" t="s">
        <v>651</v>
      </c>
      <c r="V303" s="33">
        <v>43400</v>
      </c>
      <c r="W303" s="34">
        <v>316112</v>
      </c>
      <c r="X303" s="34">
        <v>2877</v>
      </c>
      <c r="Y303" s="34">
        <v>2830</v>
      </c>
      <c r="Z303" s="17">
        <f t="shared" si="4"/>
        <v>47</v>
      </c>
      <c r="AB303" s="42" t="s">
        <v>218</v>
      </c>
      <c r="AC303" s="42">
        <v>1266</v>
      </c>
    </row>
    <row r="304" spans="1:29" x14ac:dyDescent="0.25">
      <c r="A304" s="3">
        <v>4442</v>
      </c>
      <c r="B304" s="33">
        <v>43391</v>
      </c>
      <c r="C304" s="3">
        <v>9</v>
      </c>
      <c r="D304" s="3" t="s">
        <v>43</v>
      </c>
      <c r="E304" s="3" t="s">
        <v>177</v>
      </c>
      <c r="F304" s="3" t="s">
        <v>276</v>
      </c>
      <c r="G304" s="3" t="s">
        <v>275</v>
      </c>
      <c r="H304" s="25" t="s">
        <v>179</v>
      </c>
      <c r="I304" s="26" t="s">
        <v>160</v>
      </c>
      <c r="J304" s="25" t="s">
        <v>643</v>
      </c>
      <c r="L304" s="3" t="s">
        <v>180</v>
      </c>
      <c r="M304" s="25" t="s">
        <v>493</v>
      </c>
      <c r="O304" s="34">
        <v>1143886</v>
      </c>
      <c r="P304" s="3" t="s">
        <v>149</v>
      </c>
      <c r="Q304" s="35">
        <v>0</v>
      </c>
      <c r="R304" s="36">
        <v>0</v>
      </c>
      <c r="S304">
        <v>1</v>
      </c>
      <c r="U304" t="s">
        <v>652</v>
      </c>
      <c r="V304" s="33">
        <v>43399</v>
      </c>
      <c r="W304" s="34">
        <v>1146406</v>
      </c>
      <c r="X304" s="34">
        <v>2520</v>
      </c>
      <c r="Y304" s="34">
        <v>2378</v>
      </c>
      <c r="Z304" s="17">
        <f t="shared" si="4"/>
        <v>142</v>
      </c>
      <c r="AA304" s="34">
        <v>2518.85</v>
      </c>
      <c r="AB304" s="42">
        <v>1003.61</v>
      </c>
      <c r="AC304" s="42">
        <v>1466</v>
      </c>
    </row>
    <row r="305" spans="1:29" x14ac:dyDescent="0.25">
      <c r="A305" s="3">
        <v>4424</v>
      </c>
      <c r="B305" s="33">
        <v>43374</v>
      </c>
      <c r="C305" s="3">
        <v>23</v>
      </c>
      <c r="D305" s="3" t="s">
        <v>24</v>
      </c>
      <c r="E305" s="3" t="s">
        <v>142</v>
      </c>
      <c r="F305" s="3" t="s">
        <v>143</v>
      </c>
      <c r="H305" s="25" t="s">
        <v>144</v>
      </c>
      <c r="I305" s="26" t="s">
        <v>145</v>
      </c>
      <c r="J305" s="25" t="s">
        <v>146</v>
      </c>
      <c r="L305" s="3" t="s">
        <v>147</v>
      </c>
      <c r="M305" s="25" t="s">
        <v>148</v>
      </c>
      <c r="N305" s="3">
        <v>1409256</v>
      </c>
      <c r="O305" s="34">
        <v>178787</v>
      </c>
      <c r="P305" s="3" t="s">
        <v>149</v>
      </c>
      <c r="Q305" s="35">
        <v>0</v>
      </c>
      <c r="R305" s="36">
        <v>0</v>
      </c>
      <c r="U305" t="s">
        <v>653</v>
      </c>
      <c r="V305" s="33">
        <v>43396</v>
      </c>
      <c r="W305" s="34">
        <v>185622</v>
      </c>
      <c r="X305" s="34">
        <v>6835</v>
      </c>
      <c r="Y305" s="34">
        <v>3655</v>
      </c>
      <c r="Z305" s="17">
        <f t="shared" si="4"/>
        <v>3180</v>
      </c>
      <c r="AA305" s="34">
        <v>2256.1</v>
      </c>
      <c r="AB305" s="42">
        <v>729.6</v>
      </c>
      <c r="AC305" s="42">
        <v>3122</v>
      </c>
    </row>
    <row r="306" spans="1:29" x14ac:dyDescent="0.25">
      <c r="A306" s="3">
        <v>4436</v>
      </c>
      <c r="B306" s="33">
        <v>43383</v>
      </c>
      <c r="C306" s="3">
        <v>13</v>
      </c>
      <c r="D306" s="3" t="s">
        <v>42</v>
      </c>
      <c r="E306" s="3" t="s">
        <v>181</v>
      </c>
      <c r="F306" s="3" t="s">
        <v>182</v>
      </c>
      <c r="G306" s="3" t="s">
        <v>183</v>
      </c>
      <c r="H306" s="25" t="s">
        <v>184</v>
      </c>
      <c r="I306" s="26" t="s">
        <v>160</v>
      </c>
      <c r="J306" s="25" t="s">
        <v>146</v>
      </c>
      <c r="L306" s="3" t="s">
        <v>180</v>
      </c>
      <c r="M306" s="25" t="s">
        <v>235</v>
      </c>
      <c r="O306" s="34">
        <v>1424460</v>
      </c>
      <c r="P306" s="3" t="s">
        <v>149</v>
      </c>
      <c r="Q306" s="35">
        <v>-1</v>
      </c>
      <c r="R306" s="36">
        <v>35</v>
      </c>
      <c r="U306" t="s">
        <v>654</v>
      </c>
      <c r="V306" s="33">
        <v>43395</v>
      </c>
      <c r="W306" s="34">
        <v>1429265</v>
      </c>
      <c r="X306" s="34">
        <v>4805</v>
      </c>
      <c r="Y306" s="34">
        <v>4801</v>
      </c>
      <c r="Z306" s="17">
        <f t="shared" si="4"/>
        <v>4</v>
      </c>
      <c r="AA306" s="34">
        <v>4803.8999999999996</v>
      </c>
      <c r="AB306" s="42">
        <v>2618.4</v>
      </c>
      <c r="AC306" s="42">
        <v>2459</v>
      </c>
    </row>
    <row r="307" spans="1:29" x14ac:dyDescent="0.25">
      <c r="A307" s="3">
        <v>4435</v>
      </c>
      <c r="B307" s="33">
        <v>43383</v>
      </c>
      <c r="C307" s="3">
        <v>12</v>
      </c>
      <c r="D307" s="3" t="s">
        <v>21</v>
      </c>
      <c r="E307" s="3" t="s">
        <v>190</v>
      </c>
      <c r="F307" s="3" t="s">
        <v>191</v>
      </c>
      <c r="H307" s="25" t="s">
        <v>634</v>
      </c>
      <c r="I307" s="26" t="s">
        <v>160</v>
      </c>
      <c r="J307" s="25" t="s">
        <v>146</v>
      </c>
      <c r="L307" s="3" t="s">
        <v>180</v>
      </c>
      <c r="M307" s="25" t="s">
        <v>233</v>
      </c>
      <c r="O307" s="34">
        <v>222287</v>
      </c>
      <c r="P307" s="3" t="s">
        <v>149</v>
      </c>
      <c r="Q307" s="35">
        <v>0</v>
      </c>
      <c r="R307" s="36">
        <v>5</v>
      </c>
      <c r="S307">
        <v>1</v>
      </c>
      <c r="U307" t="s">
        <v>655</v>
      </c>
      <c r="V307" s="33">
        <v>43394</v>
      </c>
      <c r="W307" s="34">
        <v>227284</v>
      </c>
      <c r="X307" s="34">
        <v>4997</v>
      </c>
      <c r="Y307" s="34">
        <v>4997</v>
      </c>
      <c r="Z307" s="17">
        <f t="shared" si="4"/>
        <v>0</v>
      </c>
      <c r="AB307" s="42" t="s">
        <v>218</v>
      </c>
      <c r="AC307" s="42">
        <v>1744.38</v>
      </c>
    </row>
    <row r="308" spans="1:29" x14ac:dyDescent="0.25">
      <c r="A308" s="3">
        <v>4440</v>
      </c>
      <c r="B308" s="33">
        <v>43390</v>
      </c>
      <c r="C308" s="3">
        <v>5</v>
      </c>
      <c r="D308" s="3" t="s">
        <v>40</v>
      </c>
      <c r="E308" s="3" t="s">
        <v>173</v>
      </c>
      <c r="F308" s="3" t="s">
        <v>174</v>
      </c>
      <c r="H308" s="25" t="s">
        <v>246</v>
      </c>
      <c r="I308" s="26" t="s">
        <v>145</v>
      </c>
      <c r="J308" s="25" t="s">
        <v>146</v>
      </c>
      <c r="L308" s="3" t="s">
        <v>147</v>
      </c>
      <c r="M308" s="25" t="s">
        <v>148</v>
      </c>
      <c r="N308" s="3">
        <v>1409257</v>
      </c>
      <c r="O308" s="34">
        <v>814697</v>
      </c>
      <c r="P308" s="3" t="s">
        <v>149</v>
      </c>
      <c r="Q308" s="35">
        <v>-2</v>
      </c>
      <c r="R308" s="36">
        <v>35</v>
      </c>
      <c r="U308" t="s">
        <v>656</v>
      </c>
      <c r="V308" s="33">
        <v>43394</v>
      </c>
      <c r="W308" s="34">
        <v>815841</v>
      </c>
      <c r="X308" s="34">
        <v>1144</v>
      </c>
      <c r="Y308" s="34">
        <v>1144</v>
      </c>
      <c r="Z308" s="17">
        <f t="shared" si="4"/>
        <v>0</v>
      </c>
      <c r="AA308" s="34">
        <v>1143.54</v>
      </c>
      <c r="AB308" s="42">
        <v>368.61</v>
      </c>
      <c r="AC308" s="42">
        <v>710</v>
      </c>
    </row>
    <row r="309" spans="1:29" x14ac:dyDescent="0.25">
      <c r="A309" s="3">
        <v>4437</v>
      </c>
      <c r="B309" s="33">
        <v>43386</v>
      </c>
      <c r="C309" s="3">
        <v>7</v>
      </c>
      <c r="D309" s="3" t="s">
        <v>49</v>
      </c>
      <c r="E309" s="3" t="s">
        <v>592</v>
      </c>
      <c r="F309" s="3" t="s">
        <v>227</v>
      </c>
      <c r="H309" s="25" t="s">
        <v>269</v>
      </c>
      <c r="I309" s="26" t="s">
        <v>153</v>
      </c>
      <c r="J309" s="25" t="s">
        <v>197</v>
      </c>
      <c r="L309" s="3" t="s">
        <v>155</v>
      </c>
      <c r="M309" s="25" t="s">
        <v>146</v>
      </c>
      <c r="O309" s="34">
        <v>979664</v>
      </c>
      <c r="P309" s="3" t="s">
        <v>149</v>
      </c>
      <c r="Q309" s="35">
        <v>12</v>
      </c>
      <c r="R309" s="36">
        <v>0</v>
      </c>
      <c r="S309">
        <v>1</v>
      </c>
      <c r="U309" t="s">
        <v>657</v>
      </c>
      <c r="V309" s="33">
        <v>43392</v>
      </c>
      <c r="W309" s="34">
        <v>981922</v>
      </c>
      <c r="X309" s="34">
        <v>2258</v>
      </c>
      <c r="Y309" s="34">
        <v>2258</v>
      </c>
      <c r="Z309" s="17">
        <f t="shared" si="4"/>
        <v>0</v>
      </c>
      <c r="AB309" s="42" t="s">
        <v>218</v>
      </c>
      <c r="AC309" s="42">
        <v>835</v>
      </c>
    </row>
    <row r="310" spans="1:29" x14ac:dyDescent="0.25">
      <c r="A310" s="3">
        <v>4433</v>
      </c>
      <c r="B310" s="33">
        <v>43381</v>
      </c>
      <c r="C310" s="3">
        <v>12</v>
      </c>
      <c r="D310" s="3" t="s">
        <v>46</v>
      </c>
      <c r="E310" s="3" t="s">
        <v>185</v>
      </c>
      <c r="F310" s="3" t="s">
        <v>158</v>
      </c>
      <c r="H310" s="25" t="s">
        <v>175</v>
      </c>
      <c r="I310" s="26" t="s">
        <v>160</v>
      </c>
      <c r="J310" s="25" t="s">
        <v>146</v>
      </c>
      <c r="L310" s="3" t="s">
        <v>180</v>
      </c>
      <c r="M310" s="25" t="s">
        <v>233</v>
      </c>
      <c r="O310" s="34">
        <v>309734</v>
      </c>
      <c r="P310" s="3" t="s">
        <v>149</v>
      </c>
      <c r="Q310" s="35">
        <v>-5</v>
      </c>
      <c r="R310" s="36">
        <v>45</v>
      </c>
      <c r="S310">
        <v>1</v>
      </c>
      <c r="U310" t="s">
        <v>658</v>
      </c>
      <c r="V310" s="33">
        <v>43392</v>
      </c>
      <c r="W310" s="34">
        <v>313235</v>
      </c>
      <c r="X310" s="34">
        <v>3501</v>
      </c>
      <c r="Y310" s="34">
        <v>3968</v>
      </c>
      <c r="Z310" s="17">
        <f t="shared" si="4"/>
        <v>-467</v>
      </c>
      <c r="AB310" s="42" t="s">
        <v>218</v>
      </c>
      <c r="AC310" s="42">
        <v>1120</v>
      </c>
    </row>
    <row r="311" spans="1:29" x14ac:dyDescent="0.25">
      <c r="A311" s="3">
        <v>4426</v>
      </c>
      <c r="B311" s="33">
        <v>43374</v>
      </c>
      <c r="C311" s="3">
        <v>18</v>
      </c>
      <c r="D311" s="3" t="s">
        <v>43</v>
      </c>
      <c r="E311" s="3" t="s">
        <v>177</v>
      </c>
      <c r="F311" s="3" t="s">
        <v>369</v>
      </c>
      <c r="G311" s="3" t="s">
        <v>370</v>
      </c>
      <c r="H311" s="25" t="s">
        <v>179</v>
      </c>
      <c r="I311" s="26" t="s">
        <v>160</v>
      </c>
      <c r="J311" s="25" t="s">
        <v>365</v>
      </c>
      <c r="L311" s="3" t="s">
        <v>180</v>
      </c>
      <c r="M311" s="25" t="s">
        <v>470</v>
      </c>
      <c r="O311" s="34">
        <v>1139795</v>
      </c>
      <c r="P311" s="3" t="s">
        <v>149</v>
      </c>
      <c r="Q311" s="35">
        <v>0</v>
      </c>
      <c r="R311" s="36">
        <v>80</v>
      </c>
      <c r="S311">
        <v>1</v>
      </c>
      <c r="U311" t="s">
        <v>659</v>
      </c>
      <c r="V311" s="33">
        <v>43391</v>
      </c>
      <c r="W311" s="34">
        <v>1143886</v>
      </c>
      <c r="X311" s="34">
        <v>4091</v>
      </c>
      <c r="Y311" s="34">
        <v>3966</v>
      </c>
      <c r="Z311" s="17">
        <f t="shared" si="4"/>
        <v>125</v>
      </c>
      <c r="AA311" s="34">
        <v>4088.58</v>
      </c>
      <c r="AB311" s="42">
        <v>1484.36</v>
      </c>
      <c r="AC311" s="42">
        <v>2033</v>
      </c>
    </row>
    <row r="312" spans="1:29" x14ac:dyDescent="0.25">
      <c r="A312" s="3">
        <v>4432</v>
      </c>
      <c r="B312" s="33">
        <v>43380</v>
      </c>
      <c r="C312" s="3">
        <v>11</v>
      </c>
      <c r="D312" s="3" t="s">
        <v>50</v>
      </c>
      <c r="E312" s="3" t="s">
        <v>161</v>
      </c>
      <c r="F312" s="3" t="s">
        <v>537</v>
      </c>
      <c r="G312" s="3" t="s">
        <v>538</v>
      </c>
      <c r="H312" s="25" t="s">
        <v>159</v>
      </c>
      <c r="I312" s="26" t="s">
        <v>160</v>
      </c>
      <c r="J312" s="25" t="s">
        <v>146</v>
      </c>
      <c r="L312" s="3" t="s">
        <v>180</v>
      </c>
      <c r="M312" s="25" t="s">
        <v>235</v>
      </c>
      <c r="O312" s="34">
        <v>471860</v>
      </c>
      <c r="P312" s="3" t="s">
        <v>149</v>
      </c>
      <c r="Q312" s="35">
        <v>-6</v>
      </c>
      <c r="R312" s="36">
        <v>115</v>
      </c>
      <c r="U312" t="s">
        <v>660</v>
      </c>
      <c r="V312" s="33">
        <v>43390</v>
      </c>
      <c r="W312" s="34">
        <v>475375</v>
      </c>
      <c r="X312" s="34">
        <v>3515</v>
      </c>
      <c r="Y312" s="34">
        <v>3595</v>
      </c>
      <c r="Z312" s="17">
        <f t="shared" si="4"/>
        <v>-80</v>
      </c>
      <c r="AA312" s="34">
        <v>3514.4</v>
      </c>
      <c r="AB312" s="42">
        <v>1606</v>
      </c>
      <c r="AC312" s="42">
        <v>1526</v>
      </c>
    </row>
    <row r="313" spans="1:29" x14ac:dyDescent="0.25">
      <c r="A313" s="3">
        <v>4431</v>
      </c>
      <c r="B313" s="33">
        <v>43379</v>
      </c>
      <c r="C313" s="3">
        <v>12</v>
      </c>
      <c r="D313" s="3" t="s">
        <v>40</v>
      </c>
      <c r="E313" s="3" t="s">
        <v>173</v>
      </c>
      <c r="F313" s="3" t="s">
        <v>174</v>
      </c>
      <c r="H313" s="25" t="s">
        <v>246</v>
      </c>
      <c r="I313" s="26" t="s">
        <v>167</v>
      </c>
      <c r="J313" s="25" t="s">
        <v>148</v>
      </c>
      <c r="K313" s="3">
        <v>1409254</v>
      </c>
      <c r="L313" s="3" t="s">
        <v>155</v>
      </c>
      <c r="M313" s="25" t="s">
        <v>146</v>
      </c>
      <c r="O313" s="34">
        <v>811976</v>
      </c>
      <c r="P313" s="3" t="s">
        <v>149</v>
      </c>
      <c r="Q313" s="35">
        <v>4</v>
      </c>
      <c r="R313" s="36">
        <v>0</v>
      </c>
      <c r="U313" t="s">
        <v>661</v>
      </c>
      <c r="V313" s="33">
        <v>43390</v>
      </c>
      <c r="W313" s="34">
        <v>814697</v>
      </c>
      <c r="X313" s="34">
        <v>2721</v>
      </c>
      <c r="Y313" s="34">
        <v>2162</v>
      </c>
      <c r="Z313" s="17">
        <f t="shared" si="4"/>
        <v>559</v>
      </c>
      <c r="AA313" s="34">
        <v>2237.6999999999998</v>
      </c>
      <c r="AB313" s="42">
        <v>695.1</v>
      </c>
      <c r="AC313" s="42">
        <v>500</v>
      </c>
    </row>
    <row r="314" spans="1:29" x14ac:dyDescent="0.25">
      <c r="A314" s="3">
        <v>4427</v>
      </c>
      <c r="B314" s="33">
        <v>43375</v>
      </c>
      <c r="C314" s="3">
        <v>13</v>
      </c>
      <c r="D314" s="3" t="s">
        <v>54</v>
      </c>
      <c r="E314" s="3" t="s">
        <v>150</v>
      </c>
      <c r="F314" s="3" t="s">
        <v>178</v>
      </c>
      <c r="H314" s="25" t="s">
        <v>152</v>
      </c>
      <c r="I314" s="26" t="s">
        <v>160</v>
      </c>
      <c r="J314" s="25" t="s">
        <v>146</v>
      </c>
      <c r="L314" s="3" t="s">
        <v>180</v>
      </c>
      <c r="M314" s="25" t="s">
        <v>662</v>
      </c>
      <c r="O314" s="34">
        <v>378344</v>
      </c>
      <c r="P314" s="3" t="s">
        <v>149</v>
      </c>
      <c r="Q314" s="35">
        <v>-6</v>
      </c>
      <c r="R314" s="36">
        <v>0</v>
      </c>
      <c r="S314">
        <v>1</v>
      </c>
      <c r="U314" t="s">
        <v>663</v>
      </c>
      <c r="V314" s="33">
        <v>43387</v>
      </c>
      <c r="W314" s="34">
        <v>382258</v>
      </c>
      <c r="X314" s="34">
        <v>3914</v>
      </c>
      <c r="Y314" s="34">
        <v>3843</v>
      </c>
      <c r="Z314" s="17">
        <f t="shared" si="4"/>
        <v>71</v>
      </c>
      <c r="AA314" s="34">
        <v>3914.2</v>
      </c>
      <c r="AB314" s="42">
        <v>1627.3</v>
      </c>
      <c r="AC314" s="42">
        <v>1558.2</v>
      </c>
    </row>
    <row r="315" spans="1:29" x14ac:dyDescent="0.25">
      <c r="A315" s="3">
        <v>4420</v>
      </c>
      <c r="B315" s="33">
        <v>43369</v>
      </c>
      <c r="C315" s="3">
        <v>18</v>
      </c>
      <c r="D315" s="3" t="s">
        <v>52</v>
      </c>
      <c r="E315" s="3" t="s">
        <v>157</v>
      </c>
      <c r="F315" s="3" t="s">
        <v>664</v>
      </c>
      <c r="G315" s="3" t="s">
        <v>665</v>
      </c>
      <c r="H315" s="25" t="s">
        <v>166</v>
      </c>
      <c r="I315" s="26" t="s">
        <v>160</v>
      </c>
      <c r="J315" s="25" t="s">
        <v>235</v>
      </c>
      <c r="L315" s="3" t="s">
        <v>180</v>
      </c>
      <c r="M315" s="25" t="s">
        <v>470</v>
      </c>
      <c r="O315" s="34">
        <v>228320</v>
      </c>
      <c r="P315" s="3" t="s">
        <v>149</v>
      </c>
      <c r="Q315" s="35">
        <v>-5</v>
      </c>
      <c r="R315" s="36">
        <v>0</v>
      </c>
      <c r="S315">
        <v>1</v>
      </c>
      <c r="U315" t="s">
        <v>666</v>
      </c>
      <c r="V315" s="33">
        <v>43386</v>
      </c>
      <c r="W315" s="34">
        <v>232585</v>
      </c>
      <c r="X315" s="34">
        <v>4265</v>
      </c>
      <c r="Y315" s="34">
        <v>3943</v>
      </c>
      <c r="Z315" s="17">
        <f t="shared" si="4"/>
        <v>322</v>
      </c>
      <c r="AA315" s="34">
        <v>3911</v>
      </c>
      <c r="AB315" s="42">
        <v>2020.2</v>
      </c>
      <c r="AC315" s="42">
        <v>2025</v>
      </c>
    </row>
    <row r="316" spans="1:29" x14ac:dyDescent="0.25">
      <c r="A316" s="3">
        <v>4434</v>
      </c>
      <c r="B316" s="33">
        <v>43382</v>
      </c>
      <c r="C316" s="3">
        <v>5</v>
      </c>
      <c r="D316" s="3" t="s">
        <v>49</v>
      </c>
      <c r="E316" s="3" t="s">
        <v>592</v>
      </c>
      <c r="F316" s="3" t="s">
        <v>227</v>
      </c>
      <c r="H316" s="25" t="s">
        <v>269</v>
      </c>
      <c r="I316" s="26" t="s">
        <v>160</v>
      </c>
      <c r="J316" s="25" t="s">
        <v>146</v>
      </c>
      <c r="L316" s="3" t="s">
        <v>153</v>
      </c>
      <c r="M316" s="25" t="s">
        <v>66</v>
      </c>
      <c r="O316" s="34">
        <v>977257</v>
      </c>
      <c r="P316" s="3" t="s">
        <v>149</v>
      </c>
      <c r="Q316" s="35">
        <v>0</v>
      </c>
      <c r="R316" s="36">
        <v>0</v>
      </c>
      <c r="S316">
        <v>1</v>
      </c>
      <c r="U316" t="s">
        <v>667</v>
      </c>
      <c r="V316" s="33">
        <v>43386</v>
      </c>
      <c r="W316" s="34">
        <v>979664</v>
      </c>
      <c r="X316" s="34">
        <v>2407</v>
      </c>
      <c r="Y316" s="34">
        <v>2890</v>
      </c>
      <c r="Z316" s="17">
        <f t="shared" si="4"/>
        <v>-483</v>
      </c>
      <c r="AA316" s="34">
        <v>1241.4100000000001</v>
      </c>
      <c r="AB316" s="42">
        <v>340.22</v>
      </c>
      <c r="AC316" s="42">
        <v>852</v>
      </c>
    </row>
    <row r="317" spans="1:29" x14ac:dyDescent="0.25">
      <c r="A317" s="3">
        <v>4421</v>
      </c>
      <c r="B317" s="33">
        <v>43370</v>
      </c>
      <c r="C317" s="3">
        <v>14</v>
      </c>
      <c r="D317" s="3" t="s">
        <v>42</v>
      </c>
      <c r="E317" s="3" t="s">
        <v>181</v>
      </c>
      <c r="F317" s="3" t="s">
        <v>182</v>
      </c>
      <c r="G317" s="3" t="s">
        <v>183</v>
      </c>
      <c r="H317" s="25" t="s">
        <v>184</v>
      </c>
      <c r="I317" s="26" t="s">
        <v>160</v>
      </c>
      <c r="J317" s="25" t="s">
        <v>146</v>
      </c>
      <c r="L317" s="3" t="s">
        <v>180</v>
      </c>
      <c r="M317" s="25" t="s">
        <v>235</v>
      </c>
      <c r="O317" s="34">
        <v>1419698</v>
      </c>
      <c r="P317" s="3" t="s">
        <v>149</v>
      </c>
      <c r="Q317" s="35">
        <v>-6</v>
      </c>
      <c r="R317" s="36">
        <v>-25</v>
      </c>
      <c r="U317" t="s">
        <v>668</v>
      </c>
      <c r="V317" s="33">
        <v>43383</v>
      </c>
      <c r="W317" s="34">
        <v>1424460</v>
      </c>
      <c r="X317" s="34">
        <v>4762</v>
      </c>
      <c r="Y317" s="34">
        <v>4766</v>
      </c>
      <c r="Z317" s="17">
        <f t="shared" si="4"/>
        <v>-4</v>
      </c>
      <c r="AA317" s="34">
        <v>4762.8999999999996</v>
      </c>
      <c r="AB317" s="42">
        <v>2624.5</v>
      </c>
      <c r="AC317" s="42">
        <v>2466</v>
      </c>
    </row>
    <row r="318" spans="1:29" x14ac:dyDescent="0.25">
      <c r="A318" s="3">
        <v>4419</v>
      </c>
      <c r="B318" s="33">
        <v>43369</v>
      </c>
      <c r="C318" s="3">
        <v>15</v>
      </c>
      <c r="D318" s="3" t="s">
        <v>21</v>
      </c>
      <c r="E318" s="3" t="s">
        <v>190</v>
      </c>
      <c r="F318" s="3" t="s">
        <v>191</v>
      </c>
      <c r="H318" s="25" t="s">
        <v>634</v>
      </c>
      <c r="I318" s="26" t="s">
        <v>160</v>
      </c>
      <c r="J318" s="25" t="s">
        <v>335</v>
      </c>
      <c r="L318" s="3" t="s">
        <v>180</v>
      </c>
      <c r="M318" s="25" t="s">
        <v>233</v>
      </c>
      <c r="O318" s="34">
        <v>218528</v>
      </c>
      <c r="P318" s="3" t="s">
        <v>149</v>
      </c>
      <c r="Q318" s="35">
        <v>0</v>
      </c>
      <c r="R318" s="36">
        <v>50</v>
      </c>
      <c r="S318">
        <v>1</v>
      </c>
      <c r="U318" t="s">
        <v>669</v>
      </c>
      <c r="V318" s="33">
        <v>43383</v>
      </c>
      <c r="W318" s="34">
        <v>222287</v>
      </c>
      <c r="X318" s="34">
        <v>3759</v>
      </c>
      <c r="Y318" s="34">
        <v>3803</v>
      </c>
      <c r="Z318" s="17">
        <f t="shared" ref="Z318:Z381" si="5">X318-Y318</f>
        <v>-44</v>
      </c>
      <c r="AB318" s="42" t="s">
        <v>218</v>
      </c>
      <c r="AC318" s="42">
        <v>1415.93</v>
      </c>
    </row>
    <row r="319" spans="1:29" x14ac:dyDescent="0.25">
      <c r="A319" s="3">
        <v>4425</v>
      </c>
      <c r="B319" s="33">
        <v>43374</v>
      </c>
      <c r="C319" s="3">
        <v>9</v>
      </c>
      <c r="D319" s="3" t="s">
        <v>49</v>
      </c>
      <c r="E319" s="3" t="s">
        <v>592</v>
      </c>
      <c r="F319" s="3" t="s">
        <v>186</v>
      </c>
      <c r="H319" s="25" t="s">
        <v>269</v>
      </c>
      <c r="I319" s="26" t="s">
        <v>160</v>
      </c>
      <c r="J319" s="25" t="s">
        <v>670</v>
      </c>
      <c r="L319" s="3" t="s">
        <v>205</v>
      </c>
      <c r="M319" s="25" t="s">
        <v>66</v>
      </c>
      <c r="O319" s="34">
        <v>973919</v>
      </c>
      <c r="P319" s="3" t="s">
        <v>149</v>
      </c>
      <c r="Q319" s="35">
        <v>0</v>
      </c>
      <c r="R319" s="36">
        <v>0</v>
      </c>
      <c r="S319">
        <v>1</v>
      </c>
      <c r="U319" t="s">
        <v>671</v>
      </c>
      <c r="V319" s="33">
        <v>43382</v>
      </c>
      <c r="W319" s="34">
        <v>977257</v>
      </c>
      <c r="X319" s="34">
        <v>3338</v>
      </c>
      <c r="Y319" s="34">
        <v>3338</v>
      </c>
      <c r="Z319" s="17">
        <f t="shared" si="5"/>
        <v>0</v>
      </c>
      <c r="AA319" s="34">
        <v>3338.31</v>
      </c>
      <c r="AB319" s="42">
        <v>1144.1500000000001</v>
      </c>
      <c r="AC319" s="42">
        <v>1341</v>
      </c>
    </row>
    <row r="320" spans="1:29" x14ac:dyDescent="0.25">
      <c r="A320" s="3">
        <v>4429</v>
      </c>
      <c r="B320" s="33">
        <v>43377</v>
      </c>
      <c r="C320" s="3">
        <v>5</v>
      </c>
      <c r="D320" s="3" t="s">
        <v>46</v>
      </c>
      <c r="E320" s="3" t="s">
        <v>185</v>
      </c>
      <c r="F320" s="3" t="s">
        <v>158</v>
      </c>
      <c r="H320" s="25" t="s">
        <v>175</v>
      </c>
      <c r="I320" s="26" t="s">
        <v>160</v>
      </c>
      <c r="J320" s="25" t="s">
        <v>146</v>
      </c>
      <c r="L320" s="3" t="s">
        <v>205</v>
      </c>
      <c r="M320" s="25" t="s">
        <v>615</v>
      </c>
      <c r="O320" s="34">
        <v>307395</v>
      </c>
      <c r="P320" s="3" t="s">
        <v>149</v>
      </c>
      <c r="Q320" s="35">
        <v>0</v>
      </c>
      <c r="R320" s="36">
        <v>-125</v>
      </c>
      <c r="S320">
        <v>1</v>
      </c>
      <c r="U320" t="s">
        <v>672</v>
      </c>
      <c r="V320" s="33">
        <v>43381</v>
      </c>
      <c r="W320" s="34">
        <v>309734</v>
      </c>
      <c r="X320" s="34">
        <v>2339</v>
      </c>
      <c r="Y320" s="34">
        <v>2410</v>
      </c>
      <c r="Z320" s="17">
        <f t="shared" si="5"/>
        <v>-71</v>
      </c>
      <c r="AB320" s="42" t="s">
        <v>218</v>
      </c>
      <c r="AC320" s="42">
        <v>805</v>
      </c>
    </row>
    <row r="321" spans="1:29" x14ac:dyDescent="0.25">
      <c r="A321" s="3">
        <v>4246</v>
      </c>
      <c r="B321" s="33">
        <v>43147</v>
      </c>
      <c r="C321" s="3">
        <v>235</v>
      </c>
      <c r="D321" s="3" t="s">
        <v>34</v>
      </c>
      <c r="E321" s="3" t="s">
        <v>673</v>
      </c>
      <c r="F321" s="3" t="s">
        <v>674</v>
      </c>
      <c r="G321" s="3" t="s">
        <v>675</v>
      </c>
      <c r="H321" s="25" t="s">
        <v>476</v>
      </c>
      <c r="I321" s="26" t="s">
        <v>232</v>
      </c>
      <c r="J321" s="25" t="s">
        <v>676</v>
      </c>
      <c r="K321" s="3">
        <v>1338399</v>
      </c>
      <c r="L321" s="3" t="s">
        <v>205</v>
      </c>
      <c r="M321" s="25" t="s">
        <v>146</v>
      </c>
      <c r="N321" s="3">
        <v>1364052</v>
      </c>
      <c r="O321" s="34">
        <v>357053</v>
      </c>
      <c r="P321" s="3" t="s">
        <v>149</v>
      </c>
      <c r="Q321" s="35">
        <v>0</v>
      </c>
      <c r="R321" s="36">
        <v>0</v>
      </c>
      <c r="S321">
        <v>2</v>
      </c>
      <c r="U321" t="s">
        <v>677</v>
      </c>
      <c r="V321" s="33">
        <v>43381</v>
      </c>
      <c r="W321" s="34">
        <v>358194</v>
      </c>
      <c r="X321" s="34">
        <v>1141</v>
      </c>
      <c r="Y321" s="34">
        <v>1141</v>
      </c>
      <c r="Z321" s="17">
        <f t="shared" si="5"/>
        <v>0</v>
      </c>
      <c r="AB321" s="42" t="s">
        <v>218</v>
      </c>
      <c r="AC321" s="42" t="s">
        <v>172</v>
      </c>
    </row>
    <row r="322" spans="1:29" x14ac:dyDescent="0.25">
      <c r="A322" s="3">
        <v>4207</v>
      </c>
      <c r="B322" s="33">
        <v>43091</v>
      </c>
      <c r="C322" s="3">
        <v>291</v>
      </c>
      <c r="D322" s="3" t="s">
        <v>36</v>
      </c>
      <c r="E322" s="3" t="s">
        <v>678</v>
      </c>
      <c r="F322" s="3" t="s">
        <v>191</v>
      </c>
      <c r="H322" s="25" t="s">
        <v>196</v>
      </c>
      <c r="I322" s="26" t="s">
        <v>160</v>
      </c>
      <c r="J322" s="25" t="s">
        <v>146</v>
      </c>
      <c r="L322" s="3" t="s">
        <v>205</v>
      </c>
      <c r="M322" s="25" t="s">
        <v>679</v>
      </c>
      <c r="N322" s="3">
        <v>1302144</v>
      </c>
      <c r="O322" s="34">
        <v>553453</v>
      </c>
      <c r="P322" s="3" t="s">
        <v>149</v>
      </c>
      <c r="Q322" s="35">
        <v>0</v>
      </c>
      <c r="R322" s="36">
        <v>0</v>
      </c>
      <c r="S322">
        <v>1</v>
      </c>
      <c r="U322" t="s">
        <v>680</v>
      </c>
      <c r="V322" s="33">
        <v>43381</v>
      </c>
      <c r="W322" s="34">
        <v>555897</v>
      </c>
      <c r="X322" s="34">
        <v>2444</v>
      </c>
      <c r="Y322" s="34">
        <v>2444</v>
      </c>
      <c r="Z322" s="17">
        <f t="shared" si="5"/>
        <v>0</v>
      </c>
      <c r="AB322" s="42" t="s">
        <v>218</v>
      </c>
      <c r="AC322" s="42" t="s">
        <v>172</v>
      </c>
    </row>
    <row r="323" spans="1:29" x14ac:dyDescent="0.25">
      <c r="A323" s="3">
        <v>4418</v>
      </c>
      <c r="B323" s="33">
        <v>43369</v>
      </c>
      <c r="C323" s="3">
        <v>12</v>
      </c>
      <c r="D323" s="3" t="s">
        <v>50</v>
      </c>
      <c r="E323" s="3" t="s">
        <v>161</v>
      </c>
      <c r="F323" s="3" t="s">
        <v>681</v>
      </c>
      <c r="G323" s="3" t="s">
        <v>682</v>
      </c>
      <c r="H323" s="25" t="s">
        <v>163</v>
      </c>
      <c r="I323" s="26" t="s">
        <v>160</v>
      </c>
      <c r="J323" s="25" t="s">
        <v>146</v>
      </c>
      <c r="L323" s="3" t="s">
        <v>180</v>
      </c>
      <c r="M323" s="25" t="s">
        <v>235</v>
      </c>
      <c r="O323" s="34">
        <v>467052</v>
      </c>
      <c r="P323" s="3" t="s">
        <v>149</v>
      </c>
      <c r="Q323" s="35">
        <v>-1</v>
      </c>
      <c r="R323" s="36">
        <v>0</v>
      </c>
      <c r="U323" t="s">
        <v>683</v>
      </c>
      <c r="V323" s="33">
        <v>43380</v>
      </c>
      <c r="W323" s="34">
        <v>471860</v>
      </c>
      <c r="X323" s="34">
        <v>4808</v>
      </c>
      <c r="Y323" s="34">
        <v>4712</v>
      </c>
      <c r="Z323" s="17">
        <f t="shared" si="5"/>
        <v>96</v>
      </c>
      <c r="AA323" s="34">
        <v>4807.7</v>
      </c>
      <c r="AB323" s="42">
        <v>2084.5</v>
      </c>
      <c r="AC323" s="42">
        <v>2014</v>
      </c>
    </row>
    <row r="324" spans="1:29" x14ac:dyDescent="0.25">
      <c r="A324" s="3">
        <v>4407</v>
      </c>
      <c r="B324" s="33">
        <v>43355</v>
      </c>
      <c r="C324" s="3">
        <v>25</v>
      </c>
      <c r="D324" s="3" t="s">
        <v>40</v>
      </c>
      <c r="E324" s="3" t="s">
        <v>173</v>
      </c>
      <c r="F324" s="3" t="s">
        <v>174</v>
      </c>
      <c r="H324" s="25" t="s">
        <v>246</v>
      </c>
      <c r="I324" s="26" t="s">
        <v>145</v>
      </c>
      <c r="J324" s="25" t="s">
        <v>146</v>
      </c>
      <c r="L324" s="3" t="s">
        <v>147</v>
      </c>
      <c r="M324" s="25" t="s">
        <v>148</v>
      </c>
      <c r="N324" s="3">
        <v>1409254</v>
      </c>
      <c r="O324" s="34">
        <v>811316</v>
      </c>
      <c r="P324" s="3" t="s">
        <v>149</v>
      </c>
      <c r="Q324" s="35">
        <v>0</v>
      </c>
      <c r="R324" s="36">
        <v>-415</v>
      </c>
      <c r="U324" t="s">
        <v>684</v>
      </c>
      <c r="V324" s="33">
        <v>43379</v>
      </c>
      <c r="W324" s="34">
        <v>811976</v>
      </c>
      <c r="X324" s="34">
        <v>660</v>
      </c>
      <c r="Y324" s="34">
        <v>1133</v>
      </c>
      <c r="Z324" s="17">
        <f t="shared" si="5"/>
        <v>-473</v>
      </c>
      <c r="AA324" s="34">
        <v>1163.8800000000001</v>
      </c>
      <c r="AB324" s="42">
        <v>408.35</v>
      </c>
      <c r="AC324" s="42">
        <v>795</v>
      </c>
    </row>
    <row r="325" spans="1:29" x14ac:dyDescent="0.25">
      <c r="A325" s="3">
        <v>4417</v>
      </c>
      <c r="B325" s="33">
        <v>43366</v>
      </c>
      <c r="C325" s="3">
        <v>12</v>
      </c>
      <c r="D325" s="3" t="s">
        <v>46</v>
      </c>
      <c r="E325" s="3" t="s">
        <v>185</v>
      </c>
      <c r="F325" s="3" t="s">
        <v>158</v>
      </c>
      <c r="H325" s="25" t="s">
        <v>175</v>
      </c>
      <c r="I325" s="26" t="s">
        <v>160</v>
      </c>
      <c r="J325" s="25" t="s">
        <v>146</v>
      </c>
      <c r="L325" s="3" t="s">
        <v>180</v>
      </c>
      <c r="M325" s="25" t="s">
        <v>685</v>
      </c>
      <c r="O325" s="34">
        <v>304142</v>
      </c>
      <c r="P325" s="3" t="s">
        <v>149</v>
      </c>
      <c r="Q325" s="35">
        <v>0</v>
      </c>
      <c r="R325" s="36">
        <v>5</v>
      </c>
      <c r="S325">
        <v>1</v>
      </c>
      <c r="U325" t="s">
        <v>686</v>
      </c>
      <c r="V325" s="33">
        <v>43377</v>
      </c>
      <c r="W325" s="34">
        <v>307395</v>
      </c>
      <c r="X325" s="34">
        <v>3253</v>
      </c>
      <c r="Y325" s="34">
        <v>3362</v>
      </c>
      <c r="Z325" s="17">
        <f t="shared" si="5"/>
        <v>-109</v>
      </c>
      <c r="AB325" s="42" t="s">
        <v>218</v>
      </c>
      <c r="AC325" s="42">
        <v>1091</v>
      </c>
    </row>
    <row r="326" spans="1:29" x14ac:dyDescent="0.25">
      <c r="A326" s="3">
        <v>4423</v>
      </c>
      <c r="B326" s="33">
        <v>43371</v>
      </c>
      <c r="C326" s="3">
        <v>5</v>
      </c>
      <c r="D326" s="3" t="s">
        <v>410</v>
      </c>
      <c r="E326" s="3" t="s">
        <v>411</v>
      </c>
      <c r="F326" s="3" t="s">
        <v>291</v>
      </c>
      <c r="H326" s="25" t="s">
        <v>196</v>
      </c>
      <c r="I326" s="26" t="s">
        <v>160</v>
      </c>
      <c r="J326" s="25" t="s">
        <v>460</v>
      </c>
      <c r="L326" s="3" t="s">
        <v>205</v>
      </c>
      <c r="M326" s="25" t="s">
        <v>687</v>
      </c>
      <c r="O326" s="34">
        <v>113143</v>
      </c>
      <c r="P326" s="3" t="s">
        <v>149</v>
      </c>
      <c r="Q326" s="35">
        <v>2</v>
      </c>
      <c r="R326" s="36">
        <v>-545</v>
      </c>
      <c r="S326">
        <v>1</v>
      </c>
      <c r="U326" t="s">
        <v>688</v>
      </c>
      <c r="V326" s="33">
        <v>43375</v>
      </c>
      <c r="W326" s="34">
        <v>114298</v>
      </c>
      <c r="X326" s="34">
        <v>1155</v>
      </c>
      <c r="Y326" s="34">
        <v>1155</v>
      </c>
      <c r="Z326" s="17">
        <f t="shared" si="5"/>
        <v>0</v>
      </c>
      <c r="AB326" s="42" t="s">
        <v>218</v>
      </c>
      <c r="AC326" s="42">
        <v>145</v>
      </c>
    </row>
    <row r="327" spans="1:29" x14ac:dyDescent="0.25">
      <c r="A327" s="3">
        <v>4415</v>
      </c>
      <c r="B327" s="33">
        <v>43364</v>
      </c>
      <c r="C327" s="3">
        <v>11</v>
      </c>
      <c r="D327" s="3" t="s">
        <v>54</v>
      </c>
      <c r="E327" s="3" t="s">
        <v>150</v>
      </c>
      <c r="F327" s="3" t="s">
        <v>178</v>
      </c>
      <c r="H327" s="25" t="s">
        <v>152</v>
      </c>
      <c r="I327" s="26" t="s">
        <v>160</v>
      </c>
      <c r="J327" s="25" t="s">
        <v>146</v>
      </c>
      <c r="L327" s="3" t="s">
        <v>205</v>
      </c>
      <c r="M327" s="25" t="s">
        <v>189</v>
      </c>
      <c r="O327" s="34">
        <v>374226</v>
      </c>
      <c r="P327" s="3" t="s">
        <v>149</v>
      </c>
      <c r="Q327" s="35">
        <v>0</v>
      </c>
      <c r="R327" s="36">
        <v>0</v>
      </c>
      <c r="S327">
        <v>1</v>
      </c>
      <c r="U327" t="s">
        <v>689</v>
      </c>
      <c r="V327" s="33">
        <v>43374</v>
      </c>
      <c r="W327" s="34">
        <v>378344</v>
      </c>
      <c r="X327" s="34">
        <v>4118</v>
      </c>
      <c r="Y327" s="34">
        <v>4163</v>
      </c>
      <c r="Z327" s="17">
        <f t="shared" si="5"/>
        <v>-45</v>
      </c>
      <c r="AA327" s="34">
        <v>4117.5</v>
      </c>
      <c r="AB327" s="42">
        <v>1340</v>
      </c>
      <c r="AC327" s="42">
        <v>1280</v>
      </c>
    </row>
    <row r="328" spans="1:29" x14ac:dyDescent="0.25">
      <c r="A328" s="3">
        <v>4411</v>
      </c>
      <c r="B328" s="33">
        <v>43357</v>
      </c>
      <c r="C328" s="3">
        <v>18</v>
      </c>
      <c r="D328" s="3" t="s">
        <v>43</v>
      </c>
      <c r="E328" s="3" t="s">
        <v>177</v>
      </c>
      <c r="F328" s="3" t="s">
        <v>369</v>
      </c>
      <c r="G328" s="3" t="s">
        <v>370</v>
      </c>
      <c r="H328" s="25" t="s">
        <v>179</v>
      </c>
      <c r="I328" s="26" t="s">
        <v>160</v>
      </c>
      <c r="J328" s="25" t="s">
        <v>607</v>
      </c>
      <c r="L328" s="3" t="s">
        <v>180</v>
      </c>
      <c r="M328" s="25" t="s">
        <v>690</v>
      </c>
      <c r="O328" s="34">
        <v>1135553</v>
      </c>
      <c r="P328" s="3" t="s">
        <v>149</v>
      </c>
      <c r="Q328" s="35">
        <v>-16</v>
      </c>
      <c r="R328" s="36">
        <v>50</v>
      </c>
      <c r="S328">
        <v>1</v>
      </c>
      <c r="U328" t="s">
        <v>691</v>
      </c>
      <c r="V328" s="33">
        <v>43374</v>
      </c>
      <c r="W328" s="34">
        <v>1139795</v>
      </c>
      <c r="X328" s="34">
        <v>4242</v>
      </c>
      <c r="Y328" s="34">
        <v>4110</v>
      </c>
      <c r="Z328" s="17">
        <f t="shared" si="5"/>
        <v>132</v>
      </c>
      <c r="AA328" s="34">
        <v>4240.01</v>
      </c>
      <c r="AB328" s="42">
        <v>1329.64</v>
      </c>
      <c r="AC328" s="42">
        <v>1855</v>
      </c>
    </row>
    <row r="329" spans="1:29" x14ac:dyDescent="0.25">
      <c r="A329" s="3">
        <v>4414</v>
      </c>
      <c r="B329" s="33">
        <v>43362</v>
      </c>
      <c r="C329" s="3">
        <v>13</v>
      </c>
      <c r="D329" s="3" t="s">
        <v>49</v>
      </c>
      <c r="E329" s="3" t="s">
        <v>592</v>
      </c>
      <c r="F329" s="3" t="s">
        <v>186</v>
      </c>
      <c r="H329" s="25" t="s">
        <v>269</v>
      </c>
      <c r="I329" s="26" t="s">
        <v>160</v>
      </c>
      <c r="J329" s="25" t="s">
        <v>146</v>
      </c>
      <c r="L329" s="3" t="s">
        <v>180</v>
      </c>
      <c r="M329" s="25" t="s">
        <v>233</v>
      </c>
      <c r="O329" s="34">
        <v>969742</v>
      </c>
      <c r="P329" s="3" t="s">
        <v>149</v>
      </c>
      <c r="Q329" s="35">
        <v>0</v>
      </c>
      <c r="R329" s="36">
        <v>40</v>
      </c>
      <c r="S329">
        <v>1</v>
      </c>
      <c r="U329" t="s">
        <v>692</v>
      </c>
      <c r="V329" s="33">
        <v>43374</v>
      </c>
      <c r="W329" s="34">
        <v>973919</v>
      </c>
      <c r="X329" s="34">
        <v>4177</v>
      </c>
      <c r="Y329" s="34">
        <v>4039</v>
      </c>
      <c r="Z329" s="17">
        <f t="shared" si="5"/>
        <v>138</v>
      </c>
      <c r="AA329" s="34">
        <v>4176.97</v>
      </c>
      <c r="AB329" s="42">
        <v>1361.34</v>
      </c>
      <c r="AC329" s="42">
        <v>1657</v>
      </c>
    </row>
    <row r="330" spans="1:29" x14ac:dyDescent="0.25">
      <c r="A330" s="3">
        <v>4422</v>
      </c>
      <c r="B330" s="33">
        <v>43371</v>
      </c>
      <c r="C330" s="3">
        <v>1</v>
      </c>
      <c r="D330" s="3" t="s">
        <v>410</v>
      </c>
      <c r="E330" s="3" t="s">
        <v>411</v>
      </c>
      <c r="F330" s="3" t="s">
        <v>291</v>
      </c>
      <c r="H330" s="25" t="s">
        <v>196</v>
      </c>
      <c r="I330" s="26" t="s">
        <v>160</v>
      </c>
      <c r="J330" s="25" t="s">
        <v>146</v>
      </c>
      <c r="L330" s="3" t="s">
        <v>205</v>
      </c>
      <c r="M330" s="25" t="s">
        <v>146</v>
      </c>
      <c r="O330" s="34">
        <v>111232</v>
      </c>
      <c r="P330" s="3" t="s">
        <v>149</v>
      </c>
      <c r="Q330" s="35">
        <v>0</v>
      </c>
      <c r="R330" s="36">
        <v>0</v>
      </c>
      <c r="U330" t="s">
        <v>693</v>
      </c>
      <c r="V330" s="33">
        <v>43371</v>
      </c>
      <c r="W330" s="34">
        <v>113143</v>
      </c>
      <c r="X330" s="34">
        <v>1911</v>
      </c>
      <c r="Y330" s="34">
        <v>1911</v>
      </c>
      <c r="Z330" s="17">
        <f t="shared" si="5"/>
        <v>0</v>
      </c>
      <c r="AB330" s="42" t="s">
        <v>218</v>
      </c>
      <c r="AC330" s="42">
        <v>180</v>
      </c>
    </row>
    <row r="331" spans="1:29" x14ac:dyDescent="0.25">
      <c r="A331" s="3">
        <v>4403</v>
      </c>
      <c r="B331" s="33">
        <v>43349</v>
      </c>
      <c r="C331" s="3">
        <v>22</v>
      </c>
      <c r="D331" s="3" t="s">
        <v>42</v>
      </c>
      <c r="E331" s="3" t="s">
        <v>181</v>
      </c>
      <c r="F331" s="3" t="s">
        <v>182</v>
      </c>
      <c r="G331" s="3" t="s">
        <v>183</v>
      </c>
      <c r="H331" s="25" t="s">
        <v>184</v>
      </c>
      <c r="I331" s="26" t="s">
        <v>160</v>
      </c>
      <c r="J331" s="25" t="s">
        <v>146</v>
      </c>
      <c r="L331" s="3" t="s">
        <v>180</v>
      </c>
      <c r="M331" s="25" t="s">
        <v>235</v>
      </c>
      <c r="O331" s="34">
        <v>1414757</v>
      </c>
      <c r="P331" s="3" t="s">
        <v>149</v>
      </c>
      <c r="Q331" s="35">
        <v>-3</v>
      </c>
      <c r="R331" s="36">
        <v>-30</v>
      </c>
      <c r="U331" t="s">
        <v>694</v>
      </c>
      <c r="V331" s="33">
        <v>43370</v>
      </c>
      <c r="W331" s="34">
        <v>1419698</v>
      </c>
      <c r="X331" s="34">
        <v>4941</v>
      </c>
      <c r="Y331" s="34">
        <v>4982</v>
      </c>
      <c r="Z331" s="17">
        <f t="shared" si="5"/>
        <v>-41</v>
      </c>
      <c r="AA331" s="34">
        <v>4940.3999999999996</v>
      </c>
      <c r="AB331" s="42">
        <v>2726.5</v>
      </c>
      <c r="AC331" s="42">
        <v>2641</v>
      </c>
    </row>
    <row r="332" spans="1:29" x14ac:dyDescent="0.25">
      <c r="A332" s="3">
        <v>4400</v>
      </c>
      <c r="B332" s="33">
        <v>43347</v>
      </c>
      <c r="C332" s="3">
        <v>23</v>
      </c>
      <c r="D332" s="3" t="s">
        <v>52</v>
      </c>
      <c r="E332" s="3" t="s">
        <v>157</v>
      </c>
      <c r="F332" s="3" t="s">
        <v>695</v>
      </c>
      <c r="G332" s="3" t="s">
        <v>696</v>
      </c>
      <c r="H332" s="25" t="s">
        <v>166</v>
      </c>
      <c r="I332" s="26" t="s">
        <v>160</v>
      </c>
      <c r="J332" s="25" t="s">
        <v>146</v>
      </c>
      <c r="L332" s="3" t="s">
        <v>153</v>
      </c>
      <c r="M332" s="25" t="s">
        <v>154</v>
      </c>
      <c r="O332" s="34">
        <v>224560</v>
      </c>
      <c r="P332" s="3" t="s">
        <v>149</v>
      </c>
      <c r="Q332" s="35">
        <v>-5</v>
      </c>
      <c r="R332" s="36">
        <v>-15</v>
      </c>
      <c r="S332">
        <v>1</v>
      </c>
      <c r="U332" t="s">
        <v>697</v>
      </c>
      <c r="V332" s="33">
        <v>43369</v>
      </c>
      <c r="W332" s="34">
        <v>228320</v>
      </c>
      <c r="X332" s="34">
        <v>3760</v>
      </c>
      <c r="Y332" s="34">
        <v>4194</v>
      </c>
      <c r="Z332" s="17">
        <f t="shared" si="5"/>
        <v>-434</v>
      </c>
      <c r="AA332" s="34">
        <v>4113.1000000000004</v>
      </c>
      <c r="AB332" s="42">
        <v>1815.7</v>
      </c>
      <c r="AC332" s="42">
        <v>1830</v>
      </c>
    </row>
    <row r="333" spans="1:29" x14ac:dyDescent="0.25">
      <c r="A333" s="3">
        <v>4408</v>
      </c>
      <c r="B333" s="33">
        <v>43356</v>
      </c>
      <c r="C333" s="3">
        <v>14</v>
      </c>
      <c r="D333" s="3" t="s">
        <v>21</v>
      </c>
      <c r="E333" s="3" t="s">
        <v>190</v>
      </c>
      <c r="F333" s="3" t="s">
        <v>191</v>
      </c>
      <c r="H333" s="25" t="s">
        <v>634</v>
      </c>
      <c r="I333" s="26" t="s">
        <v>160</v>
      </c>
      <c r="J333" s="25" t="s">
        <v>146</v>
      </c>
      <c r="L333" s="3" t="s">
        <v>180</v>
      </c>
      <c r="M333" s="25" t="s">
        <v>233</v>
      </c>
      <c r="O333" s="34">
        <v>214755</v>
      </c>
      <c r="P333" s="3" t="s">
        <v>149</v>
      </c>
      <c r="Q333" s="35">
        <v>0</v>
      </c>
      <c r="R333" s="36">
        <v>0</v>
      </c>
      <c r="S333">
        <v>1</v>
      </c>
      <c r="U333" t="s">
        <v>698</v>
      </c>
      <c r="V333" s="33">
        <v>43369</v>
      </c>
      <c r="W333" s="34">
        <v>218528</v>
      </c>
      <c r="X333" s="34">
        <v>3773</v>
      </c>
      <c r="Y333" s="34">
        <v>3803</v>
      </c>
      <c r="Z333" s="17">
        <f t="shared" si="5"/>
        <v>-30</v>
      </c>
      <c r="AB333" s="42" t="s">
        <v>218</v>
      </c>
      <c r="AC333" s="42">
        <v>1446.8</v>
      </c>
    </row>
    <row r="334" spans="1:29" x14ac:dyDescent="0.25">
      <c r="A334" s="3">
        <v>4404</v>
      </c>
      <c r="B334" s="33">
        <v>43349</v>
      </c>
      <c r="C334" s="3">
        <v>21</v>
      </c>
      <c r="D334" s="3" t="s">
        <v>50</v>
      </c>
      <c r="E334" s="3" t="s">
        <v>161</v>
      </c>
      <c r="F334" s="3" t="s">
        <v>681</v>
      </c>
      <c r="G334" s="3" t="s">
        <v>682</v>
      </c>
      <c r="H334" s="25" t="s">
        <v>163</v>
      </c>
      <c r="I334" s="26" t="s">
        <v>160</v>
      </c>
      <c r="J334" s="25" t="s">
        <v>146</v>
      </c>
      <c r="L334" s="3" t="s">
        <v>180</v>
      </c>
      <c r="M334" s="25" t="s">
        <v>235</v>
      </c>
      <c r="O334" s="34">
        <v>461775</v>
      </c>
      <c r="P334" s="3" t="s">
        <v>149</v>
      </c>
      <c r="Q334" s="35">
        <v>-7</v>
      </c>
      <c r="R334" s="36">
        <v>40</v>
      </c>
      <c r="U334" t="s">
        <v>699</v>
      </c>
      <c r="V334" s="33">
        <v>43369</v>
      </c>
      <c r="W334" s="34">
        <v>467052</v>
      </c>
      <c r="X334" s="34">
        <v>5277</v>
      </c>
      <c r="Y334" s="34">
        <v>5126</v>
      </c>
      <c r="Z334" s="17">
        <f t="shared" si="5"/>
        <v>151</v>
      </c>
      <c r="AA334" s="34">
        <v>5277.4</v>
      </c>
      <c r="AB334" s="42">
        <v>2340.4</v>
      </c>
      <c r="AC334" s="42">
        <v>2264</v>
      </c>
    </row>
    <row r="335" spans="1:29" x14ac:dyDescent="0.25">
      <c r="A335" s="3">
        <v>4412</v>
      </c>
      <c r="B335" s="33">
        <v>43360</v>
      </c>
      <c r="C335" s="3">
        <v>10</v>
      </c>
      <c r="D335" s="3" t="s">
        <v>24</v>
      </c>
      <c r="E335" s="3" t="s">
        <v>142</v>
      </c>
      <c r="F335" s="3" t="s">
        <v>143</v>
      </c>
      <c r="H335" s="25" t="s">
        <v>144</v>
      </c>
      <c r="I335" s="26" t="s">
        <v>418</v>
      </c>
      <c r="J335" s="25" t="s">
        <v>148</v>
      </c>
      <c r="K335" s="3">
        <v>1409253</v>
      </c>
      <c r="L335" s="3" t="s">
        <v>203</v>
      </c>
      <c r="M335" s="25" t="s">
        <v>146</v>
      </c>
      <c r="O335" s="34">
        <v>177812</v>
      </c>
      <c r="P335" s="3" t="s">
        <v>149</v>
      </c>
      <c r="Q335" s="35">
        <v>5</v>
      </c>
      <c r="R335" s="36">
        <v>-50</v>
      </c>
      <c r="U335" t="s">
        <v>700</v>
      </c>
      <c r="V335" s="33">
        <v>43369</v>
      </c>
      <c r="W335" s="34">
        <v>178787</v>
      </c>
      <c r="X335" s="34">
        <v>975</v>
      </c>
      <c r="Y335" s="34">
        <v>551</v>
      </c>
      <c r="Z335" s="17">
        <f t="shared" si="5"/>
        <v>424</v>
      </c>
      <c r="AA335" s="34">
        <v>940.6</v>
      </c>
      <c r="AB335" s="42">
        <v>369</v>
      </c>
      <c r="AC335" s="42">
        <v>0</v>
      </c>
    </row>
    <row r="336" spans="1:29" x14ac:dyDescent="0.25">
      <c r="A336" s="3">
        <v>4416</v>
      </c>
      <c r="B336" s="33">
        <v>43366</v>
      </c>
      <c r="C336" s="3">
        <v>2</v>
      </c>
      <c r="D336" s="3" t="s">
        <v>410</v>
      </c>
      <c r="E336" s="3" t="s">
        <v>411</v>
      </c>
      <c r="F336" s="3" t="s">
        <v>701</v>
      </c>
      <c r="H336" s="25" t="s">
        <v>196</v>
      </c>
      <c r="I336" s="26" t="s">
        <v>160</v>
      </c>
      <c r="J336" s="25" t="s">
        <v>146</v>
      </c>
      <c r="L336" s="3" t="s">
        <v>205</v>
      </c>
      <c r="M336" s="25" t="s">
        <v>702</v>
      </c>
      <c r="O336" s="34">
        <v>92513</v>
      </c>
      <c r="P336" s="3" t="s">
        <v>149</v>
      </c>
      <c r="Q336" s="35">
        <v>0</v>
      </c>
      <c r="R336" s="36">
        <v>-100</v>
      </c>
      <c r="U336" t="s">
        <v>703</v>
      </c>
      <c r="V336" s="33">
        <v>43367</v>
      </c>
      <c r="W336" s="34">
        <v>111232</v>
      </c>
      <c r="X336" s="34">
        <v>18719</v>
      </c>
      <c r="Y336" s="34">
        <v>2185</v>
      </c>
      <c r="Z336" s="17">
        <f t="shared" si="5"/>
        <v>16534</v>
      </c>
      <c r="AB336" s="42" t="s">
        <v>218</v>
      </c>
      <c r="AC336" s="42">
        <v>292.56</v>
      </c>
    </row>
    <row r="337" spans="1:29" x14ac:dyDescent="0.25">
      <c r="A337" s="3">
        <v>4410</v>
      </c>
      <c r="B337" s="33">
        <v>43356</v>
      </c>
      <c r="C337" s="3">
        <v>9</v>
      </c>
      <c r="D337" s="3" t="s">
        <v>46</v>
      </c>
      <c r="E337" s="3" t="s">
        <v>185</v>
      </c>
      <c r="F337" s="3" t="s">
        <v>158</v>
      </c>
      <c r="H337" s="25" t="s">
        <v>175</v>
      </c>
      <c r="I337" s="26" t="s">
        <v>160</v>
      </c>
      <c r="J337" s="25" t="s">
        <v>335</v>
      </c>
      <c r="L337" s="3" t="s">
        <v>205</v>
      </c>
      <c r="M337" s="25" t="s">
        <v>615</v>
      </c>
      <c r="O337" s="34">
        <v>301188</v>
      </c>
      <c r="P337" s="3" t="s">
        <v>149</v>
      </c>
      <c r="Q337" s="35">
        <v>0</v>
      </c>
      <c r="R337" s="36">
        <v>20</v>
      </c>
      <c r="S337">
        <v>1</v>
      </c>
      <c r="U337" t="s">
        <v>704</v>
      </c>
      <c r="V337" s="33">
        <v>43364</v>
      </c>
      <c r="W337" s="34">
        <v>304142</v>
      </c>
      <c r="X337" s="34">
        <v>2954</v>
      </c>
      <c r="Y337" s="34">
        <v>3059</v>
      </c>
      <c r="Z337" s="17">
        <f t="shared" si="5"/>
        <v>-105</v>
      </c>
      <c r="AB337" s="42" t="s">
        <v>218</v>
      </c>
      <c r="AC337" s="42">
        <v>1135</v>
      </c>
    </row>
    <row r="338" spans="1:29" x14ac:dyDescent="0.25">
      <c r="A338" s="3">
        <v>4409</v>
      </c>
      <c r="B338" s="33">
        <v>43356</v>
      </c>
      <c r="C338" s="3">
        <v>9</v>
      </c>
      <c r="D338" s="3" t="s">
        <v>54</v>
      </c>
      <c r="E338" s="3" t="s">
        <v>150</v>
      </c>
      <c r="F338" s="3" t="s">
        <v>178</v>
      </c>
      <c r="H338" s="25" t="s">
        <v>152</v>
      </c>
      <c r="I338" s="26" t="s">
        <v>160</v>
      </c>
      <c r="J338" s="25" t="s">
        <v>146</v>
      </c>
      <c r="L338" s="3" t="s">
        <v>180</v>
      </c>
      <c r="M338" s="25" t="s">
        <v>346</v>
      </c>
      <c r="O338" s="34">
        <v>370708</v>
      </c>
      <c r="P338" s="3" t="s">
        <v>149</v>
      </c>
      <c r="Q338" s="35">
        <v>0</v>
      </c>
      <c r="R338" s="36">
        <v>45</v>
      </c>
      <c r="S338">
        <v>1</v>
      </c>
      <c r="U338" t="s">
        <v>705</v>
      </c>
      <c r="V338" s="33">
        <v>43364</v>
      </c>
      <c r="W338" s="34">
        <v>374226</v>
      </c>
      <c r="X338" s="34">
        <v>3518</v>
      </c>
      <c r="Y338" s="34">
        <v>3447.4</v>
      </c>
      <c r="Z338" s="17">
        <f t="shared" si="5"/>
        <v>70.599999999999909</v>
      </c>
      <c r="AA338" s="34">
        <v>3518.7</v>
      </c>
      <c r="AB338" s="42">
        <v>1202.5999999999999</v>
      </c>
      <c r="AC338" s="42">
        <v>1176</v>
      </c>
    </row>
    <row r="339" spans="1:29" x14ac:dyDescent="0.25">
      <c r="A339" s="3">
        <v>4405</v>
      </c>
      <c r="B339" s="33">
        <v>43353</v>
      </c>
      <c r="C339" s="3">
        <v>10</v>
      </c>
      <c r="D339" s="3" t="s">
        <v>49</v>
      </c>
      <c r="E339" s="3" t="s">
        <v>592</v>
      </c>
      <c r="F339" s="3" t="s">
        <v>186</v>
      </c>
      <c r="H339" s="25" t="s">
        <v>269</v>
      </c>
      <c r="I339" s="26" t="s">
        <v>160</v>
      </c>
      <c r="J339" s="25" t="s">
        <v>146</v>
      </c>
      <c r="L339" s="3" t="s">
        <v>180</v>
      </c>
      <c r="M339" s="25" t="s">
        <v>408</v>
      </c>
      <c r="O339" s="34">
        <v>966332</v>
      </c>
      <c r="P339" s="3" t="s">
        <v>149</v>
      </c>
      <c r="Q339" s="35">
        <v>0</v>
      </c>
      <c r="R339" s="36">
        <v>-5</v>
      </c>
      <c r="S339">
        <v>1</v>
      </c>
      <c r="U339" t="s">
        <v>706</v>
      </c>
      <c r="V339" s="33">
        <v>43362</v>
      </c>
      <c r="W339" s="34">
        <v>969742</v>
      </c>
      <c r="X339" s="34">
        <v>3410</v>
      </c>
      <c r="Y339" s="34">
        <v>3859.6</v>
      </c>
      <c r="Z339" s="17">
        <f t="shared" si="5"/>
        <v>-449.59999999999991</v>
      </c>
      <c r="AA339" s="34">
        <v>982.8</v>
      </c>
      <c r="AB339" s="42">
        <v>3410.05</v>
      </c>
      <c r="AC339" s="42">
        <v>1186</v>
      </c>
    </row>
    <row r="340" spans="1:29" x14ac:dyDescent="0.25">
      <c r="A340" s="3">
        <v>4398</v>
      </c>
      <c r="B340" s="33">
        <v>43344</v>
      </c>
      <c r="C340" s="3">
        <v>17</v>
      </c>
      <c r="D340" s="3" t="s">
        <v>31</v>
      </c>
      <c r="E340" s="3" t="s">
        <v>168</v>
      </c>
      <c r="H340" s="25" t="s">
        <v>196</v>
      </c>
      <c r="I340" s="26" t="s">
        <v>170</v>
      </c>
      <c r="J340" s="25" t="s">
        <v>146</v>
      </c>
      <c r="L340" s="3" t="s">
        <v>446</v>
      </c>
      <c r="M340" s="25" t="s">
        <v>66</v>
      </c>
      <c r="N340" s="3">
        <v>1409252</v>
      </c>
      <c r="O340" s="34">
        <v>502977</v>
      </c>
      <c r="P340" s="3" t="s">
        <v>149</v>
      </c>
      <c r="Q340" s="35">
        <v>10</v>
      </c>
      <c r="R340" s="36">
        <v>0</v>
      </c>
      <c r="S340">
        <v>1</v>
      </c>
      <c r="U340" t="s">
        <v>707</v>
      </c>
      <c r="V340" s="33">
        <v>43360</v>
      </c>
      <c r="W340" s="34">
        <v>505939</v>
      </c>
      <c r="X340" s="34">
        <v>2962</v>
      </c>
      <c r="Y340" s="34">
        <v>2962</v>
      </c>
      <c r="Z340" s="17">
        <f t="shared" si="5"/>
        <v>0</v>
      </c>
      <c r="AB340" s="42" t="s">
        <v>218</v>
      </c>
      <c r="AC340" s="42">
        <v>722</v>
      </c>
    </row>
    <row r="341" spans="1:29" x14ac:dyDescent="0.25">
      <c r="A341" s="3">
        <v>4406</v>
      </c>
      <c r="B341" s="33">
        <v>43355</v>
      </c>
      <c r="C341" s="3">
        <v>6</v>
      </c>
      <c r="D341" s="3" t="s">
        <v>24</v>
      </c>
      <c r="E341" s="3" t="s">
        <v>142</v>
      </c>
      <c r="F341" s="3" t="s">
        <v>143</v>
      </c>
      <c r="H341" s="25" t="s">
        <v>144</v>
      </c>
      <c r="I341" s="26" t="s">
        <v>145</v>
      </c>
      <c r="J341" s="25" t="s">
        <v>146</v>
      </c>
      <c r="L341" s="3" t="s">
        <v>147</v>
      </c>
      <c r="M341" s="25" t="s">
        <v>148</v>
      </c>
      <c r="N341" s="3">
        <v>1409253</v>
      </c>
      <c r="O341" s="34">
        <v>176663</v>
      </c>
      <c r="P341" s="3" t="s">
        <v>149</v>
      </c>
      <c r="Q341" s="35">
        <v>-12</v>
      </c>
      <c r="R341" s="36">
        <v>0</v>
      </c>
      <c r="U341" t="s">
        <v>708</v>
      </c>
      <c r="V341" s="33">
        <v>43360</v>
      </c>
      <c r="W341" s="34">
        <v>177812</v>
      </c>
      <c r="X341" s="34">
        <v>1149</v>
      </c>
      <c r="Y341" s="34">
        <v>886</v>
      </c>
      <c r="Z341" s="17">
        <f t="shared" si="5"/>
        <v>263</v>
      </c>
      <c r="AA341" s="34">
        <v>1057.5</v>
      </c>
      <c r="AB341" s="42">
        <v>397</v>
      </c>
      <c r="AC341" s="42">
        <v>860</v>
      </c>
    </row>
    <row r="342" spans="1:29" x14ac:dyDescent="0.25">
      <c r="A342" s="3">
        <v>4395</v>
      </c>
      <c r="B342" s="33">
        <v>43340</v>
      </c>
      <c r="C342" s="3">
        <v>18</v>
      </c>
      <c r="D342" s="3" t="s">
        <v>43</v>
      </c>
      <c r="E342" s="3" t="s">
        <v>177</v>
      </c>
      <c r="F342" s="3" t="s">
        <v>369</v>
      </c>
      <c r="G342" s="3" t="s">
        <v>370</v>
      </c>
      <c r="H342" s="25" t="s">
        <v>179</v>
      </c>
      <c r="I342" s="26" t="s">
        <v>232</v>
      </c>
      <c r="J342" s="25" t="s">
        <v>709</v>
      </c>
      <c r="L342" s="3" t="s">
        <v>180</v>
      </c>
      <c r="M342" s="25" t="s">
        <v>710</v>
      </c>
      <c r="O342" s="34">
        <v>1131046</v>
      </c>
      <c r="P342" s="3" t="s">
        <v>149</v>
      </c>
      <c r="Q342" s="35">
        <v>-11</v>
      </c>
      <c r="R342" s="36">
        <v>100</v>
      </c>
      <c r="S342">
        <v>1</v>
      </c>
      <c r="U342" t="s">
        <v>711</v>
      </c>
      <c r="V342" s="33">
        <v>43357</v>
      </c>
      <c r="W342" s="34">
        <v>1135553</v>
      </c>
      <c r="X342" s="34">
        <v>4507</v>
      </c>
      <c r="Y342" s="34">
        <v>4357</v>
      </c>
      <c r="Z342" s="17">
        <f t="shared" si="5"/>
        <v>150</v>
      </c>
      <c r="AA342" s="34">
        <v>1448.88</v>
      </c>
      <c r="AB342" s="42">
        <v>4503.75</v>
      </c>
      <c r="AC342" s="42">
        <v>1973</v>
      </c>
    </row>
    <row r="343" spans="1:29" x14ac:dyDescent="0.25">
      <c r="A343" s="3">
        <v>4396</v>
      </c>
      <c r="B343" s="33">
        <v>43342</v>
      </c>
      <c r="C343" s="3">
        <v>15</v>
      </c>
      <c r="D343" s="3" t="s">
        <v>46</v>
      </c>
      <c r="E343" s="3" t="s">
        <v>185</v>
      </c>
      <c r="F343" s="3" t="s">
        <v>158</v>
      </c>
      <c r="H343" s="25" t="s">
        <v>175</v>
      </c>
      <c r="I343" s="26" t="s">
        <v>160</v>
      </c>
      <c r="J343" s="25" t="s">
        <v>712</v>
      </c>
      <c r="L343" s="3" t="s">
        <v>180</v>
      </c>
      <c r="M343" s="25" t="s">
        <v>589</v>
      </c>
      <c r="O343" s="34">
        <v>297444</v>
      </c>
      <c r="P343" s="3" t="s">
        <v>149</v>
      </c>
      <c r="Q343" s="35">
        <v>0</v>
      </c>
      <c r="R343" s="36">
        <v>0</v>
      </c>
      <c r="S343">
        <v>1</v>
      </c>
      <c r="U343" t="s">
        <v>713</v>
      </c>
      <c r="V343" s="33">
        <v>43356</v>
      </c>
      <c r="W343" s="34">
        <v>301188</v>
      </c>
      <c r="X343" s="34">
        <v>3744</v>
      </c>
      <c r="Y343" s="34">
        <v>3744</v>
      </c>
      <c r="Z343" s="17">
        <f t="shared" si="5"/>
        <v>0</v>
      </c>
      <c r="AB343" s="42" t="s">
        <v>218</v>
      </c>
      <c r="AC343" s="42">
        <v>1403.85</v>
      </c>
    </row>
    <row r="344" spans="1:29" x14ac:dyDescent="0.25">
      <c r="A344" s="3">
        <v>4393</v>
      </c>
      <c r="B344" s="33">
        <v>43339</v>
      </c>
      <c r="C344" s="3">
        <v>18</v>
      </c>
      <c r="D344" s="3" t="s">
        <v>54</v>
      </c>
      <c r="E344" s="3" t="s">
        <v>150</v>
      </c>
      <c r="F344" s="3" t="s">
        <v>178</v>
      </c>
      <c r="H344" s="25" t="s">
        <v>152</v>
      </c>
      <c r="I344" s="26" t="s">
        <v>160</v>
      </c>
      <c r="J344" s="25" t="s">
        <v>240</v>
      </c>
      <c r="L344" s="3" t="s">
        <v>232</v>
      </c>
      <c r="M344" s="25" t="s">
        <v>233</v>
      </c>
      <c r="O344" s="34">
        <v>367012</v>
      </c>
      <c r="P344" s="3" t="s">
        <v>149</v>
      </c>
      <c r="Q344" s="35">
        <v>-3</v>
      </c>
      <c r="R344" s="36">
        <v>30</v>
      </c>
      <c r="S344">
        <v>1</v>
      </c>
      <c r="U344" t="s">
        <v>714</v>
      </c>
      <c r="V344" s="33">
        <v>43356</v>
      </c>
      <c r="W344" s="34">
        <v>370708</v>
      </c>
      <c r="X344" s="34">
        <v>3696</v>
      </c>
      <c r="Y344" s="34">
        <v>3611.1</v>
      </c>
      <c r="Z344" s="17">
        <f t="shared" si="5"/>
        <v>84.900000000000091</v>
      </c>
      <c r="AA344" s="34">
        <v>6094.1</v>
      </c>
      <c r="AB344" s="42">
        <v>2443.8000000000002</v>
      </c>
      <c r="AC344" s="42">
        <v>2430.64</v>
      </c>
    </row>
    <row r="345" spans="1:29" x14ac:dyDescent="0.25">
      <c r="A345" s="3">
        <v>4401</v>
      </c>
      <c r="B345" s="33">
        <v>43347</v>
      </c>
      <c r="C345" s="3">
        <v>10</v>
      </c>
      <c r="D345" s="3" t="s">
        <v>21</v>
      </c>
      <c r="E345" s="3" t="s">
        <v>190</v>
      </c>
      <c r="F345" s="3" t="s">
        <v>191</v>
      </c>
      <c r="H345" s="25" t="s">
        <v>634</v>
      </c>
      <c r="I345" s="26" t="s">
        <v>160</v>
      </c>
      <c r="J345" s="25" t="s">
        <v>146</v>
      </c>
      <c r="L345" s="3" t="s">
        <v>205</v>
      </c>
      <c r="M345" s="25" t="s">
        <v>715</v>
      </c>
      <c r="O345" s="34">
        <v>212286</v>
      </c>
      <c r="P345" s="3" t="s">
        <v>149</v>
      </c>
      <c r="Q345" s="35">
        <v>0</v>
      </c>
      <c r="R345" s="36">
        <v>25</v>
      </c>
      <c r="S345">
        <v>1</v>
      </c>
      <c r="U345" t="s">
        <v>716</v>
      </c>
      <c r="V345" s="33">
        <v>43356</v>
      </c>
      <c r="W345" s="34">
        <v>214755</v>
      </c>
      <c r="X345" s="34">
        <v>2469</v>
      </c>
      <c r="Y345" s="34">
        <v>2448</v>
      </c>
      <c r="Z345" s="17">
        <f t="shared" si="5"/>
        <v>21</v>
      </c>
      <c r="AB345" s="42" t="s">
        <v>218</v>
      </c>
      <c r="AC345" s="42">
        <v>856</v>
      </c>
    </row>
    <row r="346" spans="1:29" x14ac:dyDescent="0.25">
      <c r="A346" s="3">
        <v>4394</v>
      </c>
      <c r="B346" s="33">
        <v>43339</v>
      </c>
      <c r="C346" s="3">
        <v>17</v>
      </c>
      <c r="D346" s="3" t="s">
        <v>40</v>
      </c>
      <c r="E346" s="3" t="s">
        <v>173</v>
      </c>
      <c r="F346" s="3" t="s">
        <v>174</v>
      </c>
      <c r="H346" s="25" t="s">
        <v>246</v>
      </c>
      <c r="I346" s="26" t="s">
        <v>147</v>
      </c>
      <c r="J346" s="25" t="s">
        <v>148</v>
      </c>
      <c r="K346" s="3">
        <v>1364100</v>
      </c>
      <c r="L346" s="3" t="s">
        <v>155</v>
      </c>
      <c r="M346" s="25" t="s">
        <v>146</v>
      </c>
      <c r="O346" s="34">
        <v>809118</v>
      </c>
      <c r="P346" s="3" t="s">
        <v>149</v>
      </c>
      <c r="Q346" s="35">
        <v>0</v>
      </c>
      <c r="R346" s="36">
        <v>0</v>
      </c>
      <c r="U346" t="s">
        <v>717</v>
      </c>
      <c r="V346" s="33">
        <v>43355</v>
      </c>
      <c r="W346" s="34">
        <v>811316</v>
      </c>
      <c r="X346" s="34">
        <v>2198</v>
      </c>
      <c r="Y346" s="34">
        <v>2111</v>
      </c>
      <c r="Z346" s="17">
        <f t="shared" si="5"/>
        <v>87</v>
      </c>
      <c r="AA346" s="34">
        <v>2231.31</v>
      </c>
      <c r="AB346" s="42">
        <v>718.29</v>
      </c>
      <c r="AC346" s="42">
        <v>780</v>
      </c>
    </row>
    <row r="347" spans="1:29" x14ac:dyDescent="0.25">
      <c r="A347" s="3">
        <v>4399</v>
      </c>
      <c r="B347" s="33">
        <v>43346</v>
      </c>
      <c r="C347" s="3">
        <v>8</v>
      </c>
      <c r="D347" s="3" t="s">
        <v>49</v>
      </c>
      <c r="E347" s="3" t="s">
        <v>592</v>
      </c>
      <c r="F347" s="3" t="s">
        <v>186</v>
      </c>
      <c r="H347" s="25" t="s">
        <v>269</v>
      </c>
      <c r="I347" s="26" t="s">
        <v>160</v>
      </c>
      <c r="J347" s="25" t="s">
        <v>146</v>
      </c>
      <c r="L347" s="3" t="s">
        <v>205</v>
      </c>
      <c r="M347" s="25" t="s">
        <v>718</v>
      </c>
      <c r="O347" s="34">
        <v>963868</v>
      </c>
      <c r="P347" s="3" t="s">
        <v>149</v>
      </c>
      <c r="Q347" s="35">
        <v>0</v>
      </c>
      <c r="R347" s="36">
        <v>5</v>
      </c>
      <c r="S347">
        <v>1</v>
      </c>
      <c r="U347" t="s">
        <v>719</v>
      </c>
      <c r="V347" s="33">
        <v>43353</v>
      </c>
      <c r="W347" s="34">
        <v>966332</v>
      </c>
      <c r="X347" s="34">
        <v>2464</v>
      </c>
      <c r="Y347" s="34">
        <v>2641</v>
      </c>
      <c r="Z347" s="17">
        <f t="shared" si="5"/>
        <v>-177</v>
      </c>
      <c r="AA347" s="34">
        <v>846.99</v>
      </c>
      <c r="AB347" s="42">
        <v>2463.88</v>
      </c>
      <c r="AC347" s="42">
        <v>989</v>
      </c>
    </row>
    <row r="348" spans="1:29" x14ac:dyDescent="0.25">
      <c r="A348" s="3">
        <v>4397</v>
      </c>
      <c r="B348" s="33">
        <v>43343</v>
      </c>
      <c r="C348" s="3">
        <v>11</v>
      </c>
      <c r="D348" s="3" t="s">
        <v>24</v>
      </c>
      <c r="E348" s="3" t="s">
        <v>142</v>
      </c>
      <c r="F348" s="3" t="s">
        <v>143</v>
      </c>
      <c r="H348" s="25" t="s">
        <v>144</v>
      </c>
      <c r="I348" s="26" t="s">
        <v>147</v>
      </c>
      <c r="J348" s="25" t="s">
        <v>148</v>
      </c>
      <c r="K348" s="3">
        <v>1409251</v>
      </c>
      <c r="L348" s="3" t="s">
        <v>155</v>
      </c>
      <c r="M348" s="25" t="s">
        <v>146</v>
      </c>
      <c r="O348" s="34">
        <v>174569</v>
      </c>
      <c r="P348" s="3" t="s">
        <v>149</v>
      </c>
      <c r="Q348" s="35">
        <v>3</v>
      </c>
      <c r="R348" s="36">
        <v>0</v>
      </c>
      <c r="S348">
        <v>1</v>
      </c>
      <c r="U348" t="s">
        <v>720</v>
      </c>
      <c r="V348" s="33">
        <v>43353</v>
      </c>
      <c r="W348" s="34">
        <v>176663</v>
      </c>
      <c r="X348" s="34">
        <v>2094</v>
      </c>
      <c r="Y348" s="34">
        <v>2051</v>
      </c>
      <c r="Z348" s="17">
        <f t="shared" si="5"/>
        <v>43</v>
      </c>
      <c r="AB348" s="42" t="s">
        <v>218</v>
      </c>
      <c r="AC348" s="42">
        <v>537</v>
      </c>
    </row>
    <row r="349" spans="1:29" x14ac:dyDescent="0.25">
      <c r="A349" s="3">
        <v>4388</v>
      </c>
      <c r="B349" s="33">
        <v>43335</v>
      </c>
      <c r="C349" s="3">
        <v>15</v>
      </c>
      <c r="D349" s="3" t="s">
        <v>50</v>
      </c>
      <c r="E349" s="3" t="s">
        <v>161</v>
      </c>
      <c r="F349" s="3" t="s">
        <v>681</v>
      </c>
      <c r="G349" s="3" t="s">
        <v>682</v>
      </c>
      <c r="H349" s="25" t="s">
        <v>163</v>
      </c>
      <c r="I349" s="26" t="s">
        <v>160</v>
      </c>
      <c r="J349" s="25" t="s">
        <v>146</v>
      </c>
      <c r="L349" s="3" t="s">
        <v>180</v>
      </c>
      <c r="M349" s="25" t="s">
        <v>235</v>
      </c>
      <c r="O349" s="34">
        <v>456276</v>
      </c>
      <c r="P349" s="3" t="s">
        <v>149</v>
      </c>
      <c r="Q349" s="35">
        <v>-15</v>
      </c>
      <c r="R349" s="36">
        <v>135</v>
      </c>
      <c r="U349" t="s">
        <v>721</v>
      </c>
      <c r="V349" s="33">
        <v>43349</v>
      </c>
      <c r="W349" s="34">
        <v>461775</v>
      </c>
      <c r="X349" s="34">
        <v>5499</v>
      </c>
      <c r="Y349" s="34">
        <v>5395</v>
      </c>
      <c r="Z349" s="17">
        <f t="shared" si="5"/>
        <v>104</v>
      </c>
      <c r="AA349" s="34">
        <v>2287.8000000000002</v>
      </c>
      <c r="AB349" s="42">
        <v>5498.7</v>
      </c>
      <c r="AC349" s="42">
        <v>2519</v>
      </c>
    </row>
    <row r="350" spans="1:29" x14ac:dyDescent="0.25">
      <c r="A350" s="3">
        <v>4402</v>
      </c>
      <c r="B350" s="33">
        <v>43349</v>
      </c>
      <c r="C350" s="3">
        <v>1</v>
      </c>
      <c r="D350" s="3" t="s">
        <v>42</v>
      </c>
      <c r="E350" s="3" t="s">
        <v>181</v>
      </c>
      <c r="F350" s="3" t="s">
        <v>182</v>
      </c>
      <c r="G350" s="3" t="s">
        <v>183</v>
      </c>
      <c r="H350" s="25" t="s">
        <v>184</v>
      </c>
      <c r="I350" s="26" t="s">
        <v>160</v>
      </c>
      <c r="J350" s="25" t="s">
        <v>146</v>
      </c>
      <c r="L350" s="3" t="s">
        <v>180</v>
      </c>
      <c r="M350" s="25" t="s">
        <v>235</v>
      </c>
      <c r="O350" s="34">
        <v>1414757</v>
      </c>
      <c r="P350" s="3" t="s">
        <v>149</v>
      </c>
      <c r="Q350" s="35">
        <v>0</v>
      </c>
      <c r="R350" s="36">
        <v>0</v>
      </c>
      <c r="U350" t="s">
        <v>722</v>
      </c>
      <c r="V350" s="33">
        <v>43349</v>
      </c>
      <c r="W350" s="34">
        <v>1414757</v>
      </c>
      <c r="X350" s="34">
        <v>0</v>
      </c>
      <c r="Y350" s="34">
        <v>356</v>
      </c>
      <c r="Z350" s="17">
        <f t="shared" si="5"/>
        <v>-356</v>
      </c>
      <c r="AB350" s="42" t="s">
        <v>218</v>
      </c>
      <c r="AC350" s="42">
        <v>170</v>
      </c>
    </row>
    <row r="351" spans="1:29" x14ac:dyDescent="0.25">
      <c r="A351" s="3">
        <v>4387</v>
      </c>
      <c r="B351" s="33">
        <v>43334</v>
      </c>
      <c r="C351" s="3">
        <v>16</v>
      </c>
      <c r="D351" s="3" t="s">
        <v>42</v>
      </c>
      <c r="E351" s="3" t="s">
        <v>181</v>
      </c>
      <c r="F351" s="3" t="s">
        <v>182</v>
      </c>
      <c r="G351" s="3" t="s">
        <v>183</v>
      </c>
      <c r="H351" s="25" t="s">
        <v>144</v>
      </c>
      <c r="I351" s="26" t="s">
        <v>160</v>
      </c>
      <c r="J351" s="25" t="s">
        <v>146</v>
      </c>
      <c r="L351" s="3" t="s">
        <v>205</v>
      </c>
      <c r="M351" s="25" t="s">
        <v>235</v>
      </c>
      <c r="O351" s="34">
        <v>1409506</v>
      </c>
      <c r="P351" s="3" t="s">
        <v>149</v>
      </c>
      <c r="Q351" s="35">
        <v>4</v>
      </c>
      <c r="R351" s="36">
        <v>-30</v>
      </c>
      <c r="U351" t="s">
        <v>723</v>
      </c>
      <c r="V351" s="33">
        <v>43349</v>
      </c>
      <c r="W351" s="34">
        <v>1414757</v>
      </c>
      <c r="X351" s="34">
        <v>5251</v>
      </c>
      <c r="Y351" s="34">
        <v>5185</v>
      </c>
      <c r="Z351" s="17">
        <f t="shared" si="5"/>
        <v>66</v>
      </c>
      <c r="AA351" s="34">
        <v>5250.8</v>
      </c>
      <c r="AB351" s="42">
        <v>3351</v>
      </c>
      <c r="AC351" s="42">
        <v>3166</v>
      </c>
    </row>
    <row r="352" spans="1:29" x14ac:dyDescent="0.25">
      <c r="A352" s="3">
        <v>4392</v>
      </c>
      <c r="B352" s="33">
        <v>43339</v>
      </c>
      <c r="C352" s="3">
        <v>9</v>
      </c>
      <c r="D352" s="3" t="s">
        <v>21</v>
      </c>
      <c r="E352" s="3" t="s">
        <v>190</v>
      </c>
      <c r="F352" s="3" t="s">
        <v>191</v>
      </c>
      <c r="H352" s="25" t="s">
        <v>634</v>
      </c>
      <c r="I352" s="26" t="s">
        <v>160</v>
      </c>
      <c r="J352" s="25" t="s">
        <v>188</v>
      </c>
      <c r="L352" s="3" t="s">
        <v>205</v>
      </c>
      <c r="M352" s="25" t="s">
        <v>323</v>
      </c>
      <c r="O352" s="34">
        <v>209882</v>
      </c>
      <c r="P352" s="3" t="s">
        <v>149</v>
      </c>
      <c r="Q352" s="35">
        <v>0</v>
      </c>
      <c r="R352" s="36">
        <v>0</v>
      </c>
      <c r="S352">
        <v>1</v>
      </c>
      <c r="U352" t="s">
        <v>724</v>
      </c>
      <c r="V352" s="33">
        <v>43347</v>
      </c>
      <c r="W352" s="34">
        <v>212286</v>
      </c>
      <c r="X352" s="34">
        <v>2404</v>
      </c>
      <c r="Y352" s="34">
        <v>2396</v>
      </c>
      <c r="Z352" s="17">
        <f t="shared" si="5"/>
        <v>8</v>
      </c>
      <c r="AB352" s="42" t="s">
        <v>218</v>
      </c>
      <c r="AC352" s="42">
        <v>928</v>
      </c>
    </row>
    <row r="353" spans="1:29" x14ac:dyDescent="0.25">
      <c r="A353" s="3">
        <v>4390</v>
      </c>
      <c r="B353" s="33">
        <v>43336</v>
      </c>
      <c r="C353" s="3">
        <v>12</v>
      </c>
      <c r="D353" s="3" t="s">
        <v>52</v>
      </c>
      <c r="E353" s="3" t="s">
        <v>157</v>
      </c>
      <c r="F353" s="3" t="s">
        <v>695</v>
      </c>
      <c r="G353" s="3" t="s">
        <v>696</v>
      </c>
      <c r="H353" s="25" t="s">
        <v>166</v>
      </c>
      <c r="I353" s="26" t="s">
        <v>153</v>
      </c>
      <c r="J353" s="25" t="s">
        <v>154</v>
      </c>
      <c r="L353" s="3" t="s">
        <v>155</v>
      </c>
      <c r="M353" s="25" t="s">
        <v>146</v>
      </c>
      <c r="O353" s="34">
        <v>221779</v>
      </c>
      <c r="P353" s="3" t="s">
        <v>149</v>
      </c>
      <c r="Q353" s="35">
        <v>-42</v>
      </c>
      <c r="R353" s="36">
        <v>35</v>
      </c>
      <c r="U353" t="s">
        <v>725</v>
      </c>
      <c r="V353" s="33">
        <v>43347</v>
      </c>
      <c r="W353" s="34">
        <v>224560</v>
      </c>
      <c r="X353" s="34">
        <v>2781</v>
      </c>
      <c r="Y353" s="34">
        <v>2813</v>
      </c>
      <c r="Z353" s="17">
        <f t="shared" si="5"/>
        <v>-32</v>
      </c>
      <c r="AA353" s="34">
        <v>2781.5</v>
      </c>
      <c r="AB353" s="42">
        <v>1211.7</v>
      </c>
      <c r="AC353" s="42">
        <v>1223</v>
      </c>
    </row>
    <row r="354" spans="1:29" x14ac:dyDescent="0.25">
      <c r="A354" s="3">
        <v>4389</v>
      </c>
      <c r="B354" s="33">
        <v>43335</v>
      </c>
      <c r="C354" s="3">
        <v>12</v>
      </c>
      <c r="D354" s="3" t="s">
        <v>49</v>
      </c>
      <c r="E354" s="3" t="s">
        <v>592</v>
      </c>
      <c r="F354" s="3" t="s">
        <v>186</v>
      </c>
      <c r="H354" s="25" t="s">
        <v>269</v>
      </c>
      <c r="I354" s="26" t="s">
        <v>160</v>
      </c>
      <c r="J354" s="25" t="s">
        <v>225</v>
      </c>
      <c r="L354" s="3" t="s">
        <v>205</v>
      </c>
      <c r="M354" s="25" t="s">
        <v>399</v>
      </c>
      <c r="O354" s="34">
        <v>960776</v>
      </c>
      <c r="P354" s="3" t="s">
        <v>149</v>
      </c>
      <c r="Q354" s="35">
        <v>-6</v>
      </c>
      <c r="R354" s="36">
        <v>0</v>
      </c>
      <c r="S354">
        <v>1</v>
      </c>
      <c r="U354" t="s">
        <v>726</v>
      </c>
      <c r="V354" s="33">
        <v>43346</v>
      </c>
      <c r="W354" s="34">
        <v>963868</v>
      </c>
      <c r="X354" s="34">
        <v>3092</v>
      </c>
      <c r="Y354" s="34">
        <v>3019</v>
      </c>
      <c r="Z354" s="17">
        <f t="shared" si="5"/>
        <v>73</v>
      </c>
      <c r="AA354" s="34">
        <v>3091.75</v>
      </c>
      <c r="AB354" s="42">
        <v>1209.92</v>
      </c>
      <c r="AC354" s="42">
        <v>1374</v>
      </c>
    </row>
    <row r="355" spans="1:29" x14ac:dyDescent="0.25">
      <c r="A355" s="3">
        <v>4383</v>
      </c>
      <c r="B355" s="33">
        <v>43332</v>
      </c>
      <c r="C355" s="3">
        <v>13</v>
      </c>
      <c r="D355" s="3" t="s">
        <v>31</v>
      </c>
      <c r="E355" s="3" t="s">
        <v>168</v>
      </c>
      <c r="H355" s="25" t="s">
        <v>196</v>
      </c>
      <c r="I355" s="26" t="s">
        <v>170</v>
      </c>
      <c r="J355" s="25" t="s">
        <v>197</v>
      </c>
      <c r="K355" s="3">
        <v>1364098</v>
      </c>
      <c r="L355" s="3" t="s">
        <v>446</v>
      </c>
      <c r="M355" s="25" t="s">
        <v>66</v>
      </c>
      <c r="N355" s="3">
        <v>1364099</v>
      </c>
      <c r="O355" s="34">
        <v>499730</v>
      </c>
      <c r="P355" s="3" t="s">
        <v>149</v>
      </c>
      <c r="Q355" s="35">
        <v>0</v>
      </c>
      <c r="R355" s="36">
        <v>0</v>
      </c>
      <c r="S355">
        <v>1</v>
      </c>
      <c r="U355" t="s">
        <v>727</v>
      </c>
      <c r="V355" s="33">
        <v>43344</v>
      </c>
      <c r="W355" s="34">
        <v>502977</v>
      </c>
      <c r="X355" s="34">
        <v>3247</v>
      </c>
      <c r="Y355" s="34">
        <v>3276</v>
      </c>
      <c r="Z355" s="17">
        <f t="shared" si="5"/>
        <v>-29</v>
      </c>
      <c r="AB355" s="42" t="s">
        <v>218</v>
      </c>
      <c r="AC355" s="42">
        <v>775</v>
      </c>
    </row>
    <row r="356" spans="1:29" x14ac:dyDescent="0.25">
      <c r="A356" s="3">
        <v>4391</v>
      </c>
      <c r="B356" s="33">
        <v>43337</v>
      </c>
      <c r="C356" s="3">
        <v>7</v>
      </c>
      <c r="D356" s="3" t="s">
        <v>24</v>
      </c>
      <c r="E356" s="3" t="s">
        <v>142</v>
      </c>
      <c r="F356" s="3" t="s">
        <v>143</v>
      </c>
      <c r="H356" s="25" t="s">
        <v>144</v>
      </c>
      <c r="I356" s="26" t="s">
        <v>145</v>
      </c>
      <c r="J356" s="25" t="s">
        <v>146</v>
      </c>
      <c r="L356" s="3" t="s">
        <v>147</v>
      </c>
      <c r="M356" s="25" t="s">
        <v>148</v>
      </c>
      <c r="N356" s="3">
        <v>1409251</v>
      </c>
      <c r="O356" s="34">
        <v>173434</v>
      </c>
      <c r="P356" s="3" t="s">
        <v>149</v>
      </c>
      <c r="Q356" s="35">
        <v>-17</v>
      </c>
      <c r="R356" s="36">
        <v>10</v>
      </c>
      <c r="S356">
        <v>1</v>
      </c>
      <c r="U356" t="s">
        <v>728</v>
      </c>
      <c r="V356" s="33">
        <v>43343</v>
      </c>
      <c r="W356" s="34">
        <v>174569</v>
      </c>
      <c r="X356" s="34">
        <v>1135</v>
      </c>
      <c r="Y356" s="34">
        <v>1018</v>
      </c>
      <c r="Z356" s="17">
        <f t="shared" si="5"/>
        <v>117</v>
      </c>
      <c r="AB356" s="42" t="s">
        <v>218</v>
      </c>
      <c r="AC356" s="42">
        <v>821</v>
      </c>
    </row>
    <row r="357" spans="1:29" x14ac:dyDescent="0.25">
      <c r="A357" s="3">
        <v>4386</v>
      </c>
      <c r="B357" s="33">
        <v>43334</v>
      </c>
      <c r="C357" s="3">
        <v>9</v>
      </c>
      <c r="D357" s="3" t="s">
        <v>46</v>
      </c>
      <c r="E357" s="3" t="s">
        <v>185</v>
      </c>
      <c r="F357" s="3" t="s">
        <v>158</v>
      </c>
      <c r="H357" s="25" t="s">
        <v>175</v>
      </c>
      <c r="I357" s="26" t="s">
        <v>160</v>
      </c>
      <c r="J357" s="25" t="s">
        <v>712</v>
      </c>
      <c r="L357" s="3" t="s">
        <v>180</v>
      </c>
      <c r="M357" s="25" t="s">
        <v>233</v>
      </c>
      <c r="O357" s="34">
        <v>293810</v>
      </c>
      <c r="P357" s="3" t="s">
        <v>149</v>
      </c>
      <c r="Q357" s="35">
        <v>-5</v>
      </c>
      <c r="R357" s="36">
        <v>0</v>
      </c>
      <c r="S357">
        <v>1</v>
      </c>
      <c r="U357" t="s">
        <v>729</v>
      </c>
      <c r="V357" s="33">
        <v>43342</v>
      </c>
      <c r="W357" s="34">
        <v>297444</v>
      </c>
      <c r="X357" s="34">
        <v>3634</v>
      </c>
      <c r="Y357" s="34">
        <v>3648</v>
      </c>
      <c r="Z357" s="17">
        <f t="shared" si="5"/>
        <v>-14</v>
      </c>
      <c r="AB357" s="42" t="s">
        <v>218</v>
      </c>
      <c r="AC357" s="42">
        <v>1387</v>
      </c>
    </row>
    <row r="358" spans="1:29" x14ac:dyDescent="0.25">
      <c r="A358" s="3">
        <v>4377</v>
      </c>
      <c r="B358" s="33">
        <v>43322</v>
      </c>
      <c r="C358" s="3">
        <v>19</v>
      </c>
      <c r="D358" s="3" t="s">
        <v>43</v>
      </c>
      <c r="E358" s="3" t="s">
        <v>177</v>
      </c>
      <c r="F358" s="3" t="s">
        <v>369</v>
      </c>
      <c r="G358" s="3" t="s">
        <v>370</v>
      </c>
      <c r="H358" s="25" t="s">
        <v>179</v>
      </c>
      <c r="I358" s="26" t="s">
        <v>232</v>
      </c>
      <c r="J358" s="25" t="s">
        <v>730</v>
      </c>
      <c r="L358" s="3" t="s">
        <v>180</v>
      </c>
      <c r="M358" s="25" t="s">
        <v>434</v>
      </c>
      <c r="O358" s="34">
        <v>1126321</v>
      </c>
      <c r="P358" s="3" t="s">
        <v>149</v>
      </c>
      <c r="Q358" s="35">
        <v>0</v>
      </c>
      <c r="R358" s="36">
        <v>100</v>
      </c>
      <c r="S358">
        <v>1</v>
      </c>
      <c r="U358" t="s">
        <v>731</v>
      </c>
      <c r="V358" s="33">
        <v>43340</v>
      </c>
      <c r="W358" s="34">
        <v>1131046</v>
      </c>
      <c r="X358" s="34">
        <v>4725</v>
      </c>
      <c r="Y358" s="34">
        <v>4725</v>
      </c>
      <c r="Z358" s="17">
        <f t="shared" si="5"/>
        <v>0</v>
      </c>
      <c r="AA358" s="34">
        <v>4722.0200000000004</v>
      </c>
      <c r="AB358" s="42">
        <v>1502.82</v>
      </c>
      <c r="AC358" s="42">
        <v>2025</v>
      </c>
    </row>
    <row r="359" spans="1:29" x14ac:dyDescent="0.25">
      <c r="A359" s="3">
        <v>4385</v>
      </c>
      <c r="B359" s="33">
        <v>43333</v>
      </c>
      <c r="C359" s="3">
        <v>7</v>
      </c>
      <c r="D359" s="3" t="s">
        <v>40</v>
      </c>
      <c r="E359" s="3" t="s">
        <v>173</v>
      </c>
      <c r="F359" s="3" t="s">
        <v>174</v>
      </c>
      <c r="H359" s="25" t="s">
        <v>246</v>
      </c>
      <c r="I359" s="26" t="s">
        <v>145</v>
      </c>
      <c r="J359" s="25" t="s">
        <v>146</v>
      </c>
      <c r="L359" s="3" t="s">
        <v>147</v>
      </c>
      <c r="M359" s="25" t="s">
        <v>148</v>
      </c>
      <c r="N359" s="3">
        <v>1364100</v>
      </c>
      <c r="O359" s="34">
        <v>807860</v>
      </c>
      <c r="P359" s="3" t="s">
        <v>149</v>
      </c>
      <c r="Q359" s="35">
        <v>-2</v>
      </c>
      <c r="R359" s="36">
        <v>85</v>
      </c>
      <c r="U359" t="s">
        <v>732</v>
      </c>
      <c r="V359" s="33">
        <v>43339</v>
      </c>
      <c r="W359" s="34">
        <v>809118</v>
      </c>
      <c r="X359" s="34">
        <v>1258</v>
      </c>
      <c r="Y359" s="34">
        <v>1229</v>
      </c>
      <c r="Z359" s="17">
        <f t="shared" si="5"/>
        <v>29</v>
      </c>
      <c r="AA359" s="34">
        <v>3482.19</v>
      </c>
      <c r="AB359" s="42">
        <v>1122.3800000000001</v>
      </c>
      <c r="AC359" s="42">
        <v>520</v>
      </c>
    </row>
    <row r="360" spans="1:29" x14ac:dyDescent="0.25">
      <c r="A360" s="3">
        <v>4382</v>
      </c>
      <c r="B360" s="33">
        <v>43329</v>
      </c>
      <c r="C360" s="3">
        <v>11</v>
      </c>
      <c r="D360" s="3" t="s">
        <v>54</v>
      </c>
      <c r="E360" s="3" t="s">
        <v>150</v>
      </c>
      <c r="F360" s="3" t="s">
        <v>178</v>
      </c>
      <c r="H360" s="25" t="s">
        <v>152</v>
      </c>
      <c r="I360" s="26" t="s">
        <v>180</v>
      </c>
      <c r="J360" s="25" t="s">
        <v>240</v>
      </c>
      <c r="L360" s="3" t="s">
        <v>203</v>
      </c>
      <c r="M360" s="25" t="s">
        <v>146</v>
      </c>
      <c r="O360" s="34">
        <v>364613</v>
      </c>
      <c r="P360" s="3" t="s">
        <v>149</v>
      </c>
      <c r="Q360" s="35">
        <v>20</v>
      </c>
      <c r="R360" s="36">
        <v>-10</v>
      </c>
      <c r="U360" t="s">
        <v>733</v>
      </c>
      <c r="V360" s="33">
        <v>43339</v>
      </c>
      <c r="W360" s="34">
        <v>367012</v>
      </c>
      <c r="X360" s="34">
        <v>2399</v>
      </c>
      <c r="Y360" s="34">
        <v>2341</v>
      </c>
      <c r="Z360" s="17">
        <f t="shared" si="5"/>
        <v>58</v>
      </c>
      <c r="AB360" s="42" t="s">
        <v>218</v>
      </c>
      <c r="AC360" s="42">
        <v>1597</v>
      </c>
    </row>
    <row r="361" spans="1:29" x14ac:dyDescent="0.25">
      <c r="A361" s="3">
        <v>4367</v>
      </c>
      <c r="B361" s="33">
        <v>43310</v>
      </c>
      <c r="C361" s="3">
        <v>28</v>
      </c>
      <c r="D361" s="3" t="s">
        <v>24</v>
      </c>
      <c r="E361" s="3" t="s">
        <v>142</v>
      </c>
      <c r="F361" s="3" t="s">
        <v>143</v>
      </c>
      <c r="H361" s="25" t="s">
        <v>163</v>
      </c>
      <c r="I361" s="26" t="s">
        <v>147</v>
      </c>
      <c r="J361" s="25" t="s">
        <v>148</v>
      </c>
      <c r="K361" s="3">
        <v>1364095</v>
      </c>
      <c r="L361" s="3" t="s">
        <v>155</v>
      </c>
      <c r="M361" s="25" t="s">
        <v>146</v>
      </c>
      <c r="O361" s="34">
        <v>171328</v>
      </c>
      <c r="P361" s="3" t="s">
        <v>149</v>
      </c>
      <c r="Q361" s="35">
        <v>3</v>
      </c>
      <c r="R361" s="36">
        <v>0</v>
      </c>
      <c r="U361" t="s">
        <v>734</v>
      </c>
      <c r="V361" s="33">
        <v>43337</v>
      </c>
      <c r="W361" s="34">
        <v>173434</v>
      </c>
      <c r="X361" s="34">
        <v>2106</v>
      </c>
      <c r="Y361" s="34">
        <v>1911</v>
      </c>
      <c r="Z361" s="17">
        <f t="shared" si="5"/>
        <v>195</v>
      </c>
      <c r="AB361" s="42" t="s">
        <v>218</v>
      </c>
      <c r="AC361" s="42">
        <v>480</v>
      </c>
    </row>
    <row r="362" spans="1:29" x14ac:dyDescent="0.25">
      <c r="A362" s="3">
        <v>4384</v>
      </c>
      <c r="B362" s="33">
        <v>43333</v>
      </c>
      <c r="C362" s="3">
        <v>5</v>
      </c>
      <c r="D362" s="3" t="s">
        <v>21</v>
      </c>
      <c r="E362" s="3" t="s">
        <v>190</v>
      </c>
      <c r="F362" s="3" t="s">
        <v>191</v>
      </c>
      <c r="H362" s="25" t="s">
        <v>634</v>
      </c>
      <c r="I362" s="26" t="s">
        <v>160</v>
      </c>
      <c r="J362" s="25" t="s">
        <v>628</v>
      </c>
      <c r="L362" s="3" t="s">
        <v>205</v>
      </c>
      <c r="M362" s="25" t="s">
        <v>206</v>
      </c>
      <c r="O362" s="34">
        <v>207514</v>
      </c>
      <c r="P362" s="3" t="s">
        <v>149</v>
      </c>
      <c r="Q362" s="35">
        <v>0</v>
      </c>
      <c r="R362" s="36">
        <v>-30</v>
      </c>
      <c r="S362">
        <v>1</v>
      </c>
      <c r="U362" t="s">
        <v>735</v>
      </c>
      <c r="V362" s="33">
        <v>43337</v>
      </c>
      <c r="W362" s="34">
        <v>209882</v>
      </c>
      <c r="X362" s="34">
        <v>2368</v>
      </c>
      <c r="Y362" s="34">
        <v>2359</v>
      </c>
      <c r="Z362" s="17">
        <f t="shared" si="5"/>
        <v>9</v>
      </c>
      <c r="AB362" s="42" t="s">
        <v>218</v>
      </c>
      <c r="AC362" s="42">
        <v>920</v>
      </c>
    </row>
    <row r="363" spans="1:29" x14ac:dyDescent="0.25">
      <c r="A363" s="3">
        <v>4381</v>
      </c>
      <c r="B363" s="33">
        <v>43328</v>
      </c>
      <c r="C363" s="3">
        <v>9</v>
      </c>
      <c r="D363" s="3" t="s">
        <v>52</v>
      </c>
      <c r="E363" s="3" t="s">
        <v>157</v>
      </c>
      <c r="F363" s="3" t="s">
        <v>695</v>
      </c>
      <c r="G363" s="3" t="s">
        <v>696</v>
      </c>
      <c r="H363" s="25" t="s">
        <v>166</v>
      </c>
      <c r="I363" s="26" t="s">
        <v>160</v>
      </c>
      <c r="J363" s="25" t="s">
        <v>146</v>
      </c>
      <c r="L363" s="3" t="s">
        <v>153</v>
      </c>
      <c r="M363" s="25" t="s">
        <v>154</v>
      </c>
      <c r="O363" s="34">
        <v>217868</v>
      </c>
      <c r="P363" s="3" t="s">
        <v>149</v>
      </c>
      <c r="Q363" s="35">
        <v>0</v>
      </c>
      <c r="R363" s="36">
        <v>0</v>
      </c>
      <c r="S363">
        <v>1</v>
      </c>
      <c r="U363" t="s">
        <v>736</v>
      </c>
      <c r="V363" s="33">
        <v>43336</v>
      </c>
      <c r="W363" s="34">
        <v>221779</v>
      </c>
      <c r="X363" s="34">
        <v>3911</v>
      </c>
      <c r="Y363" s="34">
        <v>3960</v>
      </c>
      <c r="Z363" s="17">
        <f t="shared" si="5"/>
        <v>-49</v>
      </c>
      <c r="AA363" s="34">
        <v>3910.7</v>
      </c>
      <c r="AB363" s="42">
        <v>1692.3</v>
      </c>
      <c r="AC363" s="42">
        <v>1685</v>
      </c>
    </row>
    <row r="364" spans="1:29" x14ac:dyDescent="0.25">
      <c r="A364" s="3">
        <v>4378</v>
      </c>
      <c r="B364" s="33">
        <v>43323</v>
      </c>
      <c r="C364" s="3">
        <v>13</v>
      </c>
      <c r="D364" s="3" t="s">
        <v>49</v>
      </c>
      <c r="E364" s="3" t="s">
        <v>592</v>
      </c>
      <c r="F364" s="3" t="s">
        <v>186</v>
      </c>
      <c r="H364" s="25" t="s">
        <v>269</v>
      </c>
      <c r="I364" s="26" t="s">
        <v>160</v>
      </c>
      <c r="J364" s="25" t="s">
        <v>628</v>
      </c>
      <c r="L364" s="3" t="s">
        <v>180</v>
      </c>
      <c r="M364" s="25" t="s">
        <v>233</v>
      </c>
      <c r="O364" s="34">
        <v>957208</v>
      </c>
      <c r="P364" s="3" t="s">
        <v>149</v>
      </c>
      <c r="Q364" s="35">
        <v>-2</v>
      </c>
      <c r="R364" s="36">
        <v>10</v>
      </c>
      <c r="S364">
        <v>1</v>
      </c>
      <c r="U364" t="s">
        <v>737</v>
      </c>
      <c r="V364" s="33">
        <v>43335</v>
      </c>
      <c r="W364" s="34">
        <v>960776</v>
      </c>
      <c r="X364" s="34">
        <v>3568</v>
      </c>
      <c r="Y364" s="34">
        <v>3460</v>
      </c>
      <c r="Z364" s="17">
        <f t="shared" si="5"/>
        <v>108</v>
      </c>
      <c r="AA364" s="34">
        <v>3567.4</v>
      </c>
      <c r="AB364" s="42">
        <v>1281.8599999999999</v>
      </c>
      <c r="AC364" s="42">
        <v>1475</v>
      </c>
    </row>
    <row r="365" spans="1:29" x14ac:dyDescent="0.25">
      <c r="A365" s="3">
        <v>4380</v>
      </c>
      <c r="B365" s="33">
        <v>43324</v>
      </c>
      <c r="C365" s="3">
        <v>12</v>
      </c>
      <c r="D365" s="3" t="s">
        <v>50</v>
      </c>
      <c r="E365" s="3" t="s">
        <v>161</v>
      </c>
      <c r="F365" s="3" t="s">
        <v>681</v>
      </c>
      <c r="G365" s="3" t="s">
        <v>682</v>
      </c>
      <c r="H365" s="25" t="s">
        <v>159</v>
      </c>
      <c r="I365" s="26" t="s">
        <v>160</v>
      </c>
      <c r="J365" s="25" t="s">
        <v>146</v>
      </c>
      <c r="L365" s="3" t="s">
        <v>180</v>
      </c>
      <c r="M365" s="25" t="s">
        <v>235</v>
      </c>
      <c r="O365" s="34">
        <v>451468</v>
      </c>
      <c r="P365" s="3" t="s">
        <v>149</v>
      </c>
      <c r="Q365" s="35">
        <v>-16</v>
      </c>
      <c r="R365" s="36">
        <v>5</v>
      </c>
      <c r="U365" t="s">
        <v>738</v>
      </c>
      <c r="V365" s="33">
        <v>43335</v>
      </c>
      <c r="W365" s="34">
        <v>456276</v>
      </c>
      <c r="X365" s="34">
        <v>4808</v>
      </c>
      <c r="Y365" s="34">
        <v>4808</v>
      </c>
      <c r="Z365" s="17">
        <f t="shared" si="5"/>
        <v>0</v>
      </c>
      <c r="AA365" s="34">
        <v>4807.6000000000004</v>
      </c>
      <c r="AB365" s="42">
        <v>2098.1999999999998</v>
      </c>
      <c r="AC365" s="42">
        <v>2106</v>
      </c>
    </row>
    <row r="366" spans="1:29" x14ac:dyDescent="0.25">
      <c r="A366" s="3">
        <v>4379</v>
      </c>
      <c r="B366" s="33">
        <v>43323</v>
      </c>
      <c r="C366" s="3">
        <v>12</v>
      </c>
      <c r="D366" s="3" t="s">
        <v>42</v>
      </c>
      <c r="E366" s="3" t="s">
        <v>181</v>
      </c>
      <c r="F366" s="3" t="s">
        <v>182</v>
      </c>
      <c r="G366" s="3" t="s">
        <v>183</v>
      </c>
      <c r="H366" s="25" t="s">
        <v>144</v>
      </c>
      <c r="I366" s="26" t="s">
        <v>160</v>
      </c>
      <c r="J366" s="25" t="s">
        <v>146</v>
      </c>
      <c r="L366" s="3" t="s">
        <v>180</v>
      </c>
      <c r="M366" s="25" t="s">
        <v>235</v>
      </c>
      <c r="O366" s="34">
        <v>1404672</v>
      </c>
      <c r="P366" s="3" t="s">
        <v>149</v>
      </c>
      <c r="Q366" s="35">
        <v>-9</v>
      </c>
      <c r="R366" s="36">
        <v>35</v>
      </c>
      <c r="U366" t="s">
        <v>739</v>
      </c>
      <c r="V366" s="33">
        <v>43334</v>
      </c>
      <c r="W366" s="34">
        <v>1409506</v>
      </c>
      <c r="X366" s="34">
        <v>4834</v>
      </c>
      <c r="Y366" s="34">
        <v>4335.6000000000004</v>
      </c>
      <c r="Z366" s="17">
        <f t="shared" si="5"/>
        <v>498.39999999999964</v>
      </c>
      <c r="AA366" s="34">
        <v>4834</v>
      </c>
      <c r="AB366" s="42">
        <v>2627</v>
      </c>
      <c r="AC366" s="42">
        <v>2558</v>
      </c>
    </row>
    <row r="367" spans="1:29" x14ac:dyDescent="0.25">
      <c r="A367" s="3">
        <v>4375</v>
      </c>
      <c r="B367" s="33">
        <v>43320</v>
      </c>
      <c r="C367" s="3">
        <v>15</v>
      </c>
      <c r="D367" s="3" t="s">
        <v>46</v>
      </c>
      <c r="E367" s="3" t="s">
        <v>185</v>
      </c>
      <c r="F367" s="3" t="s">
        <v>227</v>
      </c>
      <c r="H367" s="25" t="s">
        <v>175</v>
      </c>
      <c r="I367" s="26" t="s">
        <v>160</v>
      </c>
      <c r="J367" s="25" t="s">
        <v>329</v>
      </c>
      <c r="L367" s="3" t="s">
        <v>180</v>
      </c>
      <c r="M367" s="25" t="s">
        <v>233</v>
      </c>
      <c r="O367" s="34">
        <v>290134</v>
      </c>
      <c r="P367" s="3" t="s">
        <v>149</v>
      </c>
      <c r="Q367" s="35">
        <v>0</v>
      </c>
      <c r="R367" s="36">
        <v>20</v>
      </c>
      <c r="S367">
        <v>2</v>
      </c>
      <c r="U367" t="s">
        <v>740</v>
      </c>
      <c r="V367" s="33">
        <v>43334</v>
      </c>
      <c r="W367" s="34">
        <v>293810</v>
      </c>
      <c r="X367" s="34">
        <v>3676</v>
      </c>
      <c r="Y367" s="34">
        <v>3537</v>
      </c>
      <c r="Z367" s="17">
        <f t="shared" si="5"/>
        <v>139</v>
      </c>
      <c r="AB367" s="42" t="s">
        <v>218</v>
      </c>
      <c r="AC367" s="42">
        <v>1389.1</v>
      </c>
    </row>
    <row r="368" spans="1:29" x14ac:dyDescent="0.25">
      <c r="A368" s="3">
        <v>4365</v>
      </c>
      <c r="B368" s="33">
        <v>43310</v>
      </c>
      <c r="C368" s="3">
        <v>24</v>
      </c>
      <c r="D368" s="3" t="s">
        <v>40</v>
      </c>
      <c r="E368" s="3" t="s">
        <v>173</v>
      </c>
      <c r="F368" s="3" t="s">
        <v>174</v>
      </c>
      <c r="H368" s="25" t="s">
        <v>246</v>
      </c>
      <c r="I368" s="26" t="s">
        <v>147</v>
      </c>
      <c r="J368" s="25" t="s">
        <v>148</v>
      </c>
      <c r="K368" s="3">
        <v>1364094</v>
      </c>
      <c r="L368" s="3" t="s">
        <v>155</v>
      </c>
      <c r="M368" s="25" t="s">
        <v>146</v>
      </c>
      <c r="O368" s="34">
        <v>805636</v>
      </c>
      <c r="P368" s="3" t="s">
        <v>149</v>
      </c>
      <c r="Q368" s="35">
        <v>427</v>
      </c>
      <c r="R368" s="36">
        <v>0</v>
      </c>
      <c r="U368" t="s">
        <v>741</v>
      </c>
      <c r="V368" s="33">
        <v>43333</v>
      </c>
      <c r="W368" s="34">
        <v>807860</v>
      </c>
      <c r="X368" s="34">
        <v>2224</v>
      </c>
      <c r="Y368" s="34">
        <v>2196</v>
      </c>
      <c r="Z368" s="17">
        <f t="shared" si="5"/>
        <v>28</v>
      </c>
      <c r="AA368" s="34" t="s">
        <v>742</v>
      </c>
      <c r="AB368" s="42">
        <v>702</v>
      </c>
      <c r="AC368" s="42">
        <v>490</v>
      </c>
    </row>
    <row r="369" spans="1:29" x14ac:dyDescent="0.25">
      <c r="A369" s="3">
        <v>4376</v>
      </c>
      <c r="B369" s="33">
        <v>43321</v>
      </c>
      <c r="C369" s="3">
        <v>12</v>
      </c>
      <c r="D369" s="3" t="s">
        <v>21</v>
      </c>
      <c r="E369" s="3" t="s">
        <v>190</v>
      </c>
      <c r="F369" s="3" t="s">
        <v>191</v>
      </c>
      <c r="H369" s="25" t="s">
        <v>634</v>
      </c>
      <c r="I369" s="26" t="s">
        <v>160</v>
      </c>
      <c r="J369" s="25" t="s">
        <v>743</v>
      </c>
      <c r="L369" s="3" t="s">
        <v>205</v>
      </c>
      <c r="M369" s="25" t="s">
        <v>206</v>
      </c>
      <c r="O369" s="34">
        <v>204595</v>
      </c>
      <c r="P369" s="3" t="s">
        <v>149</v>
      </c>
      <c r="Q369" s="35">
        <v>0</v>
      </c>
      <c r="R369" s="36">
        <v>-10</v>
      </c>
      <c r="S369">
        <v>1</v>
      </c>
      <c r="U369" t="s">
        <v>744</v>
      </c>
      <c r="V369" s="33">
        <v>43332</v>
      </c>
      <c r="W369" s="34">
        <v>207514</v>
      </c>
      <c r="X369" s="34">
        <v>2919</v>
      </c>
      <c r="Y369" s="34">
        <v>2927</v>
      </c>
      <c r="Z369" s="17">
        <f t="shared" si="5"/>
        <v>-8</v>
      </c>
      <c r="AB369" s="42" t="s">
        <v>218</v>
      </c>
      <c r="AC369" s="42">
        <v>1197</v>
      </c>
    </row>
    <row r="370" spans="1:29" x14ac:dyDescent="0.25">
      <c r="A370" s="3">
        <v>4374</v>
      </c>
      <c r="B370" s="33">
        <v>43318</v>
      </c>
      <c r="C370" s="3">
        <v>11</v>
      </c>
      <c r="D370" s="3" t="s">
        <v>52</v>
      </c>
      <c r="E370" s="3" t="s">
        <v>157</v>
      </c>
      <c r="F370" s="3" t="s">
        <v>745</v>
      </c>
      <c r="G370" s="3" t="s">
        <v>696</v>
      </c>
      <c r="H370" s="25" t="s">
        <v>166</v>
      </c>
      <c r="I370" s="26" t="s">
        <v>153</v>
      </c>
      <c r="J370" s="25" t="s">
        <v>154</v>
      </c>
      <c r="L370" s="3" t="s">
        <v>155</v>
      </c>
      <c r="M370" s="25" t="s">
        <v>146</v>
      </c>
      <c r="O370" s="34">
        <v>215059</v>
      </c>
      <c r="P370" s="3" t="s">
        <v>149</v>
      </c>
      <c r="Q370" s="35">
        <v>-22</v>
      </c>
      <c r="R370" s="36">
        <v>0</v>
      </c>
      <c r="U370" t="s">
        <v>746</v>
      </c>
      <c r="V370" s="33">
        <v>43328</v>
      </c>
      <c r="W370" s="34">
        <v>217868</v>
      </c>
      <c r="X370" s="34">
        <v>2809</v>
      </c>
      <c r="Y370" s="34">
        <v>2841</v>
      </c>
      <c r="Z370" s="17">
        <f t="shared" si="5"/>
        <v>-32</v>
      </c>
      <c r="AA370" s="34">
        <v>2809.1</v>
      </c>
      <c r="AB370" s="42">
        <v>1241.5999999999999</v>
      </c>
      <c r="AC370" s="42">
        <v>1241</v>
      </c>
    </row>
    <row r="371" spans="1:29" x14ac:dyDescent="0.25">
      <c r="A371" s="3">
        <v>4369</v>
      </c>
      <c r="B371" s="33">
        <v>43312</v>
      </c>
      <c r="C371" s="3">
        <v>16</v>
      </c>
      <c r="D371" s="3" t="s">
        <v>31</v>
      </c>
      <c r="E371" s="3" t="s">
        <v>168</v>
      </c>
      <c r="H371" s="25" t="s">
        <v>184</v>
      </c>
      <c r="I371" s="26" t="s">
        <v>170</v>
      </c>
      <c r="J371" s="25" t="s">
        <v>146</v>
      </c>
      <c r="L371" s="3" t="s">
        <v>205</v>
      </c>
      <c r="M371" s="25" t="s">
        <v>747</v>
      </c>
      <c r="N371" s="3">
        <v>1364097</v>
      </c>
      <c r="O371" s="34">
        <v>496930</v>
      </c>
      <c r="P371" s="3" t="s">
        <v>156</v>
      </c>
      <c r="Q371" s="35">
        <v>0</v>
      </c>
      <c r="R371" s="36">
        <v>35</v>
      </c>
      <c r="S371">
        <v>1</v>
      </c>
      <c r="U371" t="s">
        <v>748</v>
      </c>
      <c r="V371" s="33">
        <v>43327</v>
      </c>
      <c r="W371" s="34">
        <v>499730</v>
      </c>
      <c r="X371" s="34">
        <v>2800</v>
      </c>
      <c r="Y371" s="34">
        <v>2825</v>
      </c>
      <c r="Z371" s="17">
        <f t="shared" si="5"/>
        <v>-25</v>
      </c>
      <c r="AB371" s="42" t="s">
        <v>218</v>
      </c>
      <c r="AC371" s="42">
        <v>690</v>
      </c>
    </row>
    <row r="372" spans="1:29" x14ac:dyDescent="0.25">
      <c r="A372" s="3">
        <v>4368</v>
      </c>
      <c r="B372" s="33">
        <v>43312</v>
      </c>
      <c r="C372" s="3">
        <v>13</v>
      </c>
      <c r="D372" s="3" t="s">
        <v>50</v>
      </c>
      <c r="E372" s="3" t="s">
        <v>161</v>
      </c>
      <c r="F372" s="3" t="s">
        <v>681</v>
      </c>
      <c r="G372" s="3" t="s">
        <v>682</v>
      </c>
      <c r="H372" s="25" t="s">
        <v>159</v>
      </c>
      <c r="I372" s="26" t="s">
        <v>160</v>
      </c>
      <c r="J372" s="25" t="s">
        <v>146</v>
      </c>
      <c r="L372" s="3" t="s">
        <v>232</v>
      </c>
      <c r="M372" s="25" t="s">
        <v>235</v>
      </c>
      <c r="O372" s="34">
        <v>446618</v>
      </c>
      <c r="P372" s="3" t="s">
        <v>156</v>
      </c>
      <c r="Q372" s="35">
        <v>-14</v>
      </c>
      <c r="R372" s="36">
        <v>35</v>
      </c>
      <c r="U372" t="s">
        <v>749</v>
      </c>
      <c r="V372" s="33">
        <v>43324</v>
      </c>
      <c r="W372" s="34">
        <v>451468</v>
      </c>
      <c r="X372" s="34">
        <v>4850</v>
      </c>
      <c r="Y372" s="34">
        <v>4754</v>
      </c>
      <c r="Z372" s="17">
        <f t="shared" si="5"/>
        <v>96</v>
      </c>
      <c r="AA372" s="34">
        <v>4851</v>
      </c>
      <c r="AB372" s="42">
        <v>2125</v>
      </c>
      <c r="AC372" s="42">
        <v>2073</v>
      </c>
    </row>
    <row r="373" spans="1:29" x14ac:dyDescent="0.25">
      <c r="A373" s="3">
        <v>4370</v>
      </c>
      <c r="B373" s="33">
        <v>43313</v>
      </c>
      <c r="C373" s="3">
        <v>11</v>
      </c>
      <c r="D373" s="3" t="s">
        <v>42</v>
      </c>
      <c r="E373" s="3" t="s">
        <v>181</v>
      </c>
      <c r="F373" s="3" t="s">
        <v>182</v>
      </c>
      <c r="G373" s="3" t="s">
        <v>183</v>
      </c>
      <c r="H373" s="25" t="s">
        <v>144</v>
      </c>
      <c r="I373" s="26" t="s">
        <v>160</v>
      </c>
      <c r="J373" s="25" t="s">
        <v>146</v>
      </c>
      <c r="L373" s="3" t="s">
        <v>180</v>
      </c>
      <c r="M373" s="25" t="s">
        <v>235</v>
      </c>
      <c r="O373" s="34">
        <v>1399774</v>
      </c>
      <c r="P373" s="3" t="s">
        <v>156</v>
      </c>
      <c r="Q373" s="35">
        <v>-8</v>
      </c>
      <c r="R373" s="36">
        <v>35</v>
      </c>
      <c r="U373" t="s">
        <v>750</v>
      </c>
      <c r="V373" s="33">
        <v>43323</v>
      </c>
      <c r="W373" s="34">
        <v>1404672</v>
      </c>
      <c r="X373" s="34">
        <v>4898</v>
      </c>
      <c r="Y373" s="34">
        <v>3992.5</v>
      </c>
      <c r="Z373" s="17">
        <f t="shared" si="5"/>
        <v>905.5</v>
      </c>
      <c r="AA373" s="34">
        <v>4897.5</v>
      </c>
      <c r="AB373" s="42">
        <v>2671.3</v>
      </c>
      <c r="AC373" s="42">
        <v>2617</v>
      </c>
    </row>
    <row r="374" spans="1:29" x14ac:dyDescent="0.25">
      <c r="A374" s="3">
        <v>4364</v>
      </c>
      <c r="B374" s="33">
        <v>43308</v>
      </c>
      <c r="C374" s="3">
        <v>16</v>
      </c>
      <c r="D374" s="3" t="s">
        <v>49</v>
      </c>
      <c r="E374" s="3" t="s">
        <v>592</v>
      </c>
      <c r="F374" s="3" t="s">
        <v>158</v>
      </c>
      <c r="H374" s="25" t="s">
        <v>269</v>
      </c>
      <c r="I374" s="26" t="s">
        <v>160</v>
      </c>
      <c r="J374" s="25" t="s">
        <v>146</v>
      </c>
      <c r="L374" s="3" t="s">
        <v>205</v>
      </c>
      <c r="M374" s="25" t="s">
        <v>751</v>
      </c>
      <c r="O374" s="34">
        <v>952736</v>
      </c>
      <c r="P374" s="3" t="s">
        <v>149</v>
      </c>
      <c r="Q374" s="35">
        <v>20</v>
      </c>
      <c r="R374" s="36">
        <v>40</v>
      </c>
      <c r="S374">
        <v>1</v>
      </c>
      <c r="U374" t="s">
        <v>752</v>
      </c>
      <c r="V374" s="33">
        <v>43323</v>
      </c>
      <c r="W374" s="34">
        <v>957208</v>
      </c>
      <c r="X374" s="34">
        <v>4472</v>
      </c>
      <c r="Y374" s="34">
        <v>4472</v>
      </c>
      <c r="Z374" s="17">
        <f t="shared" si="5"/>
        <v>0</v>
      </c>
      <c r="AA374" s="34">
        <v>4472.72</v>
      </c>
      <c r="AB374" s="42">
        <v>1518.44</v>
      </c>
      <c r="AC374" s="42">
        <v>1793</v>
      </c>
    </row>
    <row r="375" spans="1:29" x14ac:dyDescent="0.25">
      <c r="A375" s="3">
        <v>4361</v>
      </c>
      <c r="B375" s="33">
        <v>43303</v>
      </c>
      <c r="C375" s="3">
        <v>20</v>
      </c>
      <c r="D375" s="3" t="s">
        <v>43</v>
      </c>
      <c r="E375" s="3" t="s">
        <v>177</v>
      </c>
      <c r="F375" s="3" t="s">
        <v>369</v>
      </c>
      <c r="G375" s="3" t="s">
        <v>370</v>
      </c>
      <c r="H375" s="25" t="s">
        <v>179</v>
      </c>
      <c r="I375" s="26" t="s">
        <v>232</v>
      </c>
      <c r="J375" s="25" t="s">
        <v>365</v>
      </c>
      <c r="L375" s="3" t="s">
        <v>180</v>
      </c>
      <c r="M375" s="25" t="s">
        <v>434</v>
      </c>
      <c r="O375" s="34">
        <v>1121878</v>
      </c>
      <c r="P375" s="3" t="s">
        <v>149</v>
      </c>
      <c r="Q375" s="35">
        <v>-13</v>
      </c>
      <c r="R375" s="36">
        <v>120</v>
      </c>
      <c r="S375">
        <v>1</v>
      </c>
      <c r="U375" t="s">
        <v>753</v>
      </c>
      <c r="V375" s="33">
        <v>43322</v>
      </c>
      <c r="W375" s="34">
        <v>1126321</v>
      </c>
      <c r="X375" s="34">
        <v>4443</v>
      </c>
      <c r="Y375" s="34">
        <v>4277</v>
      </c>
      <c r="Z375" s="17">
        <f t="shared" si="5"/>
        <v>166</v>
      </c>
      <c r="AA375" s="34">
        <v>4441.29</v>
      </c>
      <c r="AB375" s="42">
        <v>1509.44</v>
      </c>
      <c r="AC375" s="42">
        <v>2029</v>
      </c>
    </row>
    <row r="376" spans="1:29" x14ac:dyDescent="0.25">
      <c r="A376" s="3">
        <v>4373</v>
      </c>
      <c r="B376" s="33">
        <v>43315</v>
      </c>
      <c r="C376" s="3">
        <v>5</v>
      </c>
      <c r="D376" s="3" t="s">
        <v>46</v>
      </c>
      <c r="E376" s="3" t="s">
        <v>185</v>
      </c>
      <c r="F376" s="3" t="s">
        <v>227</v>
      </c>
      <c r="H376" s="25" t="s">
        <v>175</v>
      </c>
      <c r="I376" s="26" t="s">
        <v>160</v>
      </c>
      <c r="J376" s="25" t="s">
        <v>146</v>
      </c>
      <c r="L376" s="3" t="s">
        <v>205</v>
      </c>
      <c r="M376" s="25" t="s">
        <v>206</v>
      </c>
      <c r="O376" s="34">
        <v>287826</v>
      </c>
      <c r="P376" s="3" t="s">
        <v>156</v>
      </c>
      <c r="Q376" s="35">
        <v>0</v>
      </c>
      <c r="R376" s="36">
        <v>0</v>
      </c>
      <c r="S376">
        <v>1</v>
      </c>
      <c r="U376" t="s">
        <v>754</v>
      </c>
      <c r="V376" s="33">
        <v>43319</v>
      </c>
      <c r="W376" s="34">
        <v>290134</v>
      </c>
      <c r="X376" s="34">
        <v>2308</v>
      </c>
      <c r="Y376" s="34">
        <v>2301</v>
      </c>
      <c r="Z376" s="17">
        <f t="shared" si="5"/>
        <v>7</v>
      </c>
      <c r="AB376" s="42" t="s">
        <v>218</v>
      </c>
      <c r="AC376" s="42">
        <v>1344</v>
      </c>
    </row>
    <row r="377" spans="1:29" x14ac:dyDescent="0.25">
      <c r="A377" s="3">
        <v>4371</v>
      </c>
      <c r="B377" s="33">
        <v>43313</v>
      </c>
      <c r="C377" s="3">
        <v>7</v>
      </c>
      <c r="D377" s="3" t="s">
        <v>21</v>
      </c>
      <c r="E377" s="3" t="s">
        <v>190</v>
      </c>
      <c r="F377" s="3" t="s">
        <v>191</v>
      </c>
      <c r="H377" s="25" t="s">
        <v>755</v>
      </c>
      <c r="I377" s="26" t="s">
        <v>180</v>
      </c>
      <c r="J377" s="25" t="s">
        <v>240</v>
      </c>
      <c r="L377" s="3" t="s">
        <v>203</v>
      </c>
      <c r="M377" s="25" t="s">
        <v>460</v>
      </c>
      <c r="O377" s="34">
        <v>203483</v>
      </c>
      <c r="P377" s="3" t="s">
        <v>156</v>
      </c>
      <c r="Q377" s="35">
        <v>0</v>
      </c>
      <c r="R377" s="36">
        <v>0</v>
      </c>
      <c r="S377">
        <v>1</v>
      </c>
      <c r="U377" t="s">
        <v>756</v>
      </c>
      <c r="V377" s="33">
        <v>43319</v>
      </c>
      <c r="W377" s="34">
        <v>204595</v>
      </c>
      <c r="X377" s="34">
        <v>1112</v>
      </c>
      <c r="Y377" s="34">
        <v>1123</v>
      </c>
      <c r="Z377" s="17">
        <f t="shared" si="5"/>
        <v>-11</v>
      </c>
      <c r="AB377" s="42" t="s">
        <v>218</v>
      </c>
      <c r="AC377" s="42">
        <v>536</v>
      </c>
    </row>
    <row r="378" spans="1:29" x14ac:dyDescent="0.25">
      <c r="A378" s="3">
        <v>4366</v>
      </c>
      <c r="B378" s="33">
        <v>43310</v>
      </c>
      <c r="C378" s="3">
        <v>9</v>
      </c>
      <c r="D378" s="3" t="s">
        <v>52</v>
      </c>
      <c r="E378" s="3" t="s">
        <v>157</v>
      </c>
      <c r="F378" s="3" t="s">
        <v>745</v>
      </c>
      <c r="G378" s="3" t="s">
        <v>696</v>
      </c>
      <c r="H378" s="25" t="s">
        <v>166</v>
      </c>
      <c r="I378" s="26" t="s">
        <v>160</v>
      </c>
      <c r="J378" s="25" t="s">
        <v>146</v>
      </c>
      <c r="L378" s="3" t="s">
        <v>153</v>
      </c>
      <c r="M378" s="25" t="s">
        <v>487</v>
      </c>
      <c r="O378" s="34">
        <v>211575</v>
      </c>
      <c r="P378" s="3" t="s">
        <v>149</v>
      </c>
      <c r="Q378" s="35">
        <v>0</v>
      </c>
      <c r="R378" s="36">
        <v>0</v>
      </c>
      <c r="S378">
        <v>2</v>
      </c>
      <c r="U378" t="s">
        <v>757</v>
      </c>
      <c r="V378" s="33">
        <v>43318</v>
      </c>
      <c r="W378" s="34">
        <v>215059</v>
      </c>
      <c r="X378" s="34">
        <v>3484</v>
      </c>
      <c r="Y378" s="34">
        <v>3650</v>
      </c>
      <c r="Z378" s="17">
        <f t="shared" si="5"/>
        <v>-166</v>
      </c>
      <c r="AA378" s="34">
        <v>3483</v>
      </c>
      <c r="AB378" s="42">
        <v>1510.6</v>
      </c>
      <c r="AC378" s="42">
        <v>1607</v>
      </c>
    </row>
    <row r="379" spans="1:29" x14ac:dyDescent="0.25">
      <c r="A379" s="3">
        <v>4372</v>
      </c>
      <c r="B379" s="33">
        <v>43315</v>
      </c>
      <c r="C379" s="3">
        <v>1</v>
      </c>
      <c r="D379" s="3" t="s">
        <v>46</v>
      </c>
      <c r="E379" s="3" t="s">
        <v>185</v>
      </c>
      <c r="F379" s="3" t="s">
        <v>674</v>
      </c>
      <c r="G379" s="3" t="s">
        <v>675</v>
      </c>
      <c r="H379" s="25" t="s">
        <v>175</v>
      </c>
      <c r="I379" s="26" t="s">
        <v>160</v>
      </c>
      <c r="J379" s="25" t="s">
        <v>146</v>
      </c>
      <c r="L379" s="3" t="s">
        <v>205</v>
      </c>
      <c r="M379" s="25" t="s">
        <v>758</v>
      </c>
      <c r="O379" s="34">
        <v>826931</v>
      </c>
      <c r="P379" s="3" t="s">
        <v>156</v>
      </c>
      <c r="Q379" s="35">
        <v>-3</v>
      </c>
      <c r="R379" s="36">
        <v>-100</v>
      </c>
      <c r="U379" t="s">
        <v>759</v>
      </c>
      <c r="V379" s="33">
        <v>43315</v>
      </c>
      <c r="W379" s="34">
        <v>828077</v>
      </c>
      <c r="X379" s="34">
        <v>1146</v>
      </c>
      <c r="Y379" s="34">
        <v>1146</v>
      </c>
      <c r="Z379" s="17">
        <f t="shared" si="5"/>
        <v>0</v>
      </c>
      <c r="AB379" s="42" t="s">
        <v>218</v>
      </c>
      <c r="AC379" s="42">
        <v>501</v>
      </c>
    </row>
    <row r="380" spans="1:29" x14ac:dyDescent="0.25">
      <c r="A380" s="3">
        <v>4362</v>
      </c>
      <c r="B380" s="33">
        <v>43304</v>
      </c>
      <c r="C380" s="3">
        <v>10</v>
      </c>
      <c r="D380" s="3" t="s">
        <v>21</v>
      </c>
      <c r="E380" s="3" t="s">
        <v>190</v>
      </c>
      <c r="F380" s="3" t="s">
        <v>191</v>
      </c>
      <c r="H380" s="25" t="s">
        <v>152</v>
      </c>
      <c r="I380" s="26" t="s">
        <v>160</v>
      </c>
      <c r="J380" s="25" t="s">
        <v>329</v>
      </c>
      <c r="L380" s="3" t="s">
        <v>180</v>
      </c>
      <c r="M380" s="25" t="s">
        <v>189</v>
      </c>
      <c r="O380" s="34">
        <v>201154</v>
      </c>
      <c r="P380" s="3" t="s">
        <v>149</v>
      </c>
      <c r="Q380" s="35">
        <v>0</v>
      </c>
      <c r="R380" s="36">
        <v>0</v>
      </c>
      <c r="S380">
        <v>1</v>
      </c>
      <c r="U380" t="s">
        <v>760</v>
      </c>
      <c r="V380" s="33">
        <v>43313</v>
      </c>
      <c r="W380" s="34">
        <v>203483</v>
      </c>
      <c r="X380" s="34">
        <v>2329</v>
      </c>
      <c r="Y380" s="34">
        <v>2329</v>
      </c>
      <c r="Z380" s="17">
        <f t="shared" si="5"/>
        <v>0</v>
      </c>
      <c r="AB380" s="42" t="s">
        <v>218</v>
      </c>
      <c r="AC380" s="42">
        <v>931</v>
      </c>
    </row>
    <row r="381" spans="1:29" x14ac:dyDescent="0.25">
      <c r="A381" s="3">
        <v>4356</v>
      </c>
      <c r="B381" s="33">
        <v>43300</v>
      </c>
      <c r="C381" s="3">
        <v>14</v>
      </c>
      <c r="D381" s="3" t="s">
        <v>42</v>
      </c>
      <c r="E381" s="3" t="s">
        <v>181</v>
      </c>
      <c r="F381" s="3" t="s">
        <v>182</v>
      </c>
      <c r="G381" s="3" t="s">
        <v>183</v>
      </c>
      <c r="H381" s="25" t="s">
        <v>144</v>
      </c>
      <c r="I381" s="26" t="s">
        <v>160</v>
      </c>
      <c r="J381" s="25" t="s">
        <v>146</v>
      </c>
      <c r="L381" s="3" t="s">
        <v>180</v>
      </c>
      <c r="M381" s="25" t="s">
        <v>235</v>
      </c>
      <c r="O381" s="34">
        <v>1394966</v>
      </c>
      <c r="P381" s="3" t="s">
        <v>149</v>
      </c>
      <c r="Q381" s="35">
        <v>-8</v>
      </c>
      <c r="R381" s="36">
        <v>35</v>
      </c>
      <c r="U381" t="s">
        <v>761</v>
      </c>
      <c r="V381" s="33">
        <v>43313</v>
      </c>
      <c r="W381" s="34">
        <v>1399774</v>
      </c>
      <c r="X381" s="34">
        <v>4808</v>
      </c>
      <c r="Y381" s="34">
        <v>4746</v>
      </c>
      <c r="Z381" s="17">
        <f t="shared" si="5"/>
        <v>62</v>
      </c>
      <c r="AA381" s="34">
        <v>4807.6000000000004</v>
      </c>
      <c r="AB381" s="42">
        <v>2764.1</v>
      </c>
      <c r="AC381" s="42">
        <v>2681</v>
      </c>
    </row>
    <row r="382" spans="1:29" x14ac:dyDescent="0.25">
      <c r="A382" s="3">
        <v>4355</v>
      </c>
      <c r="B382" s="33">
        <v>43300</v>
      </c>
      <c r="C382" s="3">
        <v>13</v>
      </c>
      <c r="D382" s="3" t="s">
        <v>50</v>
      </c>
      <c r="E382" s="3" t="s">
        <v>161</v>
      </c>
      <c r="F382" s="3" t="s">
        <v>681</v>
      </c>
      <c r="G382" s="3" t="s">
        <v>682</v>
      </c>
      <c r="H382" s="25" t="s">
        <v>159</v>
      </c>
      <c r="I382" s="26" t="s">
        <v>160</v>
      </c>
      <c r="J382" s="25" t="s">
        <v>146</v>
      </c>
      <c r="L382" s="3" t="s">
        <v>180</v>
      </c>
      <c r="M382" s="25" t="s">
        <v>235</v>
      </c>
      <c r="O382" s="34">
        <v>441785</v>
      </c>
      <c r="P382" s="3" t="s">
        <v>149</v>
      </c>
      <c r="Q382" s="35">
        <v>-14</v>
      </c>
      <c r="R382" s="36">
        <v>35</v>
      </c>
      <c r="U382" t="s">
        <v>762</v>
      </c>
      <c r="V382" s="33">
        <v>43312</v>
      </c>
      <c r="W382" s="34">
        <v>446618</v>
      </c>
      <c r="X382" s="34">
        <v>4833</v>
      </c>
      <c r="Y382" s="34">
        <v>4199</v>
      </c>
      <c r="Z382" s="17">
        <f t="shared" ref="Z382:Z445" si="6">X382-Y382</f>
        <v>634</v>
      </c>
      <c r="AA382" s="34">
        <v>4833.2</v>
      </c>
      <c r="AB382" s="42">
        <v>2161.3000000000002</v>
      </c>
      <c r="AC382" s="42">
        <v>2108</v>
      </c>
    </row>
    <row r="383" spans="1:29" x14ac:dyDescent="0.25">
      <c r="A383" s="3">
        <v>4360</v>
      </c>
      <c r="B383" s="33">
        <v>43303</v>
      </c>
      <c r="C383" s="3">
        <v>8</v>
      </c>
      <c r="D383" s="3" t="s">
        <v>52</v>
      </c>
      <c r="E383" s="3" t="s">
        <v>157</v>
      </c>
      <c r="F383" s="3" t="s">
        <v>745</v>
      </c>
      <c r="G383" s="3" t="s">
        <v>696</v>
      </c>
      <c r="H383" s="25" t="s">
        <v>166</v>
      </c>
      <c r="I383" s="26" t="s">
        <v>153</v>
      </c>
      <c r="J383" s="25" t="s">
        <v>154</v>
      </c>
      <c r="L383" s="3" t="s">
        <v>167</v>
      </c>
      <c r="M383" s="25" t="s">
        <v>146</v>
      </c>
      <c r="O383" s="34">
        <v>208793</v>
      </c>
      <c r="P383" s="3" t="s">
        <v>149</v>
      </c>
      <c r="Q383" s="35">
        <v>-52</v>
      </c>
      <c r="R383" s="36">
        <v>0</v>
      </c>
      <c r="U383" t="s">
        <v>763</v>
      </c>
      <c r="V383" s="33">
        <v>43310</v>
      </c>
      <c r="W383" s="34">
        <v>211575</v>
      </c>
      <c r="X383" s="34">
        <v>2782</v>
      </c>
      <c r="Y383" s="34">
        <v>2815</v>
      </c>
      <c r="Z383" s="17">
        <f t="shared" si="6"/>
        <v>-33</v>
      </c>
      <c r="AA383" s="34">
        <v>2782.3</v>
      </c>
      <c r="AB383" s="42">
        <v>1228.7</v>
      </c>
      <c r="AC383" s="42">
        <v>1151</v>
      </c>
    </row>
    <row r="384" spans="1:29" x14ac:dyDescent="0.25">
      <c r="A384" s="3">
        <v>4359</v>
      </c>
      <c r="B384" s="33">
        <v>43303</v>
      </c>
      <c r="C384" s="3">
        <v>8</v>
      </c>
      <c r="D384" s="3" t="s">
        <v>24</v>
      </c>
      <c r="E384" s="3" t="s">
        <v>142</v>
      </c>
      <c r="F384" s="3" t="s">
        <v>143</v>
      </c>
      <c r="H384" s="25" t="s">
        <v>163</v>
      </c>
      <c r="I384" s="26" t="s">
        <v>145</v>
      </c>
      <c r="J384" s="25" t="s">
        <v>146</v>
      </c>
      <c r="L384" s="3" t="s">
        <v>147</v>
      </c>
      <c r="M384" s="25" t="s">
        <v>148</v>
      </c>
      <c r="N384" s="3">
        <v>1364095</v>
      </c>
      <c r="O384" s="34">
        <v>170196</v>
      </c>
      <c r="P384" s="3" t="s">
        <v>149</v>
      </c>
      <c r="Q384" s="35">
        <v>-2</v>
      </c>
      <c r="R384" s="36">
        <v>-370</v>
      </c>
      <c r="U384" t="s">
        <v>764</v>
      </c>
      <c r="V384" s="33">
        <v>43310</v>
      </c>
      <c r="W384" s="34">
        <v>171328</v>
      </c>
      <c r="X384" s="34">
        <v>1132</v>
      </c>
      <c r="Y384" s="34">
        <v>954</v>
      </c>
      <c r="Z384" s="17">
        <f t="shared" si="6"/>
        <v>178</v>
      </c>
      <c r="AB384" s="42" t="s">
        <v>218</v>
      </c>
      <c r="AC384" s="42">
        <v>844</v>
      </c>
    </row>
    <row r="385" spans="1:29" x14ac:dyDescent="0.25">
      <c r="A385" s="3">
        <v>4358</v>
      </c>
      <c r="B385" s="33">
        <v>43303</v>
      </c>
      <c r="C385" s="3">
        <v>8</v>
      </c>
      <c r="D385" s="3" t="s">
        <v>40</v>
      </c>
      <c r="E385" s="3" t="s">
        <v>173</v>
      </c>
      <c r="F385" s="3" t="s">
        <v>174</v>
      </c>
      <c r="H385" s="25" t="s">
        <v>246</v>
      </c>
      <c r="I385" s="26" t="s">
        <v>145</v>
      </c>
      <c r="J385" s="25" t="s">
        <v>146</v>
      </c>
      <c r="L385" s="3" t="s">
        <v>147</v>
      </c>
      <c r="M385" s="25" t="s">
        <v>148</v>
      </c>
      <c r="N385" s="3">
        <v>1364094</v>
      </c>
      <c r="O385" s="34">
        <v>804462</v>
      </c>
      <c r="P385" s="3" t="s">
        <v>149</v>
      </c>
      <c r="Q385" s="35">
        <v>-2</v>
      </c>
      <c r="R385" s="36">
        <v>-370</v>
      </c>
      <c r="U385" t="s">
        <v>765</v>
      </c>
      <c r="V385" s="33">
        <v>43310</v>
      </c>
      <c r="W385" s="34">
        <v>805636</v>
      </c>
      <c r="X385" s="34">
        <v>1174</v>
      </c>
      <c r="Y385" s="34">
        <v>1131</v>
      </c>
      <c r="Z385" s="17">
        <f t="shared" si="6"/>
        <v>43</v>
      </c>
      <c r="AA385" s="34">
        <v>1144.8</v>
      </c>
      <c r="AB385" s="42">
        <v>397.94</v>
      </c>
      <c r="AC385" s="42">
        <v>790</v>
      </c>
    </row>
    <row r="386" spans="1:29" x14ac:dyDescent="0.25">
      <c r="A386" s="3">
        <v>4363</v>
      </c>
      <c r="B386" s="33">
        <v>43306</v>
      </c>
      <c r="C386" s="3">
        <v>4</v>
      </c>
      <c r="D386" s="3" t="s">
        <v>31</v>
      </c>
      <c r="E386" s="3" t="s">
        <v>168</v>
      </c>
      <c r="H386" s="25" t="s">
        <v>184</v>
      </c>
      <c r="I386" s="26" t="s">
        <v>424</v>
      </c>
      <c r="J386" s="25" t="s">
        <v>197</v>
      </c>
      <c r="K386" s="3">
        <v>1364096</v>
      </c>
      <c r="L386" s="3" t="s">
        <v>392</v>
      </c>
      <c r="M386" s="25" t="s">
        <v>146</v>
      </c>
      <c r="O386" s="34">
        <v>494775</v>
      </c>
      <c r="P386" s="3" t="s">
        <v>156</v>
      </c>
      <c r="Q386" s="35">
        <v>0</v>
      </c>
      <c r="R386" s="36">
        <v>15</v>
      </c>
      <c r="U386" t="s">
        <v>766</v>
      </c>
      <c r="V386" s="33">
        <v>43309</v>
      </c>
      <c r="W386" s="34">
        <v>496930</v>
      </c>
      <c r="X386" s="34">
        <v>2155</v>
      </c>
      <c r="Y386" s="34">
        <v>2155</v>
      </c>
      <c r="Z386" s="17">
        <f t="shared" si="6"/>
        <v>0</v>
      </c>
      <c r="AB386" s="42" t="s">
        <v>218</v>
      </c>
      <c r="AC386" s="42">
        <v>495</v>
      </c>
    </row>
    <row r="387" spans="1:29" x14ac:dyDescent="0.25">
      <c r="A387" s="3">
        <v>4353</v>
      </c>
      <c r="B387" s="33">
        <v>43296</v>
      </c>
      <c r="C387" s="3">
        <v>13</v>
      </c>
      <c r="D387" s="3" t="s">
        <v>49</v>
      </c>
      <c r="E387" s="3" t="s">
        <v>592</v>
      </c>
      <c r="F387" s="3" t="s">
        <v>186</v>
      </c>
      <c r="H387" s="25" t="s">
        <v>269</v>
      </c>
      <c r="I387" s="26" t="s">
        <v>160</v>
      </c>
      <c r="J387" s="25" t="s">
        <v>329</v>
      </c>
      <c r="L387" s="3" t="s">
        <v>180</v>
      </c>
      <c r="M387" s="25" t="s">
        <v>197</v>
      </c>
      <c r="O387" s="34">
        <v>950107</v>
      </c>
      <c r="P387" s="3" t="s">
        <v>149</v>
      </c>
      <c r="Q387" s="35">
        <v>0</v>
      </c>
      <c r="R387" s="36">
        <v>-10</v>
      </c>
      <c r="S387">
        <v>1</v>
      </c>
      <c r="U387" t="s">
        <v>767</v>
      </c>
      <c r="V387" s="33">
        <v>43308</v>
      </c>
      <c r="W387" s="34">
        <v>952736</v>
      </c>
      <c r="X387" s="34">
        <v>2629</v>
      </c>
      <c r="Y387" s="34">
        <v>2660</v>
      </c>
      <c r="Z387" s="17">
        <f t="shared" si="6"/>
        <v>-31</v>
      </c>
      <c r="AA387" s="34">
        <v>2628.5</v>
      </c>
      <c r="AB387" s="42">
        <v>909.46</v>
      </c>
      <c r="AC387" s="42">
        <v>1040</v>
      </c>
    </row>
    <row r="388" spans="1:29" x14ac:dyDescent="0.25">
      <c r="A388" s="3">
        <v>4357</v>
      </c>
      <c r="B388" s="33">
        <v>43302</v>
      </c>
      <c r="C388" s="3">
        <v>5</v>
      </c>
      <c r="D388" s="3" t="s">
        <v>31</v>
      </c>
      <c r="E388" s="3" t="s">
        <v>168</v>
      </c>
      <c r="H388" s="25" t="s">
        <v>184</v>
      </c>
      <c r="I388" s="26" t="s">
        <v>391</v>
      </c>
      <c r="J388" s="25" t="s">
        <v>197</v>
      </c>
      <c r="K388" s="3">
        <v>1364093</v>
      </c>
      <c r="L388" s="3" t="s">
        <v>392</v>
      </c>
      <c r="M388" s="25" t="s">
        <v>146</v>
      </c>
      <c r="O388" s="34">
        <v>493687</v>
      </c>
      <c r="P388" s="3" t="s">
        <v>149</v>
      </c>
      <c r="Q388" s="35">
        <v>0</v>
      </c>
      <c r="R388" s="36">
        <v>0</v>
      </c>
      <c r="U388" t="s">
        <v>768</v>
      </c>
      <c r="V388" s="33">
        <v>43306</v>
      </c>
      <c r="W388" s="34">
        <v>494775</v>
      </c>
      <c r="X388" s="34">
        <v>1088</v>
      </c>
      <c r="Y388" s="34">
        <v>1087</v>
      </c>
      <c r="Z388" s="17">
        <f t="shared" si="6"/>
        <v>1</v>
      </c>
      <c r="AB388" s="42" t="s">
        <v>218</v>
      </c>
      <c r="AC388" s="42">
        <v>260</v>
      </c>
    </row>
    <row r="389" spans="1:29" x14ac:dyDescent="0.25">
      <c r="A389" s="3">
        <v>4349</v>
      </c>
      <c r="B389" s="33">
        <v>43288</v>
      </c>
      <c r="C389" s="3">
        <v>16</v>
      </c>
      <c r="D389" s="3" t="s">
        <v>43</v>
      </c>
      <c r="E389" s="3" t="s">
        <v>177</v>
      </c>
      <c r="F389" s="3" t="s">
        <v>665</v>
      </c>
      <c r="G389" s="3" t="s">
        <v>276</v>
      </c>
      <c r="H389" s="25" t="s">
        <v>179</v>
      </c>
      <c r="I389" s="26" t="s">
        <v>232</v>
      </c>
      <c r="J389" s="25" t="s">
        <v>500</v>
      </c>
      <c r="L389" s="3" t="s">
        <v>180</v>
      </c>
      <c r="M389" s="25" t="s">
        <v>470</v>
      </c>
      <c r="O389" s="34">
        <v>1117800</v>
      </c>
      <c r="P389" s="3" t="s">
        <v>149</v>
      </c>
      <c r="Q389" s="35">
        <v>-10</v>
      </c>
      <c r="R389" s="36">
        <v>0</v>
      </c>
      <c r="S389">
        <v>2</v>
      </c>
      <c r="U389" t="s">
        <v>769</v>
      </c>
      <c r="V389" s="33">
        <v>43303</v>
      </c>
      <c r="W389" s="34">
        <v>1121878</v>
      </c>
      <c r="X389" s="34">
        <v>4078</v>
      </c>
      <c r="Y389" s="34">
        <v>3950</v>
      </c>
      <c r="Z389" s="17">
        <f t="shared" si="6"/>
        <v>128</v>
      </c>
      <c r="AA389" s="34">
        <v>4075.59</v>
      </c>
      <c r="AB389" s="42">
        <v>1656.13</v>
      </c>
      <c r="AC389" s="42">
        <v>2151</v>
      </c>
    </row>
    <row r="390" spans="1:29" x14ac:dyDescent="0.25">
      <c r="A390" s="3">
        <v>4352</v>
      </c>
      <c r="B390" s="33">
        <v>43295</v>
      </c>
      <c r="C390" s="3">
        <v>9</v>
      </c>
      <c r="D390" s="3" t="s">
        <v>52</v>
      </c>
      <c r="E390" s="3" t="s">
        <v>157</v>
      </c>
      <c r="F390" s="3" t="s">
        <v>745</v>
      </c>
      <c r="G390" s="3" t="s">
        <v>696</v>
      </c>
      <c r="H390" s="25" t="s">
        <v>166</v>
      </c>
      <c r="I390" s="26" t="s">
        <v>160</v>
      </c>
      <c r="J390" s="25" t="s">
        <v>146</v>
      </c>
      <c r="L390" s="3" t="s">
        <v>167</v>
      </c>
      <c r="M390" s="25" t="s">
        <v>770</v>
      </c>
      <c r="O390" s="34">
        <v>205288</v>
      </c>
      <c r="P390" s="3" t="s">
        <v>149</v>
      </c>
      <c r="Q390" s="35">
        <v>0</v>
      </c>
      <c r="R390" s="36">
        <v>0</v>
      </c>
      <c r="S390">
        <v>1</v>
      </c>
      <c r="U390" t="s">
        <v>771</v>
      </c>
      <c r="V390" s="33">
        <v>43303</v>
      </c>
      <c r="W390" s="34">
        <v>208793</v>
      </c>
      <c r="X390" s="34">
        <v>3505</v>
      </c>
      <c r="Y390" s="34">
        <v>3507</v>
      </c>
      <c r="Z390" s="17">
        <f t="shared" si="6"/>
        <v>-2</v>
      </c>
      <c r="AA390" s="34">
        <v>3504.2</v>
      </c>
      <c r="AB390" s="42">
        <v>1564.8</v>
      </c>
      <c r="AC390" s="42">
        <v>1516</v>
      </c>
    </row>
    <row r="391" spans="1:29" x14ac:dyDescent="0.25">
      <c r="A391" s="3">
        <v>4354</v>
      </c>
      <c r="B391" s="33">
        <v>43298</v>
      </c>
      <c r="C391" s="3">
        <v>5</v>
      </c>
      <c r="D391" s="3" t="s">
        <v>31</v>
      </c>
      <c r="E391" s="3" t="s">
        <v>168</v>
      </c>
      <c r="H391" s="25" t="s">
        <v>184</v>
      </c>
      <c r="I391" s="26" t="s">
        <v>170</v>
      </c>
      <c r="J391" s="25" t="s">
        <v>146</v>
      </c>
      <c r="L391" s="3" t="s">
        <v>391</v>
      </c>
      <c r="M391" s="25" t="s">
        <v>66</v>
      </c>
      <c r="N391" s="3">
        <v>1364093</v>
      </c>
      <c r="O391" s="34">
        <v>491364</v>
      </c>
      <c r="P391" s="3" t="s">
        <v>149</v>
      </c>
      <c r="Q391" s="35">
        <v>0</v>
      </c>
      <c r="R391" s="36">
        <v>0</v>
      </c>
      <c r="S391">
        <v>1</v>
      </c>
      <c r="U391" t="s">
        <v>772</v>
      </c>
      <c r="V391" s="33">
        <v>43302</v>
      </c>
      <c r="W391" s="34">
        <v>493687</v>
      </c>
      <c r="X391" s="34">
        <v>2323</v>
      </c>
      <c r="Y391" s="34">
        <v>2323</v>
      </c>
      <c r="Z391" s="17">
        <f t="shared" si="6"/>
        <v>0</v>
      </c>
      <c r="AB391" s="42" t="s">
        <v>218</v>
      </c>
      <c r="AC391" s="42">
        <v>553</v>
      </c>
    </row>
    <row r="392" spans="1:29" x14ac:dyDescent="0.25">
      <c r="A392" s="3">
        <v>4351</v>
      </c>
      <c r="B392" s="33">
        <v>43292</v>
      </c>
      <c r="C392" s="3">
        <v>11</v>
      </c>
      <c r="D392" s="3" t="s">
        <v>21</v>
      </c>
      <c r="E392" s="3" t="s">
        <v>190</v>
      </c>
      <c r="F392" s="3" t="s">
        <v>191</v>
      </c>
      <c r="H392" s="25" t="s">
        <v>152</v>
      </c>
      <c r="I392" s="26" t="s">
        <v>160</v>
      </c>
      <c r="J392" s="25" t="s">
        <v>329</v>
      </c>
      <c r="L392" s="3" t="s">
        <v>205</v>
      </c>
      <c r="M392" s="25" t="s">
        <v>206</v>
      </c>
      <c r="O392" s="34">
        <v>198796</v>
      </c>
      <c r="P392" s="3" t="s">
        <v>149</v>
      </c>
      <c r="Q392" s="35">
        <v>0</v>
      </c>
      <c r="R392" s="36">
        <v>20</v>
      </c>
      <c r="S392">
        <v>1</v>
      </c>
      <c r="U392" t="s">
        <v>773</v>
      </c>
      <c r="V392" s="33">
        <v>43302</v>
      </c>
      <c r="W392" s="34">
        <v>201154</v>
      </c>
      <c r="X392" s="34">
        <v>2358</v>
      </c>
      <c r="Y392" s="34">
        <v>2342</v>
      </c>
      <c r="Z392" s="17">
        <f t="shared" si="6"/>
        <v>16</v>
      </c>
      <c r="AB392" s="42" t="s">
        <v>218</v>
      </c>
      <c r="AC392" s="42">
        <v>970</v>
      </c>
    </row>
    <row r="393" spans="1:29" x14ac:dyDescent="0.25">
      <c r="A393" s="3">
        <v>4350</v>
      </c>
      <c r="B393" s="33">
        <v>43289</v>
      </c>
      <c r="C393" s="3">
        <v>12</v>
      </c>
      <c r="D393" s="3" t="s">
        <v>42</v>
      </c>
      <c r="E393" s="3" t="s">
        <v>181</v>
      </c>
      <c r="F393" s="3" t="s">
        <v>182</v>
      </c>
      <c r="G393" s="3" t="s">
        <v>183</v>
      </c>
      <c r="H393" s="25" t="s">
        <v>476</v>
      </c>
      <c r="I393" s="26" t="s">
        <v>160</v>
      </c>
      <c r="J393" s="25" t="s">
        <v>146</v>
      </c>
      <c r="L393" s="3" t="s">
        <v>180</v>
      </c>
      <c r="M393" s="25" t="s">
        <v>235</v>
      </c>
      <c r="O393" s="34">
        <v>1390147</v>
      </c>
      <c r="P393" s="3" t="s">
        <v>149</v>
      </c>
      <c r="Q393" s="35">
        <v>-10</v>
      </c>
      <c r="R393" s="36">
        <v>0</v>
      </c>
      <c r="U393" t="s">
        <v>774</v>
      </c>
      <c r="V393" s="33">
        <v>43300</v>
      </c>
      <c r="W393" s="34">
        <v>1394966</v>
      </c>
      <c r="X393" s="34">
        <v>4819</v>
      </c>
      <c r="Y393" s="34">
        <v>4923.3</v>
      </c>
      <c r="Z393" s="17">
        <f t="shared" si="6"/>
        <v>-104.30000000000018</v>
      </c>
      <c r="AA393" s="34">
        <v>4647</v>
      </c>
      <c r="AB393" s="42">
        <v>2659.4</v>
      </c>
      <c r="AC393" s="42">
        <v>2622</v>
      </c>
    </row>
    <row r="394" spans="1:29" x14ac:dyDescent="0.25">
      <c r="A394" s="3">
        <v>4348</v>
      </c>
      <c r="B394" s="33">
        <v>43288</v>
      </c>
      <c r="C394" s="3">
        <v>13</v>
      </c>
      <c r="D394" s="3" t="s">
        <v>50</v>
      </c>
      <c r="E394" s="3" t="s">
        <v>161</v>
      </c>
      <c r="F394" s="3" t="s">
        <v>681</v>
      </c>
      <c r="G394" s="3" t="s">
        <v>682</v>
      </c>
      <c r="H394" s="25" t="s">
        <v>159</v>
      </c>
      <c r="I394" s="26" t="s">
        <v>160</v>
      </c>
      <c r="J394" s="25" t="s">
        <v>146</v>
      </c>
      <c r="L394" s="3" t="s">
        <v>180</v>
      </c>
      <c r="M394" s="25" t="s">
        <v>235</v>
      </c>
      <c r="O394" s="34">
        <v>436745</v>
      </c>
      <c r="P394" s="3" t="s">
        <v>149</v>
      </c>
      <c r="Q394" s="35">
        <v>-10</v>
      </c>
      <c r="R394" s="36">
        <v>35</v>
      </c>
      <c r="U394" t="s">
        <v>775</v>
      </c>
      <c r="V394" s="33">
        <v>43300</v>
      </c>
      <c r="W394" s="34">
        <v>441785</v>
      </c>
      <c r="X394" s="34">
        <v>5040</v>
      </c>
      <c r="Y394" s="34">
        <v>4578.3</v>
      </c>
      <c r="Z394" s="17">
        <f t="shared" si="6"/>
        <v>461.69999999999982</v>
      </c>
      <c r="AA394" s="34">
        <v>5039.2</v>
      </c>
      <c r="AB394" s="42">
        <v>2218.5</v>
      </c>
      <c r="AC394" s="42">
        <v>1805</v>
      </c>
    </row>
    <row r="395" spans="1:29" x14ac:dyDescent="0.25">
      <c r="A395" s="3">
        <v>4347</v>
      </c>
      <c r="B395" s="33">
        <v>43285</v>
      </c>
      <c r="C395" s="3">
        <v>14</v>
      </c>
      <c r="D395" s="3" t="s">
        <v>24</v>
      </c>
      <c r="E395" s="3" t="s">
        <v>142</v>
      </c>
      <c r="F395" s="3" t="s">
        <v>143</v>
      </c>
      <c r="H395" s="25" t="s">
        <v>163</v>
      </c>
      <c r="I395" s="26" t="s">
        <v>147</v>
      </c>
      <c r="J395" s="25" t="s">
        <v>148</v>
      </c>
      <c r="K395" s="3">
        <v>1364089</v>
      </c>
      <c r="L395" s="3" t="s">
        <v>155</v>
      </c>
      <c r="M395" s="25" t="s">
        <v>146</v>
      </c>
      <c r="O395" s="34">
        <v>168069</v>
      </c>
      <c r="P395" s="3" t="s">
        <v>149</v>
      </c>
      <c r="Q395" s="35">
        <v>3</v>
      </c>
      <c r="R395" s="36">
        <v>0</v>
      </c>
      <c r="U395" t="s">
        <v>776</v>
      </c>
      <c r="V395" s="33">
        <v>43298</v>
      </c>
      <c r="W395" s="34">
        <v>170196</v>
      </c>
      <c r="X395" s="34">
        <v>2127</v>
      </c>
      <c r="Y395" s="34">
        <v>2063.8000000000002</v>
      </c>
      <c r="Z395" s="17">
        <f t="shared" si="6"/>
        <v>63.199999999999818</v>
      </c>
      <c r="AA395" s="34">
        <v>2047.7</v>
      </c>
      <c r="AB395" s="42">
        <v>756.6</v>
      </c>
      <c r="AC395" s="42">
        <v>501</v>
      </c>
    </row>
    <row r="396" spans="1:29" x14ac:dyDescent="0.25">
      <c r="A396" s="3">
        <v>4343</v>
      </c>
      <c r="B396" s="33">
        <v>43283</v>
      </c>
      <c r="C396" s="3">
        <v>16</v>
      </c>
      <c r="D396" s="3" t="s">
        <v>31</v>
      </c>
      <c r="E396" s="3" t="s">
        <v>168</v>
      </c>
      <c r="H396" s="25" t="s">
        <v>184</v>
      </c>
      <c r="I396" s="26" t="s">
        <v>170</v>
      </c>
      <c r="J396" s="25" t="s">
        <v>197</v>
      </c>
      <c r="K396" s="3">
        <v>1364090</v>
      </c>
      <c r="L396" s="3" t="s">
        <v>446</v>
      </c>
      <c r="M396" s="25" t="s">
        <v>197</v>
      </c>
      <c r="N396" s="3">
        <v>1364091</v>
      </c>
      <c r="O396" s="34">
        <v>488806</v>
      </c>
      <c r="P396" s="3" t="s">
        <v>149</v>
      </c>
      <c r="Q396" s="35">
        <v>0</v>
      </c>
      <c r="R396" s="36">
        <v>40</v>
      </c>
      <c r="U396" t="s">
        <v>777</v>
      </c>
      <c r="V396" s="33">
        <v>43298</v>
      </c>
      <c r="W396" s="34">
        <v>491364</v>
      </c>
      <c r="X396" s="34">
        <v>2558</v>
      </c>
      <c r="Y396" s="34">
        <v>2639</v>
      </c>
      <c r="Z396" s="17">
        <f t="shared" si="6"/>
        <v>-81</v>
      </c>
      <c r="AB396" s="42" t="s">
        <v>218</v>
      </c>
      <c r="AC396" s="42">
        <v>651</v>
      </c>
    </row>
    <row r="397" spans="1:29" x14ac:dyDescent="0.25">
      <c r="A397" s="3">
        <v>4345</v>
      </c>
      <c r="B397" s="33">
        <v>43285</v>
      </c>
      <c r="C397" s="3">
        <v>14</v>
      </c>
      <c r="D397" s="3" t="s">
        <v>40</v>
      </c>
      <c r="E397" s="3" t="s">
        <v>173</v>
      </c>
      <c r="F397" s="3" t="s">
        <v>174</v>
      </c>
      <c r="H397" s="25" t="s">
        <v>246</v>
      </c>
      <c r="I397" s="26" t="s">
        <v>147</v>
      </c>
      <c r="J397" s="25" t="s">
        <v>440</v>
      </c>
      <c r="K397" s="3">
        <v>1364092</v>
      </c>
      <c r="L397" s="3" t="s">
        <v>155</v>
      </c>
      <c r="M397" s="25" t="s">
        <v>146</v>
      </c>
      <c r="O397" s="34">
        <v>802260</v>
      </c>
      <c r="P397" s="3" t="s">
        <v>149</v>
      </c>
      <c r="Q397" s="35">
        <v>28</v>
      </c>
      <c r="R397" s="36">
        <v>0</v>
      </c>
      <c r="U397" t="s">
        <v>778</v>
      </c>
      <c r="V397" s="33">
        <v>43298</v>
      </c>
      <c r="W397" s="34">
        <v>804462</v>
      </c>
      <c r="X397" s="34">
        <v>2202</v>
      </c>
      <c r="Y397" s="34">
        <v>2063.8000000000002</v>
      </c>
      <c r="Z397" s="17">
        <f t="shared" si="6"/>
        <v>138.19999999999982</v>
      </c>
      <c r="AA397" s="34">
        <v>2231.1</v>
      </c>
      <c r="AB397" s="42">
        <v>723.49</v>
      </c>
      <c r="AC397" s="42">
        <v>490</v>
      </c>
    </row>
    <row r="398" spans="1:29" x14ac:dyDescent="0.25">
      <c r="A398" s="3">
        <v>4340</v>
      </c>
      <c r="B398" s="33">
        <v>43279</v>
      </c>
      <c r="C398" s="3">
        <v>18</v>
      </c>
      <c r="D398" s="3" t="s">
        <v>49</v>
      </c>
      <c r="E398" s="3" t="s">
        <v>592</v>
      </c>
      <c r="F398" s="3" t="s">
        <v>191</v>
      </c>
      <c r="H398" s="25" t="s">
        <v>269</v>
      </c>
      <c r="I398" s="26" t="s">
        <v>160</v>
      </c>
      <c r="J398" s="25" t="s">
        <v>329</v>
      </c>
      <c r="L398" s="3" t="s">
        <v>232</v>
      </c>
      <c r="M398" s="25" t="s">
        <v>233</v>
      </c>
      <c r="O398" s="34">
        <v>944730</v>
      </c>
      <c r="P398" s="3" t="s">
        <v>149</v>
      </c>
      <c r="Q398" s="35">
        <v>0</v>
      </c>
      <c r="R398" s="36">
        <v>50</v>
      </c>
      <c r="S398">
        <v>1</v>
      </c>
      <c r="U398" t="s">
        <v>779</v>
      </c>
      <c r="V398" s="33">
        <v>43296</v>
      </c>
      <c r="W398" s="34">
        <v>950107</v>
      </c>
      <c r="X398" s="34">
        <v>5377</v>
      </c>
      <c r="Y398" s="34">
        <v>5761</v>
      </c>
      <c r="Z398" s="17">
        <f t="shared" si="6"/>
        <v>-384</v>
      </c>
      <c r="AA398" s="34">
        <v>5377.42</v>
      </c>
      <c r="AB398" s="42">
        <v>1775.84</v>
      </c>
      <c r="AC398" s="42">
        <v>2094</v>
      </c>
    </row>
    <row r="399" spans="1:29" x14ac:dyDescent="0.25">
      <c r="A399" s="3">
        <v>4346</v>
      </c>
      <c r="B399" s="33">
        <v>43285</v>
      </c>
      <c r="C399" s="3">
        <v>10</v>
      </c>
      <c r="D399" s="3" t="s">
        <v>52</v>
      </c>
      <c r="E399" s="3" t="s">
        <v>157</v>
      </c>
      <c r="F399" s="3" t="s">
        <v>695</v>
      </c>
      <c r="G399" s="3" t="s">
        <v>745</v>
      </c>
      <c r="H399" s="25" t="s">
        <v>166</v>
      </c>
      <c r="I399" s="26" t="s">
        <v>167</v>
      </c>
      <c r="J399" s="25" t="s">
        <v>154</v>
      </c>
      <c r="L399" s="3" t="s">
        <v>155</v>
      </c>
      <c r="M399" s="25" t="s">
        <v>146</v>
      </c>
      <c r="O399" s="34">
        <v>202454</v>
      </c>
      <c r="P399" s="3" t="s">
        <v>149</v>
      </c>
      <c r="Q399" s="35">
        <v>66</v>
      </c>
      <c r="R399" s="36">
        <v>0</v>
      </c>
      <c r="S399">
        <v>1</v>
      </c>
      <c r="U399" t="s">
        <v>780</v>
      </c>
      <c r="V399" s="33">
        <v>43294</v>
      </c>
      <c r="W399" s="34">
        <v>205288</v>
      </c>
      <c r="X399" s="34">
        <v>2834</v>
      </c>
      <c r="Y399" s="34">
        <v>2870</v>
      </c>
      <c r="Z399" s="17">
        <f t="shared" si="6"/>
        <v>-36</v>
      </c>
      <c r="AA399" s="34">
        <v>2834.6</v>
      </c>
      <c r="AB399" s="42">
        <v>1349.8</v>
      </c>
      <c r="AC399" s="42">
        <v>1341</v>
      </c>
    </row>
    <row r="400" spans="1:29" x14ac:dyDescent="0.25">
      <c r="A400" s="3">
        <v>4341</v>
      </c>
      <c r="B400" s="33">
        <v>43281</v>
      </c>
      <c r="C400" s="3">
        <v>11</v>
      </c>
      <c r="D400" s="3" t="s">
        <v>21</v>
      </c>
      <c r="E400" s="3" t="s">
        <v>190</v>
      </c>
      <c r="F400" s="3" t="s">
        <v>186</v>
      </c>
      <c r="H400" s="25" t="s">
        <v>152</v>
      </c>
      <c r="I400" s="26" t="s">
        <v>160</v>
      </c>
      <c r="J400" s="25" t="s">
        <v>781</v>
      </c>
      <c r="L400" s="3" t="s">
        <v>205</v>
      </c>
      <c r="M400" s="25" t="s">
        <v>782</v>
      </c>
      <c r="O400" s="34">
        <v>196036</v>
      </c>
      <c r="P400" s="3" t="s">
        <v>149</v>
      </c>
      <c r="Q400" s="35">
        <v>0</v>
      </c>
      <c r="R400" s="36">
        <v>0</v>
      </c>
      <c r="S400">
        <v>1</v>
      </c>
      <c r="U400" t="s">
        <v>783</v>
      </c>
      <c r="V400" s="33">
        <v>43291</v>
      </c>
      <c r="W400" s="34">
        <v>198796</v>
      </c>
      <c r="X400" s="34">
        <v>2760</v>
      </c>
      <c r="Y400" s="34">
        <v>2752</v>
      </c>
      <c r="Z400" s="17">
        <f t="shared" si="6"/>
        <v>8</v>
      </c>
      <c r="AB400" s="42" t="s">
        <v>218</v>
      </c>
      <c r="AC400" s="42">
        <v>1154</v>
      </c>
    </row>
    <row r="401" spans="1:29" x14ac:dyDescent="0.25">
      <c r="A401" s="3">
        <v>4338</v>
      </c>
      <c r="B401" s="33">
        <v>43276</v>
      </c>
      <c r="C401" s="3">
        <v>14</v>
      </c>
      <c r="D401" s="3" t="s">
        <v>42</v>
      </c>
      <c r="E401" s="3" t="s">
        <v>181</v>
      </c>
      <c r="F401" s="3" t="s">
        <v>182</v>
      </c>
      <c r="G401" s="3" t="s">
        <v>183</v>
      </c>
      <c r="H401" s="25" t="s">
        <v>476</v>
      </c>
      <c r="I401" s="26" t="s">
        <v>160</v>
      </c>
      <c r="J401" s="25" t="s">
        <v>146</v>
      </c>
      <c r="L401" s="3" t="s">
        <v>180</v>
      </c>
      <c r="M401" s="25" t="s">
        <v>235</v>
      </c>
      <c r="O401" s="34">
        <v>1385223</v>
      </c>
      <c r="P401" s="3" t="s">
        <v>149</v>
      </c>
      <c r="Q401" s="35">
        <v>33</v>
      </c>
      <c r="R401" s="36">
        <v>5</v>
      </c>
      <c r="U401" t="s">
        <v>784</v>
      </c>
      <c r="V401" s="33">
        <v>43289</v>
      </c>
      <c r="W401" s="34">
        <v>1390147</v>
      </c>
      <c r="X401" s="34">
        <v>4924</v>
      </c>
      <c r="Y401" s="34">
        <v>4717</v>
      </c>
      <c r="Z401" s="17">
        <f t="shared" si="6"/>
        <v>207</v>
      </c>
      <c r="AA401" s="34">
        <v>8921.6</v>
      </c>
      <c r="AB401" s="42">
        <v>5197.1000000000004</v>
      </c>
      <c r="AC401" s="42">
        <v>2595</v>
      </c>
    </row>
    <row r="402" spans="1:29" x14ac:dyDescent="0.25">
      <c r="A402" s="3">
        <v>4336</v>
      </c>
      <c r="B402" s="33">
        <v>43274</v>
      </c>
      <c r="C402" s="3">
        <v>15</v>
      </c>
      <c r="D402" s="3" t="s">
        <v>43</v>
      </c>
      <c r="E402" s="3" t="s">
        <v>177</v>
      </c>
      <c r="F402" s="3" t="s">
        <v>275</v>
      </c>
      <c r="G402" s="3" t="s">
        <v>276</v>
      </c>
      <c r="H402" s="25" t="s">
        <v>144</v>
      </c>
      <c r="I402" s="26" t="s">
        <v>232</v>
      </c>
      <c r="J402" s="25" t="s">
        <v>785</v>
      </c>
      <c r="L402" s="3" t="s">
        <v>180</v>
      </c>
      <c r="M402" s="25" t="s">
        <v>493</v>
      </c>
      <c r="O402" s="34">
        <v>1113784</v>
      </c>
      <c r="P402" s="3" t="s">
        <v>149</v>
      </c>
      <c r="Q402" s="35">
        <v>-3</v>
      </c>
      <c r="R402" s="36">
        <v>30</v>
      </c>
      <c r="S402">
        <v>1</v>
      </c>
      <c r="U402" t="s">
        <v>786</v>
      </c>
      <c r="V402" s="33">
        <v>43288</v>
      </c>
      <c r="W402" s="34">
        <v>1117800</v>
      </c>
      <c r="X402" s="34">
        <v>4016</v>
      </c>
      <c r="Y402" s="34">
        <v>3872.5</v>
      </c>
      <c r="Z402" s="17">
        <f t="shared" si="6"/>
        <v>143.5</v>
      </c>
      <c r="AA402" s="34">
        <v>4014.91</v>
      </c>
      <c r="AB402" s="42">
        <v>1489.57</v>
      </c>
      <c r="AC402" s="42">
        <v>1983</v>
      </c>
    </row>
    <row r="403" spans="1:29" x14ac:dyDescent="0.25">
      <c r="A403" s="3">
        <v>4339</v>
      </c>
      <c r="B403" s="33">
        <v>43277</v>
      </c>
      <c r="C403" s="3">
        <v>12</v>
      </c>
      <c r="D403" s="3" t="s">
        <v>50</v>
      </c>
      <c r="E403" s="3" t="s">
        <v>161</v>
      </c>
      <c r="F403" s="3" t="s">
        <v>681</v>
      </c>
      <c r="G403" s="3" t="s">
        <v>682</v>
      </c>
      <c r="H403" s="25" t="s">
        <v>159</v>
      </c>
      <c r="I403" s="26" t="s">
        <v>160</v>
      </c>
      <c r="J403" s="25" t="s">
        <v>146</v>
      </c>
      <c r="L403" s="3" t="s">
        <v>180</v>
      </c>
      <c r="M403" s="25" t="s">
        <v>235</v>
      </c>
      <c r="O403" s="34">
        <v>431927</v>
      </c>
      <c r="P403" s="3" t="s">
        <v>149</v>
      </c>
      <c r="Q403" s="35">
        <v>-8</v>
      </c>
      <c r="R403" s="36">
        <v>-25</v>
      </c>
      <c r="U403" t="s">
        <v>787</v>
      </c>
      <c r="V403" s="33">
        <v>43288</v>
      </c>
      <c r="W403" s="34">
        <v>436745</v>
      </c>
      <c r="X403" s="34">
        <v>4818</v>
      </c>
      <c r="Y403" s="34">
        <v>4752</v>
      </c>
      <c r="Z403" s="17">
        <f t="shared" si="6"/>
        <v>66</v>
      </c>
      <c r="AA403" s="34">
        <v>4818</v>
      </c>
      <c r="AB403" s="42">
        <v>2105</v>
      </c>
      <c r="AC403" s="42">
        <v>2064</v>
      </c>
    </row>
    <row r="404" spans="1:29" x14ac:dyDescent="0.25">
      <c r="A404" s="3">
        <v>4342</v>
      </c>
      <c r="B404" s="33">
        <v>43281</v>
      </c>
      <c r="C404" s="3">
        <v>5</v>
      </c>
      <c r="D404" s="3" t="s">
        <v>24</v>
      </c>
      <c r="E404" s="3" t="s">
        <v>142</v>
      </c>
      <c r="F404" s="3" t="s">
        <v>143</v>
      </c>
      <c r="H404" s="25" t="s">
        <v>163</v>
      </c>
      <c r="I404" s="26" t="s">
        <v>167</v>
      </c>
      <c r="J404" s="25" t="s">
        <v>146</v>
      </c>
      <c r="L404" s="3" t="s">
        <v>147</v>
      </c>
      <c r="M404" s="25" t="s">
        <v>148</v>
      </c>
      <c r="N404" s="3">
        <v>1364089</v>
      </c>
      <c r="O404" s="34">
        <v>166941</v>
      </c>
      <c r="P404" s="3" t="s">
        <v>149</v>
      </c>
      <c r="Q404" s="35">
        <v>-7</v>
      </c>
      <c r="R404" s="36">
        <v>-25</v>
      </c>
      <c r="U404" t="s">
        <v>788</v>
      </c>
      <c r="V404" s="33">
        <v>43285</v>
      </c>
      <c r="W404" s="34">
        <v>168069</v>
      </c>
      <c r="X404" s="34">
        <v>1128</v>
      </c>
      <c r="Y404" s="34">
        <v>885</v>
      </c>
      <c r="Z404" s="17">
        <f t="shared" si="6"/>
        <v>243</v>
      </c>
      <c r="AA404" s="34">
        <v>1061.3</v>
      </c>
      <c r="AB404" s="42">
        <v>406.4</v>
      </c>
      <c r="AC404" s="42">
        <v>817</v>
      </c>
    </row>
    <row r="405" spans="1:29" x14ac:dyDescent="0.25">
      <c r="A405" s="3">
        <v>4344</v>
      </c>
      <c r="B405" s="33">
        <v>43285</v>
      </c>
      <c r="C405" s="3">
        <v>1</v>
      </c>
      <c r="D405" s="3" t="s">
        <v>40</v>
      </c>
      <c r="E405" s="3" t="s">
        <v>173</v>
      </c>
      <c r="F405" s="3" t="s">
        <v>174</v>
      </c>
      <c r="H405" s="25" t="s">
        <v>166</v>
      </c>
      <c r="I405" s="26" t="s">
        <v>145</v>
      </c>
      <c r="J405" s="25" t="s">
        <v>146</v>
      </c>
      <c r="L405" s="3" t="s">
        <v>147</v>
      </c>
      <c r="M405" s="25" t="s">
        <v>440</v>
      </c>
      <c r="N405" s="3">
        <v>1364092</v>
      </c>
      <c r="O405" s="34">
        <v>801075</v>
      </c>
      <c r="P405" s="3" t="s">
        <v>149</v>
      </c>
      <c r="Q405" s="35">
        <v>-12</v>
      </c>
      <c r="R405" s="36">
        <v>-200</v>
      </c>
      <c r="U405" t="s">
        <v>789</v>
      </c>
      <c r="V405" s="33">
        <v>43285</v>
      </c>
      <c r="W405" s="34">
        <v>802260</v>
      </c>
      <c r="X405" s="34">
        <v>1185</v>
      </c>
      <c r="Y405" s="34">
        <v>1185</v>
      </c>
      <c r="Z405" s="17">
        <f t="shared" si="6"/>
        <v>0</v>
      </c>
      <c r="AA405" s="34">
        <v>1144.52</v>
      </c>
      <c r="AB405" s="42">
        <v>416.87</v>
      </c>
      <c r="AC405" s="42">
        <v>860</v>
      </c>
    </row>
    <row r="406" spans="1:29" x14ac:dyDescent="0.25">
      <c r="A406" s="3">
        <v>4337</v>
      </c>
      <c r="B406" s="33">
        <v>43274</v>
      </c>
      <c r="C406" s="3">
        <v>10</v>
      </c>
      <c r="D406" s="3" t="s">
        <v>52</v>
      </c>
      <c r="E406" s="3" t="s">
        <v>157</v>
      </c>
      <c r="F406" s="3" t="s">
        <v>696</v>
      </c>
      <c r="H406" s="25" t="s">
        <v>246</v>
      </c>
      <c r="I406" s="26" t="s">
        <v>160</v>
      </c>
      <c r="J406" s="25" t="s">
        <v>146</v>
      </c>
      <c r="L406" s="3" t="s">
        <v>153</v>
      </c>
      <c r="M406" s="25" t="s">
        <v>154</v>
      </c>
      <c r="O406" s="34">
        <v>198944</v>
      </c>
      <c r="P406" s="3" t="s">
        <v>149</v>
      </c>
      <c r="Q406" s="35">
        <v>0</v>
      </c>
      <c r="R406" s="36">
        <v>35</v>
      </c>
      <c r="U406" t="s">
        <v>790</v>
      </c>
      <c r="V406" s="33">
        <v>43283</v>
      </c>
      <c r="W406" s="34">
        <v>202454</v>
      </c>
      <c r="X406" s="34">
        <v>3510</v>
      </c>
      <c r="Y406" s="34">
        <v>3796</v>
      </c>
      <c r="Z406" s="17">
        <f t="shared" si="6"/>
        <v>-286</v>
      </c>
      <c r="AA406" s="34">
        <v>3510.1</v>
      </c>
      <c r="AB406" s="42">
        <v>1440.2</v>
      </c>
      <c r="AC406" s="42">
        <v>1450</v>
      </c>
    </row>
    <row r="407" spans="1:29" x14ac:dyDescent="0.25">
      <c r="A407" s="3">
        <v>4333</v>
      </c>
      <c r="B407" s="33">
        <v>43268</v>
      </c>
      <c r="C407" s="3">
        <v>16</v>
      </c>
      <c r="D407" s="3" t="s">
        <v>31</v>
      </c>
      <c r="E407" s="3" t="s">
        <v>168</v>
      </c>
      <c r="H407" s="25" t="s">
        <v>184</v>
      </c>
      <c r="I407" s="26" t="s">
        <v>160</v>
      </c>
      <c r="J407" s="25" t="s">
        <v>197</v>
      </c>
      <c r="K407" s="3">
        <v>1364087</v>
      </c>
      <c r="L407" s="3" t="s">
        <v>205</v>
      </c>
      <c r="M407" s="25" t="s">
        <v>197</v>
      </c>
      <c r="N407" s="3">
        <v>1364088</v>
      </c>
      <c r="O407" s="34">
        <v>484937</v>
      </c>
      <c r="P407" s="3" t="s">
        <v>149</v>
      </c>
      <c r="Q407" s="35">
        <v>10</v>
      </c>
      <c r="R407" s="36">
        <v>0</v>
      </c>
      <c r="U407" t="s">
        <v>791</v>
      </c>
      <c r="V407" s="33">
        <v>43283</v>
      </c>
      <c r="W407" s="34">
        <v>488806</v>
      </c>
      <c r="X407" s="34">
        <v>3869</v>
      </c>
      <c r="Y407" s="34">
        <v>3904</v>
      </c>
      <c r="Z407" s="17">
        <f t="shared" si="6"/>
        <v>-35</v>
      </c>
      <c r="AB407" s="42" t="s">
        <v>218</v>
      </c>
      <c r="AC407" s="42">
        <v>978</v>
      </c>
    </row>
    <row r="408" spans="1:29" x14ac:dyDescent="0.25">
      <c r="A408" s="3">
        <v>4334</v>
      </c>
      <c r="B408" s="33">
        <v>43271</v>
      </c>
      <c r="C408" s="3">
        <v>11</v>
      </c>
      <c r="D408" s="3" t="s">
        <v>24</v>
      </c>
      <c r="E408" s="3" t="s">
        <v>142</v>
      </c>
      <c r="F408" s="3" t="s">
        <v>143</v>
      </c>
      <c r="H408" s="25" t="s">
        <v>163</v>
      </c>
      <c r="I408" s="26" t="s">
        <v>147</v>
      </c>
      <c r="J408" s="25" t="s">
        <v>148</v>
      </c>
      <c r="K408" s="3">
        <v>1364085</v>
      </c>
      <c r="L408" s="3" t="s">
        <v>155</v>
      </c>
      <c r="M408" s="25" t="s">
        <v>146</v>
      </c>
      <c r="O408" s="34">
        <v>164842</v>
      </c>
      <c r="P408" s="3" t="s">
        <v>149</v>
      </c>
      <c r="Q408" s="35">
        <v>21</v>
      </c>
      <c r="R408" s="36">
        <v>0</v>
      </c>
      <c r="U408" t="s">
        <v>792</v>
      </c>
      <c r="V408" s="33">
        <v>43281</v>
      </c>
      <c r="W408" s="34">
        <v>166941</v>
      </c>
      <c r="X408" s="34">
        <v>2099</v>
      </c>
      <c r="Y408" s="34">
        <v>2022</v>
      </c>
      <c r="Z408" s="17">
        <f t="shared" si="6"/>
        <v>77</v>
      </c>
      <c r="AA408" s="34">
        <v>2004</v>
      </c>
      <c r="AB408" s="42">
        <v>750.4</v>
      </c>
      <c r="AC408" s="42">
        <v>520</v>
      </c>
    </row>
    <row r="409" spans="1:29" x14ac:dyDescent="0.25">
      <c r="A409" s="3">
        <v>4329</v>
      </c>
      <c r="B409" s="33">
        <v>43265</v>
      </c>
      <c r="C409" s="3">
        <v>17</v>
      </c>
      <c r="D409" s="3" t="s">
        <v>21</v>
      </c>
      <c r="E409" s="3" t="s">
        <v>190</v>
      </c>
      <c r="F409" s="3" t="s">
        <v>191</v>
      </c>
      <c r="H409" s="25" t="s">
        <v>152</v>
      </c>
      <c r="I409" s="26" t="s">
        <v>160</v>
      </c>
      <c r="J409" s="25" t="s">
        <v>793</v>
      </c>
      <c r="L409" s="3" t="s">
        <v>203</v>
      </c>
      <c r="M409" s="25" t="s">
        <v>233</v>
      </c>
      <c r="O409" s="34">
        <v>191021</v>
      </c>
      <c r="P409" s="3" t="s">
        <v>149</v>
      </c>
      <c r="Q409" s="35">
        <v>0</v>
      </c>
      <c r="R409" s="36">
        <v>50</v>
      </c>
      <c r="S409">
        <v>1</v>
      </c>
      <c r="U409" t="s">
        <v>794</v>
      </c>
      <c r="V409" s="33">
        <v>43281</v>
      </c>
      <c r="W409" s="34">
        <v>196036</v>
      </c>
      <c r="X409" s="34">
        <v>5015</v>
      </c>
      <c r="Y409" s="34">
        <v>5044</v>
      </c>
      <c r="Z409" s="17">
        <f t="shared" si="6"/>
        <v>-29</v>
      </c>
      <c r="AB409" s="42" t="s">
        <v>218</v>
      </c>
      <c r="AC409" s="42">
        <v>1981.95</v>
      </c>
    </row>
    <row r="410" spans="1:29" x14ac:dyDescent="0.25">
      <c r="A410" s="3">
        <v>4335</v>
      </c>
      <c r="B410" s="33">
        <v>43272</v>
      </c>
      <c r="C410" s="3">
        <v>10</v>
      </c>
      <c r="D410" s="3" t="s">
        <v>40</v>
      </c>
      <c r="E410" s="3" t="s">
        <v>173</v>
      </c>
      <c r="F410" s="3" t="s">
        <v>174</v>
      </c>
      <c r="H410" s="25" t="s">
        <v>166</v>
      </c>
      <c r="I410" s="26" t="s">
        <v>147</v>
      </c>
      <c r="J410" s="25" t="s">
        <v>148</v>
      </c>
      <c r="K410" s="3">
        <v>1364086</v>
      </c>
      <c r="L410" s="3" t="s">
        <v>155</v>
      </c>
      <c r="M410" s="25" t="s">
        <v>146</v>
      </c>
      <c r="O410" s="34">
        <v>798884</v>
      </c>
      <c r="P410" s="3" t="s">
        <v>149</v>
      </c>
      <c r="Q410" s="35">
        <v>3</v>
      </c>
      <c r="R410" s="36">
        <v>0</v>
      </c>
      <c r="U410" t="s">
        <v>795</v>
      </c>
      <c r="V410" s="33">
        <v>43281</v>
      </c>
      <c r="W410" s="34">
        <v>801075</v>
      </c>
      <c r="X410" s="34">
        <v>2191</v>
      </c>
      <c r="Y410" s="34">
        <v>2168</v>
      </c>
      <c r="Z410" s="17">
        <f t="shared" si="6"/>
        <v>23</v>
      </c>
      <c r="AA410" s="34">
        <v>2231.5300000000002</v>
      </c>
      <c r="AB410" s="42">
        <v>807.25</v>
      </c>
      <c r="AC410" s="42">
        <v>555</v>
      </c>
    </row>
    <row r="411" spans="1:29" x14ac:dyDescent="0.25">
      <c r="A411" s="3">
        <v>4326</v>
      </c>
      <c r="B411" s="33">
        <v>43263</v>
      </c>
      <c r="C411" s="3">
        <v>17</v>
      </c>
      <c r="D411" s="3" t="s">
        <v>49</v>
      </c>
      <c r="E411" s="3" t="s">
        <v>592</v>
      </c>
      <c r="F411" s="3" t="s">
        <v>186</v>
      </c>
      <c r="H411" s="25" t="s">
        <v>269</v>
      </c>
      <c r="I411" s="26" t="s">
        <v>160</v>
      </c>
      <c r="J411" s="25" t="s">
        <v>225</v>
      </c>
      <c r="L411" s="3" t="s">
        <v>203</v>
      </c>
      <c r="M411" s="25" t="s">
        <v>796</v>
      </c>
      <c r="O411" s="34">
        <v>941680</v>
      </c>
      <c r="P411" s="3" t="s">
        <v>149</v>
      </c>
      <c r="Q411" s="35">
        <v>0</v>
      </c>
      <c r="R411" s="36">
        <v>20</v>
      </c>
      <c r="S411">
        <v>1</v>
      </c>
      <c r="U411" t="s">
        <v>797</v>
      </c>
      <c r="V411" s="33">
        <v>43279</v>
      </c>
      <c r="W411" s="34">
        <v>944730</v>
      </c>
      <c r="X411" s="34">
        <v>3050</v>
      </c>
      <c r="Y411" s="34">
        <v>3036</v>
      </c>
      <c r="Z411" s="17">
        <f t="shared" si="6"/>
        <v>14</v>
      </c>
      <c r="AA411" s="34">
        <v>3049.74</v>
      </c>
      <c r="AB411" s="42">
        <v>1296.04</v>
      </c>
      <c r="AC411" s="42">
        <v>1499</v>
      </c>
    </row>
    <row r="412" spans="1:29" x14ac:dyDescent="0.25">
      <c r="A412" s="3">
        <v>4332</v>
      </c>
      <c r="B412" s="33">
        <v>43268</v>
      </c>
      <c r="C412" s="3">
        <v>10</v>
      </c>
      <c r="D412" s="3" t="s">
        <v>50</v>
      </c>
      <c r="E412" s="3" t="s">
        <v>161</v>
      </c>
      <c r="F412" s="3" t="s">
        <v>681</v>
      </c>
      <c r="G412" s="3" t="s">
        <v>798</v>
      </c>
      <c r="H412" s="25" t="s">
        <v>159</v>
      </c>
      <c r="I412" s="26" t="s">
        <v>160</v>
      </c>
      <c r="J412" s="25" t="s">
        <v>146</v>
      </c>
      <c r="L412" s="3" t="s">
        <v>180</v>
      </c>
      <c r="M412" s="25" t="s">
        <v>235</v>
      </c>
      <c r="O412" s="34">
        <v>427149</v>
      </c>
      <c r="P412" s="3" t="s">
        <v>149</v>
      </c>
      <c r="Q412" s="35">
        <v>-5</v>
      </c>
      <c r="R412" s="36">
        <v>0</v>
      </c>
      <c r="U412" t="s">
        <v>799</v>
      </c>
      <c r="V412" s="33">
        <v>43277</v>
      </c>
      <c r="W412" s="34">
        <v>431927</v>
      </c>
      <c r="X412" s="34">
        <v>4778</v>
      </c>
      <c r="Y412" s="34">
        <v>4749</v>
      </c>
      <c r="Z412" s="17">
        <f t="shared" si="6"/>
        <v>29</v>
      </c>
      <c r="AA412" s="34">
        <v>4776.8999999999996</v>
      </c>
      <c r="AB412" s="42">
        <v>2091.6999999999998</v>
      </c>
      <c r="AC412" s="42">
        <v>2061</v>
      </c>
    </row>
    <row r="413" spans="1:29" x14ac:dyDescent="0.25">
      <c r="A413" s="3">
        <v>4328</v>
      </c>
      <c r="B413" s="33">
        <v>43264</v>
      </c>
      <c r="C413" s="3">
        <v>13</v>
      </c>
      <c r="D413" s="3" t="s">
        <v>42</v>
      </c>
      <c r="E413" s="3" t="s">
        <v>181</v>
      </c>
      <c r="F413" s="3" t="s">
        <v>182</v>
      </c>
      <c r="G413" s="3" t="s">
        <v>183</v>
      </c>
      <c r="H413" s="25" t="s">
        <v>476</v>
      </c>
      <c r="I413" s="26" t="s">
        <v>160</v>
      </c>
      <c r="J413" s="25" t="s">
        <v>146</v>
      </c>
      <c r="L413" s="3" t="s">
        <v>180</v>
      </c>
      <c r="M413" s="25" t="s">
        <v>235</v>
      </c>
      <c r="O413" s="34">
        <v>1380124</v>
      </c>
      <c r="P413" s="3" t="s">
        <v>149</v>
      </c>
      <c r="Q413" s="35">
        <v>-15</v>
      </c>
      <c r="R413" s="36">
        <v>35</v>
      </c>
      <c r="S413">
        <v>1</v>
      </c>
      <c r="U413" t="s">
        <v>800</v>
      </c>
      <c r="V413" s="33">
        <v>43276</v>
      </c>
      <c r="W413" s="34">
        <v>1385223</v>
      </c>
      <c r="X413" s="34">
        <v>5099</v>
      </c>
      <c r="Y413" s="34">
        <v>4134</v>
      </c>
      <c r="Z413" s="17">
        <f t="shared" si="6"/>
        <v>965</v>
      </c>
      <c r="AB413" s="42" t="s">
        <v>218</v>
      </c>
      <c r="AC413" s="42">
        <v>2883</v>
      </c>
    </row>
    <row r="414" spans="1:29" x14ac:dyDescent="0.25">
      <c r="A414" s="3">
        <v>4325</v>
      </c>
      <c r="B414" s="33">
        <v>43258</v>
      </c>
      <c r="C414" s="3">
        <v>17</v>
      </c>
      <c r="D414" s="3" t="s">
        <v>52</v>
      </c>
      <c r="E414" s="3" t="s">
        <v>157</v>
      </c>
      <c r="F414" s="3" t="s">
        <v>696</v>
      </c>
      <c r="H414" s="25" t="s">
        <v>246</v>
      </c>
      <c r="I414" s="26" t="s">
        <v>153</v>
      </c>
      <c r="J414" s="25" t="s">
        <v>154</v>
      </c>
      <c r="L414" s="3" t="s">
        <v>155</v>
      </c>
      <c r="M414" s="25" t="s">
        <v>146</v>
      </c>
      <c r="O414" s="34">
        <v>196374</v>
      </c>
      <c r="P414" s="3" t="s">
        <v>149</v>
      </c>
      <c r="Q414" s="35">
        <v>-4</v>
      </c>
      <c r="R414" s="36">
        <v>30</v>
      </c>
      <c r="U414" t="s">
        <v>801</v>
      </c>
      <c r="V414" s="33">
        <v>43274</v>
      </c>
      <c r="W414" s="34">
        <v>198944</v>
      </c>
      <c r="X414" s="34">
        <v>2570</v>
      </c>
      <c r="Y414" s="34">
        <v>2570</v>
      </c>
      <c r="Z414" s="17">
        <f t="shared" si="6"/>
        <v>0</v>
      </c>
      <c r="AA414" s="34">
        <v>2569.4</v>
      </c>
      <c r="AB414" s="42">
        <v>1014.8</v>
      </c>
      <c r="AC414" s="42">
        <v>1053</v>
      </c>
    </row>
    <row r="415" spans="1:29" x14ac:dyDescent="0.25">
      <c r="A415" s="3">
        <v>4324</v>
      </c>
      <c r="B415" s="33">
        <v>43258</v>
      </c>
      <c r="C415" s="3">
        <v>16</v>
      </c>
      <c r="D415" s="3" t="s">
        <v>43</v>
      </c>
      <c r="E415" s="3" t="s">
        <v>177</v>
      </c>
      <c r="F415" s="3" t="s">
        <v>275</v>
      </c>
      <c r="G415" s="3" t="s">
        <v>276</v>
      </c>
      <c r="H415" s="25" t="s">
        <v>179</v>
      </c>
      <c r="I415" s="26" t="s">
        <v>232</v>
      </c>
      <c r="J415" s="25" t="s">
        <v>802</v>
      </c>
      <c r="L415" s="3" t="s">
        <v>180</v>
      </c>
      <c r="M415" s="25" t="s">
        <v>470</v>
      </c>
      <c r="O415" s="34">
        <v>1109468</v>
      </c>
      <c r="P415" s="3" t="s">
        <v>149</v>
      </c>
      <c r="Q415" s="35">
        <v>-9</v>
      </c>
      <c r="R415" s="36">
        <v>100</v>
      </c>
      <c r="S415">
        <v>1</v>
      </c>
      <c r="U415" t="s">
        <v>803</v>
      </c>
      <c r="V415" s="33">
        <v>43273</v>
      </c>
      <c r="W415" s="34">
        <v>1113784</v>
      </c>
      <c r="X415" s="34">
        <v>4316</v>
      </c>
      <c r="Y415" s="34">
        <v>4254</v>
      </c>
      <c r="Z415" s="17">
        <f t="shared" si="6"/>
        <v>62</v>
      </c>
      <c r="AA415" s="34">
        <v>4313.8999999999996</v>
      </c>
      <c r="AB415" s="42">
        <v>1658.97</v>
      </c>
      <c r="AC415" s="42">
        <v>2153</v>
      </c>
    </row>
    <row r="416" spans="1:29" x14ac:dyDescent="0.25">
      <c r="A416" s="3">
        <v>4331</v>
      </c>
      <c r="B416" s="33">
        <v>43267</v>
      </c>
      <c r="C416" s="3">
        <v>5</v>
      </c>
      <c r="D416" s="3" t="s">
        <v>40</v>
      </c>
      <c r="E416" s="3" t="s">
        <v>173</v>
      </c>
      <c r="F416" s="3" t="s">
        <v>174</v>
      </c>
      <c r="H416" s="25" t="s">
        <v>166</v>
      </c>
      <c r="I416" s="26" t="s">
        <v>145</v>
      </c>
      <c r="J416" s="25" t="s">
        <v>146</v>
      </c>
      <c r="L416" s="3" t="s">
        <v>147</v>
      </c>
      <c r="M416" s="25" t="s">
        <v>148</v>
      </c>
      <c r="N416" s="3">
        <v>1364086</v>
      </c>
      <c r="O416" s="34">
        <v>797741</v>
      </c>
      <c r="P416" s="3" t="s">
        <v>149</v>
      </c>
      <c r="Q416" s="35">
        <v>-2</v>
      </c>
      <c r="R416" s="36">
        <v>0</v>
      </c>
      <c r="U416" t="s">
        <v>804</v>
      </c>
      <c r="V416" s="33">
        <v>43271</v>
      </c>
      <c r="W416" s="34">
        <v>798884</v>
      </c>
      <c r="X416" s="34">
        <v>1143</v>
      </c>
      <c r="Y416" s="34">
        <v>1098</v>
      </c>
      <c r="Z416" s="17">
        <f t="shared" si="6"/>
        <v>45</v>
      </c>
      <c r="AA416" s="34">
        <v>1142.58</v>
      </c>
      <c r="AB416" s="42">
        <v>417.82</v>
      </c>
      <c r="AC416" s="42">
        <v>850</v>
      </c>
    </row>
    <row r="417" spans="1:29" x14ac:dyDescent="0.25">
      <c r="A417" s="3">
        <v>4330</v>
      </c>
      <c r="B417" s="33">
        <v>43267</v>
      </c>
      <c r="C417" s="3">
        <v>5</v>
      </c>
      <c r="D417" s="3" t="s">
        <v>24</v>
      </c>
      <c r="E417" s="3" t="s">
        <v>805</v>
      </c>
      <c r="F417" s="3" t="s">
        <v>143</v>
      </c>
      <c r="H417" s="25" t="s">
        <v>163</v>
      </c>
      <c r="I417" s="26" t="s">
        <v>145</v>
      </c>
      <c r="J417" s="25" t="s">
        <v>146</v>
      </c>
      <c r="L417" s="3" t="s">
        <v>147</v>
      </c>
      <c r="M417" s="25" t="s">
        <v>148</v>
      </c>
      <c r="N417" s="3">
        <v>1364085</v>
      </c>
      <c r="O417" s="34">
        <v>163583</v>
      </c>
      <c r="P417" s="3" t="s">
        <v>149</v>
      </c>
      <c r="Q417" s="35">
        <v>0</v>
      </c>
      <c r="R417" s="36">
        <v>0</v>
      </c>
      <c r="U417" t="s">
        <v>806</v>
      </c>
      <c r="V417" s="33">
        <v>43271</v>
      </c>
      <c r="W417" s="34">
        <v>164842</v>
      </c>
      <c r="X417" s="34">
        <v>1259</v>
      </c>
      <c r="Y417" s="34">
        <v>889</v>
      </c>
      <c r="Z417" s="17">
        <f t="shared" si="6"/>
        <v>370</v>
      </c>
      <c r="AA417" s="34">
        <v>1047</v>
      </c>
      <c r="AB417" s="42">
        <v>405.9</v>
      </c>
      <c r="AC417" s="42">
        <v>901</v>
      </c>
    </row>
    <row r="418" spans="1:29" x14ac:dyDescent="0.25">
      <c r="A418" s="3">
        <v>4323</v>
      </c>
      <c r="B418" s="33">
        <v>43257</v>
      </c>
      <c r="C418" s="3">
        <v>12</v>
      </c>
      <c r="D418" s="3" t="s">
        <v>31</v>
      </c>
      <c r="E418" s="3" t="s">
        <v>168</v>
      </c>
      <c r="H418" s="25" t="s">
        <v>184</v>
      </c>
      <c r="I418" s="26" t="s">
        <v>170</v>
      </c>
      <c r="J418" s="25" t="s">
        <v>338</v>
      </c>
      <c r="K418" s="3">
        <v>1364083</v>
      </c>
      <c r="L418" s="3" t="s">
        <v>446</v>
      </c>
      <c r="M418" s="25" t="s">
        <v>197</v>
      </c>
      <c r="N418" s="3">
        <v>1364084</v>
      </c>
      <c r="O418" s="34">
        <v>482518</v>
      </c>
      <c r="P418" s="3" t="s">
        <v>149</v>
      </c>
      <c r="Q418" s="35">
        <v>0</v>
      </c>
      <c r="R418" s="36">
        <v>0</v>
      </c>
      <c r="S418">
        <v>1</v>
      </c>
      <c r="U418" t="s">
        <v>807</v>
      </c>
      <c r="V418" s="33">
        <v>43268</v>
      </c>
      <c r="W418" s="34">
        <v>484937</v>
      </c>
      <c r="X418" s="34">
        <v>2419</v>
      </c>
      <c r="Y418" s="34">
        <v>2462</v>
      </c>
      <c r="Z418" s="17">
        <f t="shared" si="6"/>
        <v>-43</v>
      </c>
      <c r="AB418" s="42" t="s">
        <v>218</v>
      </c>
      <c r="AC418" s="42">
        <v>601</v>
      </c>
    </row>
    <row r="419" spans="1:29" x14ac:dyDescent="0.25">
      <c r="A419" s="3">
        <v>4313</v>
      </c>
      <c r="B419" s="33">
        <v>43246</v>
      </c>
      <c r="C419" s="3">
        <v>23</v>
      </c>
      <c r="D419" s="3" t="s">
        <v>50</v>
      </c>
      <c r="E419" s="3" t="s">
        <v>161</v>
      </c>
      <c r="F419" s="3" t="s">
        <v>681</v>
      </c>
      <c r="G419" s="3" t="s">
        <v>798</v>
      </c>
      <c r="H419" s="25" t="s">
        <v>159</v>
      </c>
      <c r="I419" s="26" t="s">
        <v>160</v>
      </c>
      <c r="J419" s="25" t="s">
        <v>146</v>
      </c>
      <c r="L419" s="3" t="s">
        <v>180</v>
      </c>
      <c r="M419" s="25" t="s">
        <v>534</v>
      </c>
      <c r="O419" s="34">
        <v>422058</v>
      </c>
      <c r="P419" s="3" t="s">
        <v>149</v>
      </c>
      <c r="Q419" s="35">
        <v>-38</v>
      </c>
      <c r="R419" s="36">
        <v>35</v>
      </c>
      <c r="S419">
        <v>1</v>
      </c>
      <c r="U419" t="s">
        <v>808</v>
      </c>
      <c r="V419" s="33">
        <v>43268</v>
      </c>
      <c r="W419" s="34">
        <v>427149</v>
      </c>
      <c r="X419" s="34">
        <v>5091</v>
      </c>
      <c r="Y419" s="34">
        <v>5034</v>
      </c>
      <c r="Z419" s="17">
        <f t="shared" si="6"/>
        <v>57</v>
      </c>
      <c r="AA419" s="34">
        <v>2202.6</v>
      </c>
      <c r="AB419" s="42">
        <v>5091.5</v>
      </c>
      <c r="AC419" s="42">
        <v>2176</v>
      </c>
    </row>
    <row r="420" spans="1:29" x14ac:dyDescent="0.25">
      <c r="A420" s="3">
        <v>4327</v>
      </c>
      <c r="B420" s="33">
        <v>43264</v>
      </c>
      <c r="C420" s="3">
        <v>4</v>
      </c>
      <c r="D420" s="3" t="s">
        <v>40</v>
      </c>
      <c r="E420" s="3" t="s">
        <v>173</v>
      </c>
      <c r="F420" s="3" t="s">
        <v>174</v>
      </c>
      <c r="H420" s="25" t="s">
        <v>166</v>
      </c>
      <c r="I420" s="26" t="s">
        <v>147</v>
      </c>
      <c r="J420" s="25" t="s">
        <v>148</v>
      </c>
      <c r="K420" s="3">
        <v>1364082</v>
      </c>
      <c r="L420" s="3" t="s">
        <v>155</v>
      </c>
      <c r="M420" s="25" t="s">
        <v>146</v>
      </c>
      <c r="O420" s="34">
        <v>795450</v>
      </c>
      <c r="P420" s="3" t="s">
        <v>149</v>
      </c>
      <c r="Q420" s="35">
        <v>-13</v>
      </c>
      <c r="R420" s="36">
        <v>0</v>
      </c>
      <c r="U420" t="s">
        <v>809</v>
      </c>
      <c r="V420" s="33">
        <v>43267</v>
      </c>
      <c r="W420" s="34">
        <v>797741</v>
      </c>
      <c r="X420" s="34">
        <v>2291</v>
      </c>
      <c r="Y420" s="34">
        <v>2269</v>
      </c>
      <c r="Z420" s="17">
        <f t="shared" si="6"/>
        <v>22</v>
      </c>
      <c r="AA420" s="34">
        <v>2291.5500000000002</v>
      </c>
      <c r="AB420" s="42">
        <v>826.17</v>
      </c>
      <c r="AC420" s="42">
        <v>541</v>
      </c>
    </row>
    <row r="421" spans="1:29" x14ac:dyDescent="0.25">
      <c r="A421" s="3">
        <v>4319</v>
      </c>
      <c r="B421" s="33">
        <v>43253</v>
      </c>
      <c r="C421" s="3">
        <v>15</v>
      </c>
      <c r="D421" s="3" t="s">
        <v>24</v>
      </c>
      <c r="E421" s="3" t="s">
        <v>805</v>
      </c>
      <c r="F421" s="3" t="s">
        <v>143</v>
      </c>
      <c r="H421" s="25" t="s">
        <v>163</v>
      </c>
      <c r="I421" s="26" t="s">
        <v>147</v>
      </c>
      <c r="J421" s="25" t="s">
        <v>148</v>
      </c>
      <c r="K421" s="3">
        <v>1364080</v>
      </c>
      <c r="L421" s="3" t="s">
        <v>155</v>
      </c>
      <c r="M421" s="25" t="s">
        <v>146</v>
      </c>
      <c r="O421" s="34">
        <v>161453</v>
      </c>
      <c r="P421" s="3" t="s">
        <v>149</v>
      </c>
      <c r="Q421" s="35">
        <v>-1547</v>
      </c>
      <c r="R421" s="36">
        <v>-200</v>
      </c>
      <c r="U421" t="s">
        <v>810</v>
      </c>
      <c r="V421" s="33">
        <v>43267</v>
      </c>
      <c r="W421" s="34">
        <v>163583</v>
      </c>
      <c r="X421" s="34">
        <v>2130</v>
      </c>
      <c r="Y421" s="34">
        <v>2130</v>
      </c>
      <c r="Z421" s="17">
        <f t="shared" si="6"/>
        <v>0</v>
      </c>
      <c r="AA421" s="34">
        <v>2155.8000000000002</v>
      </c>
      <c r="AB421" s="42">
        <v>822.3</v>
      </c>
      <c r="AC421" s="42">
        <v>515</v>
      </c>
    </row>
    <row r="422" spans="1:29" x14ac:dyDescent="0.25">
      <c r="A422" s="3">
        <v>4320</v>
      </c>
      <c r="B422" s="33">
        <v>43255</v>
      </c>
      <c r="C422" s="3">
        <v>11</v>
      </c>
      <c r="D422" s="3" t="s">
        <v>21</v>
      </c>
      <c r="E422" s="3" t="s">
        <v>190</v>
      </c>
      <c r="F422" s="3" t="s">
        <v>191</v>
      </c>
      <c r="H422" s="25" t="s">
        <v>152</v>
      </c>
      <c r="I422" s="26" t="s">
        <v>160</v>
      </c>
      <c r="J422" s="25" t="s">
        <v>353</v>
      </c>
      <c r="L422" s="3" t="s">
        <v>205</v>
      </c>
      <c r="M422" s="25" t="s">
        <v>353</v>
      </c>
      <c r="O422" s="34">
        <v>188260</v>
      </c>
      <c r="P422" s="3" t="s">
        <v>149</v>
      </c>
      <c r="Q422" s="35">
        <v>0</v>
      </c>
      <c r="R422" s="36">
        <v>-30</v>
      </c>
      <c r="S422">
        <v>1</v>
      </c>
      <c r="U422" t="s">
        <v>811</v>
      </c>
      <c r="V422" s="33">
        <v>43265</v>
      </c>
      <c r="W422" s="34">
        <v>191021</v>
      </c>
      <c r="X422" s="34">
        <v>2761</v>
      </c>
      <c r="Y422" s="34">
        <v>2757</v>
      </c>
      <c r="Z422" s="17">
        <f t="shared" si="6"/>
        <v>4</v>
      </c>
      <c r="AB422" s="42" t="s">
        <v>218</v>
      </c>
      <c r="AC422" s="42">
        <v>1211</v>
      </c>
    </row>
    <row r="423" spans="1:29" x14ac:dyDescent="0.25">
      <c r="A423" s="3">
        <v>4321</v>
      </c>
      <c r="B423" s="33">
        <v>43255</v>
      </c>
      <c r="C423" s="3">
        <v>10</v>
      </c>
      <c r="D423" s="3" t="s">
        <v>42</v>
      </c>
      <c r="E423" s="3" t="s">
        <v>181</v>
      </c>
      <c r="F423" s="3" t="s">
        <v>812</v>
      </c>
      <c r="G423" s="3" t="s">
        <v>183</v>
      </c>
      <c r="H423" s="25" t="s">
        <v>476</v>
      </c>
      <c r="I423" s="26" t="s">
        <v>160</v>
      </c>
      <c r="J423" s="25" t="s">
        <v>146</v>
      </c>
      <c r="L423" s="3" t="s">
        <v>180</v>
      </c>
      <c r="M423" s="25" t="s">
        <v>534</v>
      </c>
      <c r="O423" s="34">
        <v>1375383</v>
      </c>
      <c r="P423" s="3" t="s">
        <v>149</v>
      </c>
      <c r="Q423" s="35">
        <v>-5</v>
      </c>
      <c r="R423" s="36">
        <v>35</v>
      </c>
      <c r="S423">
        <v>2</v>
      </c>
      <c r="U423" t="s">
        <v>813</v>
      </c>
      <c r="V423" s="33">
        <v>43264</v>
      </c>
      <c r="W423" s="34">
        <v>1380124</v>
      </c>
      <c r="X423" s="34">
        <v>4741</v>
      </c>
      <c r="Y423" s="34">
        <v>4741</v>
      </c>
      <c r="Z423" s="17">
        <f t="shared" si="6"/>
        <v>0</v>
      </c>
      <c r="AA423" s="34">
        <v>3640.1</v>
      </c>
      <c r="AB423" s="42">
        <v>2266.1</v>
      </c>
      <c r="AC423" s="42">
        <v>2650</v>
      </c>
    </row>
    <row r="424" spans="1:29" x14ac:dyDescent="0.25">
      <c r="A424" s="3">
        <v>4322</v>
      </c>
      <c r="B424" s="33">
        <v>43257</v>
      </c>
      <c r="C424" s="3">
        <v>8</v>
      </c>
      <c r="D424" s="3" t="s">
        <v>40</v>
      </c>
      <c r="E424" s="3" t="s">
        <v>173</v>
      </c>
      <c r="F424" s="3" t="s">
        <v>174</v>
      </c>
      <c r="H424" s="25" t="s">
        <v>166</v>
      </c>
      <c r="I424" s="26" t="s">
        <v>145</v>
      </c>
      <c r="J424" s="25" t="s">
        <v>146</v>
      </c>
      <c r="L424" s="3" t="s">
        <v>147</v>
      </c>
      <c r="M424" s="25" t="s">
        <v>148</v>
      </c>
      <c r="N424" s="3">
        <v>1364082</v>
      </c>
      <c r="O424" s="34">
        <v>794309</v>
      </c>
      <c r="P424" s="3" t="s">
        <v>149</v>
      </c>
      <c r="Q424" s="35">
        <v>-12</v>
      </c>
      <c r="R424" s="36">
        <v>0</v>
      </c>
      <c r="U424" t="s">
        <v>814</v>
      </c>
      <c r="V424" s="33">
        <v>43264</v>
      </c>
      <c r="W424" s="34">
        <v>795450</v>
      </c>
      <c r="X424" s="34">
        <v>1141</v>
      </c>
      <c r="Y424" s="34">
        <v>1128</v>
      </c>
      <c r="Z424" s="17">
        <f t="shared" si="6"/>
        <v>13</v>
      </c>
      <c r="AA424" s="34">
        <v>1140</v>
      </c>
      <c r="AB424" s="42">
        <v>422.08</v>
      </c>
      <c r="AC424" s="42">
        <v>490</v>
      </c>
    </row>
    <row r="425" spans="1:29" x14ac:dyDescent="0.25">
      <c r="A425" s="3">
        <v>4318</v>
      </c>
      <c r="B425" s="33">
        <v>43252</v>
      </c>
      <c r="C425" s="3">
        <v>12</v>
      </c>
      <c r="D425" s="3" t="s">
        <v>49</v>
      </c>
      <c r="E425" s="3" t="s">
        <v>592</v>
      </c>
      <c r="F425" s="3" t="s">
        <v>186</v>
      </c>
      <c r="H425" s="25" t="s">
        <v>269</v>
      </c>
      <c r="I425" s="26" t="s">
        <v>160</v>
      </c>
      <c r="J425" s="25" t="s">
        <v>329</v>
      </c>
      <c r="L425" s="3" t="s">
        <v>180</v>
      </c>
      <c r="M425" s="25" t="s">
        <v>589</v>
      </c>
      <c r="O425" s="34">
        <v>937996</v>
      </c>
      <c r="P425" s="3" t="s">
        <v>149</v>
      </c>
      <c r="Q425" s="35">
        <v>0</v>
      </c>
      <c r="R425" s="36">
        <v>-70</v>
      </c>
      <c r="S425">
        <v>1</v>
      </c>
      <c r="U425" t="s">
        <v>815</v>
      </c>
      <c r="V425" s="33">
        <v>43263</v>
      </c>
      <c r="W425" s="34">
        <v>941680</v>
      </c>
      <c r="X425" s="34">
        <v>3684</v>
      </c>
      <c r="Y425" s="34">
        <v>3669.8</v>
      </c>
      <c r="Z425" s="17">
        <f t="shared" si="6"/>
        <v>14.199999999999818</v>
      </c>
      <c r="AA425" s="34">
        <v>3684</v>
      </c>
      <c r="AB425" s="42">
        <v>1723.75</v>
      </c>
      <c r="AC425" s="42">
        <v>1527</v>
      </c>
    </row>
    <row r="426" spans="1:29" x14ac:dyDescent="0.25">
      <c r="A426" s="3">
        <v>4283</v>
      </c>
      <c r="B426" s="33">
        <v>43194</v>
      </c>
      <c r="C426" s="3">
        <v>69</v>
      </c>
      <c r="D426" s="3" t="s">
        <v>816</v>
      </c>
      <c r="E426" s="3" t="s">
        <v>817</v>
      </c>
      <c r="F426" s="3" t="s">
        <v>818</v>
      </c>
      <c r="G426" s="3" t="s">
        <v>819</v>
      </c>
      <c r="H426" s="25" t="s">
        <v>820</v>
      </c>
      <c r="I426" s="26" t="s">
        <v>160</v>
      </c>
      <c r="J426" s="25" t="s">
        <v>146</v>
      </c>
      <c r="L426" s="3" t="s">
        <v>205</v>
      </c>
      <c r="M426" s="25" t="s">
        <v>758</v>
      </c>
      <c r="P426" s="3" t="s">
        <v>149</v>
      </c>
      <c r="Q426" s="35">
        <v>0</v>
      </c>
      <c r="R426" s="36">
        <v>0</v>
      </c>
      <c r="U426" t="s">
        <v>821</v>
      </c>
      <c r="V426" s="33">
        <v>43262</v>
      </c>
      <c r="X426" s="34" t="s">
        <v>172</v>
      </c>
      <c r="Z426" s="17" t="e">
        <f t="shared" si="6"/>
        <v>#VALUE!</v>
      </c>
      <c r="AC426" s="42" t="s">
        <v>172</v>
      </c>
    </row>
    <row r="427" spans="1:29" x14ac:dyDescent="0.25">
      <c r="A427" s="3">
        <v>4279</v>
      </c>
      <c r="B427" s="33">
        <v>43184</v>
      </c>
      <c r="C427" s="3">
        <v>79</v>
      </c>
      <c r="D427" s="3" t="s">
        <v>410</v>
      </c>
      <c r="E427" s="3" t="s">
        <v>411</v>
      </c>
      <c r="F427" s="3" t="s">
        <v>202</v>
      </c>
      <c r="H427" s="25" t="s">
        <v>196</v>
      </c>
      <c r="I427" s="26" t="s">
        <v>160</v>
      </c>
      <c r="J427" s="25" t="s">
        <v>146</v>
      </c>
      <c r="L427" s="3" t="s">
        <v>205</v>
      </c>
      <c r="M427" s="25" t="s">
        <v>619</v>
      </c>
      <c r="O427" s="34">
        <v>91333</v>
      </c>
      <c r="P427" s="3" t="s">
        <v>149</v>
      </c>
      <c r="Q427" s="35">
        <v>2</v>
      </c>
      <c r="R427" s="36">
        <v>0</v>
      </c>
      <c r="S427">
        <v>1</v>
      </c>
      <c r="U427" t="s">
        <v>822</v>
      </c>
      <c r="V427" s="33">
        <v>43262</v>
      </c>
      <c r="W427" s="34">
        <v>92513</v>
      </c>
      <c r="X427" s="34">
        <v>1180</v>
      </c>
      <c r="Y427" s="34">
        <v>1180</v>
      </c>
      <c r="Z427" s="17">
        <f t="shared" si="6"/>
        <v>0</v>
      </c>
      <c r="AB427" s="42" t="s">
        <v>218</v>
      </c>
      <c r="AC427" s="42">
        <v>0</v>
      </c>
    </row>
    <row r="428" spans="1:29" x14ac:dyDescent="0.25">
      <c r="A428" s="3">
        <v>4317</v>
      </c>
      <c r="B428" s="33">
        <v>43250</v>
      </c>
      <c r="C428" s="3">
        <v>9</v>
      </c>
      <c r="D428" s="3" t="s">
        <v>52</v>
      </c>
      <c r="E428" s="3" t="s">
        <v>157</v>
      </c>
      <c r="F428" s="3" t="s">
        <v>363</v>
      </c>
      <c r="G428" s="3" t="s">
        <v>364</v>
      </c>
      <c r="H428" s="25" t="s">
        <v>246</v>
      </c>
      <c r="I428" s="26" t="s">
        <v>203</v>
      </c>
      <c r="J428" s="25" t="s">
        <v>823</v>
      </c>
      <c r="L428" s="3" t="s">
        <v>180</v>
      </c>
      <c r="M428" s="25" t="s">
        <v>487</v>
      </c>
      <c r="O428" s="34">
        <v>192726</v>
      </c>
      <c r="P428" s="3" t="s">
        <v>149</v>
      </c>
      <c r="Q428" s="35">
        <v>0</v>
      </c>
      <c r="R428" s="36">
        <v>0</v>
      </c>
      <c r="S428">
        <v>1</v>
      </c>
      <c r="U428" t="s">
        <v>824</v>
      </c>
      <c r="V428" s="33">
        <v>43258</v>
      </c>
      <c r="W428" s="34">
        <v>196374</v>
      </c>
      <c r="X428" s="34">
        <v>3648</v>
      </c>
      <c r="Y428" s="34">
        <v>3688</v>
      </c>
      <c r="Z428" s="17">
        <f t="shared" si="6"/>
        <v>-40</v>
      </c>
      <c r="AA428" s="34">
        <v>3648.4</v>
      </c>
      <c r="AB428" s="42">
        <v>1492</v>
      </c>
      <c r="AC428" s="42">
        <v>1464.2</v>
      </c>
    </row>
    <row r="429" spans="1:29" x14ac:dyDescent="0.25">
      <c r="A429" s="3">
        <v>4308</v>
      </c>
      <c r="B429" s="33">
        <v>43237</v>
      </c>
      <c r="C429" s="3">
        <v>22</v>
      </c>
      <c r="D429" s="3" t="s">
        <v>43</v>
      </c>
      <c r="E429" s="3" t="s">
        <v>177</v>
      </c>
      <c r="F429" s="3" t="s">
        <v>275</v>
      </c>
      <c r="G429" s="3" t="s">
        <v>276</v>
      </c>
      <c r="H429" s="25" t="s">
        <v>179</v>
      </c>
      <c r="I429" s="26" t="s">
        <v>232</v>
      </c>
      <c r="J429" s="25" t="s">
        <v>365</v>
      </c>
      <c r="L429" s="3" t="s">
        <v>180</v>
      </c>
      <c r="M429" s="25" t="s">
        <v>825</v>
      </c>
      <c r="O429" s="34">
        <v>1105234</v>
      </c>
      <c r="P429" s="3" t="s">
        <v>149</v>
      </c>
      <c r="Q429" s="35">
        <v>2</v>
      </c>
      <c r="R429" s="36">
        <v>-100</v>
      </c>
      <c r="S429">
        <v>1</v>
      </c>
      <c r="U429" t="s">
        <v>826</v>
      </c>
      <c r="V429" s="33">
        <v>43258</v>
      </c>
      <c r="W429" s="34">
        <v>1109468</v>
      </c>
      <c r="X429" s="34">
        <v>4234</v>
      </c>
      <c r="Y429" s="34">
        <v>4156</v>
      </c>
      <c r="Z429" s="17">
        <f t="shared" si="6"/>
        <v>78</v>
      </c>
      <c r="AA429" s="34">
        <v>4231.29</v>
      </c>
      <c r="AB429" s="42">
        <v>1735.15</v>
      </c>
      <c r="AC429" s="42">
        <v>2239</v>
      </c>
    </row>
    <row r="430" spans="1:29" x14ac:dyDescent="0.25">
      <c r="A430" s="3">
        <v>4316</v>
      </c>
      <c r="B430" s="33">
        <v>43249</v>
      </c>
      <c r="C430" s="3">
        <v>9</v>
      </c>
      <c r="D430" s="3" t="s">
        <v>31</v>
      </c>
      <c r="E430" s="3" t="s">
        <v>168</v>
      </c>
      <c r="H430" s="25" t="s">
        <v>184</v>
      </c>
      <c r="I430" s="26" t="s">
        <v>170</v>
      </c>
      <c r="J430" s="25" t="s">
        <v>146</v>
      </c>
      <c r="L430" s="3" t="s">
        <v>446</v>
      </c>
      <c r="M430" s="25" t="s">
        <v>197</v>
      </c>
      <c r="N430" s="3">
        <v>1364081</v>
      </c>
      <c r="O430" s="34">
        <v>479615</v>
      </c>
      <c r="P430" s="3" t="s">
        <v>149</v>
      </c>
      <c r="Q430" s="35">
        <v>35</v>
      </c>
      <c r="R430" s="36">
        <v>-425</v>
      </c>
      <c r="U430" t="s">
        <v>827</v>
      </c>
      <c r="V430" s="33">
        <v>43257</v>
      </c>
      <c r="W430" s="34">
        <v>482518</v>
      </c>
      <c r="X430" s="34">
        <v>2903</v>
      </c>
      <c r="Y430" s="34">
        <v>3426</v>
      </c>
      <c r="Z430" s="17">
        <f t="shared" si="6"/>
        <v>-523</v>
      </c>
      <c r="AB430" s="42" t="s">
        <v>218</v>
      </c>
      <c r="AC430" s="42">
        <v>707</v>
      </c>
    </row>
    <row r="431" spans="1:29" x14ac:dyDescent="0.25">
      <c r="A431" s="3">
        <v>4307</v>
      </c>
      <c r="B431" s="33">
        <v>43237</v>
      </c>
      <c r="C431" s="3">
        <v>21</v>
      </c>
      <c r="D431" s="3" t="s">
        <v>40</v>
      </c>
      <c r="E431" s="3" t="s">
        <v>173</v>
      </c>
      <c r="F431" s="3" t="s">
        <v>158</v>
      </c>
      <c r="H431" s="25" t="s">
        <v>166</v>
      </c>
      <c r="I431" s="26" t="s">
        <v>160</v>
      </c>
      <c r="J431" s="25" t="s">
        <v>282</v>
      </c>
      <c r="K431" s="3">
        <v>1364076</v>
      </c>
      <c r="L431" s="3" t="s">
        <v>205</v>
      </c>
      <c r="M431" s="25" t="s">
        <v>828</v>
      </c>
      <c r="N431" s="3">
        <v>1364077</v>
      </c>
      <c r="O431" s="34">
        <v>790489</v>
      </c>
      <c r="P431" s="3" t="s">
        <v>149</v>
      </c>
      <c r="Q431" s="35">
        <v>-10</v>
      </c>
      <c r="R431" s="36">
        <v>40</v>
      </c>
      <c r="S431">
        <v>1</v>
      </c>
      <c r="U431" t="s">
        <v>829</v>
      </c>
      <c r="V431" s="33">
        <v>43257</v>
      </c>
      <c r="W431" s="34">
        <v>794309</v>
      </c>
      <c r="X431" s="34">
        <v>3820</v>
      </c>
      <c r="Y431" s="34">
        <v>6096</v>
      </c>
      <c r="Z431" s="17">
        <f t="shared" si="6"/>
        <v>-2276</v>
      </c>
      <c r="AA431" s="34">
        <v>3821.01</v>
      </c>
      <c r="AB431" s="42">
        <v>1514.65</v>
      </c>
      <c r="AC431" s="42">
        <v>1722</v>
      </c>
    </row>
    <row r="432" spans="1:29" x14ac:dyDescent="0.25">
      <c r="A432" s="3">
        <v>4312</v>
      </c>
      <c r="B432" s="33">
        <v>43245</v>
      </c>
      <c r="C432" s="3">
        <v>11</v>
      </c>
      <c r="D432" s="3" t="s">
        <v>42</v>
      </c>
      <c r="E432" s="3" t="s">
        <v>181</v>
      </c>
      <c r="F432" s="3" t="s">
        <v>183</v>
      </c>
      <c r="G432" s="3" t="s">
        <v>182</v>
      </c>
      <c r="H432" s="25" t="s">
        <v>144</v>
      </c>
      <c r="I432" s="26" t="s">
        <v>160</v>
      </c>
      <c r="J432" s="25" t="s">
        <v>146</v>
      </c>
      <c r="L432" s="3" t="s">
        <v>180</v>
      </c>
      <c r="M432" s="25" t="s">
        <v>534</v>
      </c>
      <c r="O432" s="34">
        <v>1370677</v>
      </c>
      <c r="P432" s="3" t="s">
        <v>149</v>
      </c>
      <c r="Q432" s="35">
        <v>-5</v>
      </c>
      <c r="R432" s="36">
        <v>35</v>
      </c>
      <c r="S432">
        <v>1</v>
      </c>
      <c r="U432" t="s">
        <v>830</v>
      </c>
      <c r="V432" s="33">
        <v>43255</v>
      </c>
      <c r="W432" s="34">
        <v>1375383</v>
      </c>
      <c r="X432" s="34">
        <v>4706</v>
      </c>
      <c r="Y432" s="34">
        <v>4729</v>
      </c>
      <c r="Z432" s="17">
        <f t="shared" si="6"/>
        <v>-23</v>
      </c>
      <c r="AB432" s="42">
        <v>2383.6</v>
      </c>
      <c r="AC432" s="42">
        <v>2655</v>
      </c>
    </row>
    <row r="433" spans="1:29" x14ac:dyDescent="0.25">
      <c r="A433" s="3">
        <v>4309</v>
      </c>
      <c r="B433" s="33">
        <v>43238</v>
      </c>
      <c r="C433" s="3">
        <v>18</v>
      </c>
      <c r="D433" s="3" t="s">
        <v>21</v>
      </c>
      <c r="E433" s="3" t="s">
        <v>190</v>
      </c>
      <c r="F433" s="3" t="s">
        <v>191</v>
      </c>
      <c r="H433" s="25" t="s">
        <v>152</v>
      </c>
      <c r="I433" s="26" t="s">
        <v>160</v>
      </c>
      <c r="J433" s="25" t="s">
        <v>781</v>
      </c>
      <c r="L433" s="3" t="s">
        <v>180</v>
      </c>
      <c r="M433" s="25" t="s">
        <v>589</v>
      </c>
      <c r="O433" s="34">
        <v>183683</v>
      </c>
      <c r="P433" s="3" t="s">
        <v>149</v>
      </c>
      <c r="Q433" s="35">
        <v>0</v>
      </c>
      <c r="R433" s="36">
        <v>-70</v>
      </c>
      <c r="S433">
        <v>1</v>
      </c>
      <c r="U433" t="s">
        <v>831</v>
      </c>
      <c r="V433" s="33">
        <v>43255</v>
      </c>
      <c r="W433" s="34">
        <v>188260</v>
      </c>
      <c r="X433" s="34">
        <v>4577</v>
      </c>
      <c r="Y433" s="34">
        <v>4610</v>
      </c>
      <c r="Z433" s="17">
        <f t="shared" si="6"/>
        <v>-33</v>
      </c>
      <c r="AB433" s="42" t="s">
        <v>218</v>
      </c>
      <c r="AC433" s="42">
        <v>1703</v>
      </c>
    </row>
    <row r="434" spans="1:29" x14ac:dyDescent="0.25">
      <c r="A434" s="3">
        <v>4315</v>
      </c>
      <c r="B434" s="33">
        <v>43248</v>
      </c>
      <c r="C434" s="3">
        <v>6</v>
      </c>
      <c r="D434" s="3" t="s">
        <v>24</v>
      </c>
      <c r="E434" s="3" t="s">
        <v>805</v>
      </c>
      <c r="F434" s="3" t="s">
        <v>143</v>
      </c>
      <c r="H434" s="25" t="s">
        <v>163</v>
      </c>
      <c r="I434" s="26" t="s">
        <v>145</v>
      </c>
      <c r="J434" s="25" t="s">
        <v>146</v>
      </c>
      <c r="L434" s="3" t="s">
        <v>147</v>
      </c>
      <c r="M434" s="25" t="s">
        <v>148</v>
      </c>
      <c r="N434" s="3">
        <v>1364080</v>
      </c>
      <c r="O434" s="34">
        <v>159520</v>
      </c>
      <c r="P434" s="3" t="s">
        <v>149</v>
      </c>
      <c r="Q434" s="35">
        <v>0</v>
      </c>
      <c r="R434" s="36">
        <v>-400</v>
      </c>
      <c r="U434" t="s">
        <v>832</v>
      </c>
      <c r="V434" s="33">
        <v>43253</v>
      </c>
      <c r="W434" s="34">
        <v>161453</v>
      </c>
      <c r="X434" s="34">
        <v>1933</v>
      </c>
      <c r="Y434" s="34">
        <v>1624</v>
      </c>
      <c r="Z434" s="17">
        <f t="shared" si="6"/>
        <v>309</v>
      </c>
      <c r="AA434" s="34">
        <v>1051.2</v>
      </c>
      <c r="AB434" s="42">
        <v>418.2</v>
      </c>
      <c r="AC434" s="42">
        <v>828</v>
      </c>
    </row>
    <row r="435" spans="1:29" x14ac:dyDescent="0.25">
      <c r="A435" s="3">
        <v>4311</v>
      </c>
      <c r="B435" s="33">
        <v>43240</v>
      </c>
      <c r="C435" s="3">
        <v>13</v>
      </c>
      <c r="D435" s="3" t="s">
        <v>49</v>
      </c>
      <c r="E435" s="3" t="s">
        <v>592</v>
      </c>
      <c r="F435" s="3" t="s">
        <v>186</v>
      </c>
      <c r="H435" s="25" t="s">
        <v>269</v>
      </c>
      <c r="I435" s="26" t="s">
        <v>160</v>
      </c>
      <c r="J435" s="25" t="s">
        <v>225</v>
      </c>
      <c r="L435" s="3" t="s">
        <v>180</v>
      </c>
      <c r="M435" s="25" t="s">
        <v>589</v>
      </c>
      <c r="O435" s="34">
        <v>934131</v>
      </c>
      <c r="P435" s="3" t="s">
        <v>149</v>
      </c>
      <c r="Q435" s="35">
        <v>5</v>
      </c>
      <c r="R435" s="36">
        <v>0</v>
      </c>
      <c r="S435">
        <v>1</v>
      </c>
      <c r="U435" t="s">
        <v>833</v>
      </c>
      <c r="V435" s="33">
        <v>43252</v>
      </c>
      <c r="W435" s="34">
        <v>937996</v>
      </c>
      <c r="X435" s="34">
        <v>3865</v>
      </c>
      <c r="Y435" s="34">
        <v>3808</v>
      </c>
      <c r="Z435" s="17">
        <f t="shared" si="6"/>
        <v>57</v>
      </c>
      <c r="AB435" s="42" t="s">
        <v>218</v>
      </c>
      <c r="AC435" s="42">
        <v>1632</v>
      </c>
    </row>
    <row r="436" spans="1:29" x14ac:dyDescent="0.25">
      <c r="A436" s="3">
        <v>4301</v>
      </c>
      <c r="B436" s="33">
        <v>43229</v>
      </c>
      <c r="C436" s="3">
        <v>22</v>
      </c>
      <c r="D436" s="3" t="s">
        <v>52</v>
      </c>
      <c r="E436" s="3" t="s">
        <v>157</v>
      </c>
      <c r="F436" s="3" t="s">
        <v>363</v>
      </c>
      <c r="G436" s="3" t="s">
        <v>364</v>
      </c>
      <c r="H436" s="25" t="s">
        <v>246</v>
      </c>
      <c r="I436" s="26" t="s">
        <v>232</v>
      </c>
      <c r="J436" s="25" t="s">
        <v>785</v>
      </c>
      <c r="L436" s="3" t="s">
        <v>203</v>
      </c>
      <c r="M436" s="25" t="s">
        <v>823</v>
      </c>
      <c r="O436" s="34">
        <v>187310</v>
      </c>
      <c r="P436" s="3" t="s">
        <v>149</v>
      </c>
      <c r="Q436" s="35">
        <v>49</v>
      </c>
      <c r="R436" s="36">
        <v>-400</v>
      </c>
      <c r="S436">
        <v>1</v>
      </c>
      <c r="U436" t="s">
        <v>834</v>
      </c>
      <c r="V436" s="33">
        <v>43250</v>
      </c>
      <c r="W436" s="34">
        <v>192726</v>
      </c>
      <c r="X436" s="34">
        <v>5416</v>
      </c>
      <c r="Y436" s="34">
        <v>5466</v>
      </c>
      <c r="Z436" s="17">
        <f t="shared" si="6"/>
        <v>-50</v>
      </c>
      <c r="AA436" s="34">
        <v>5415.4</v>
      </c>
      <c r="AB436" s="42">
        <v>2315.4</v>
      </c>
      <c r="AC436" s="42">
        <v>2305</v>
      </c>
    </row>
    <row r="437" spans="1:29" x14ac:dyDescent="0.25">
      <c r="A437" s="3">
        <v>4314</v>
      </c>
      <c r="B437" s="33">
        <v>43247</v>
      </c>
      <c r="C437" s="3">
        <v>3</v>
      </c>
      <c r="D437" s="3" t="s">
        <v>31</v>
      </c>
      <c r="E437" s="3" t="s">
        <v>168</v>
      </c>
      <c r="H437" s="25" t="s">
        <v>184</v>
      </c>
      <c r="I437" s="26" t="s">
        <v>391</v>
      </c>
      <c r="J437" s="25" t="s">
        <v>66</v>
      </c>
      <c r="L437" s="3" t="s">
        <v>392</v>
      </c>
      <c r="M437" s="25" t="s">
        <v>460</v>
      </c>
      <c r="O437" s="34">
        <v>478501</v>
      </c>
      <c r="P437" s="3" t="s">
        <v>149</v>
      </c>
      <c r="Q437" s="35">
        <v>18</v>
      </c>
      <c r="R437" s="36">
        <v>100</v>
      </c>
      <c r="S437">
        <v>2</v>
      </c>
      <c r="U437" t="s">
        <v>835</v>
      </c>
      <c r="V437" s="33">
        <v>43249</v>
      </c>
      <c r="W437" s="34">
        <v>479615</v>
      </c>
      <c r="X437" s="34">
        <v>1114</v>
      </c>
      <c r="Y437" s="34">
        <v>1121</v>
      </c>
      <c r="Z437" s="17">
        <f t="shared" si="6"/>
        <v>-7</v>
      </c>
      <c r="AB437" s="42" t="s">
        <v>218</v>
      </c>
      <c r="AC437" s="42">
        <v>255</v>
      </c>
    </row>
    <row r="438" spans="1:29" x14ac:dyDescent="0.25">
      <c r="A438" s="3">
        <v>4272</v>
      </c>
      <c r="B438" s="33">
        <v>43175</v>
      </c>
      <c r="C438" s="3">
        <v>74</v>
      </c>
      <c r="D438" s="3" t="s">
        <v>24</v>
      </c>
      <c r="E438" s="3" t="s">
        <v>805</v>
      </c>
      <c r="F438" s="3" t="s">
        <v>143</v>
      </c>
      <c r="H438" s="25" t="s">
        <v>163</v>
      </c>
      <c r="I438" s="26" t="s">
        <v>418</v>
      </c>
      <c r="J438" s="25" t="s">
        <v>148</v>
      </c>
      <c r="K438" s="3">
        <v>1364061</v>
      </c>
      <c r="L438" s="3" t="s">
        <v>203</v>
      </c>
      <c r="M438" s="25" t="s">
        <v>146</v>
      </c>
      <c r="O438" s="34">
        <v>158545</v>
      </c>
      <c r="P438" s="3" t="s">
        <v>149</v>
      </c>
      <c r="Q438" s="35">
        <v>28</v>
      </c>
      <c r="R438" s="36">
        <v>0</v>
      </c>
      <c r="U438" t="s">
        <v>836</v>
      </c>
      <c r="V438" s="33">
        <v>43248</v>
      </c>
      <c r="W438" s="34">
        <v>159520</v>
      </c>
      <c r="X438" s="34">
        <v>975</v>
      </c>
      <c r="Y438" s="34">
        <v>994</v>
      </c>
      <c r="Z438" s="17">
        <f t="shared" si="6"/>
        <v>-19</v>
      </c>
      <c r="AB438" s="42" t="s">
        <v>218</v>
      </c>
      <c r="AC438" s="42">
        <v>441</v>
      </c>
    </row>
    <row r="439" spans="1:29" x14ac:dyDescent="0.25">
      <c r="A439" s="3">
        <v>4310</v>
      </c>
      <c r="B439" s="33">
        <v>43240</v>
      </c>
      <c r="C439" s="3">
        <v>8</v>
      </c>
      <c r="D439" s="3" t="s">
        <v>31</v>
      </c>
      <c r="E439" s="3" t="s">
        <v>168</v>
      </c>
      <c r="H439" s="25" t="s">
        <v>184</v>
      </c>
      <c r="I439" s="26" t="s">
        <v>170</v>
      </c>
      <c r="J439" s="25" t="s">
        <v>197</v>
      </c>
      <c r="K439" s="3">
        <v>1364078</v>
      </c>
      <c r="L439" s="3" t="s">
        <v>446</v>
      </c>
      <c r="M439" s="25" t="s">
        <v>837</v>
      </c>
      <c r="N439" s="3">
        <v>1364079</v>
      </c>
      <c r="O439" s="34">
        <v>475646</v>
      </c>
      <c r="P439" s="3" t="s">
        <v>149</v>
      </c>
      <c r="Q439" s="35">
        <v>0</v>
      </c>
      <c r="R439" s="36">
        <v>0</v>
      </c>
      <c r="S439">
        <v>1</v>
      </c>
      <c r="U439" t="s">
        <v>838</v>
      </c>
      <c r="V439" s="33">
        <v>43247</v>
      </c>
      <c r="W439" s="34">
        <v>478501</v>
      </c>
      <c r="X439" s="34">
        <v>2855</v>
      </c>
      <c r="Y439" s="34">
        <v>2948</v>
      </c>
      <c r="Z439" s="17">
        <f t="shared" si="6"/>
        <v>-93</v>
      </c>
      <c r="AB439" s="42" t="s">
        <v>218</v>
      </c>
      <c r="AC439" s="42">
        <v>716.94</v>
      </c>
    </row>
    <row r="440" spans="1:29" x14ac:dyDescent="0.25">
      <c r="A440" s="3">
        <v>4305</v>
      </c>
      <c r="B440" s="33">
        <v>43233</v>
      </c>
      <c r="C440" s="3">
        <v>14</v>
      </c>
      <c r="D440" s="3" t="s">
        <v>50</v>
      </c>
      <c r="E440" s="3" t="s">
        <v>161</v>
      </c>
      <c r="F440" s="3" t="s">
        <v>369</v>
      </c>
      <c r="G440" s="3" t="s">
        <v>370</v>
      </c>
      <c r="H440" s="25" t="s">
        <v>159</v>
      </c>
      <c r="I440" s="26" t="s">
        <v>232</v>
      </c>
      <c r="J440" s="25" t="s">
        <v>785</v>
      </c>
      <c r="L440" s="3" t="s">
        <v>180</v>
      </c>
      <c r="M440" s="25" t="s">
        <v>534</v>
      </c>
      <c r="O440" s="34">
        <v>416663</v>
      </c>
      <c r="P440" s="3" t="s">
        <v>149</v>
      </c>
      <c r="Q440" s="35">
        <v>-9</v>
      </c>
      <c r="R440" s="36">
        <v>10</v>
      </c>
      <c r="S440">
        <v>1</v>
      </c>
      <c r="U440" t="s">
        <v>839</v>
      </c>
      <c r="V440" s="33">
        <v>43246</v>
      </c>
      <c r="W440" s="34">
        <v>422058</v>
      </c>
      <c r="X440" s="34">
        <v>5395</v>
      </c>
      <c r="Y440" s="34">
        <v>5354</v>
      </c>
      <c r="Z440" s="17">
        <f t="shared" si="6"/>
        <v>41</v>
      </c>
      <c r="AA440" s="34">
        <v>5395.2</v>
      </c>
      <c r="AB440" s="42">
        <v>2510</v>
      </c>
      <c r="AC440" s="42">
        <v>2467</v>
      </c>
    </row>
    <row r="441" spans="1:29" x14ac:dyDescent="0.25">
      <c r="A441" s="3">
        <v>4304</v>
      </c>
      <c r="B441" s="33">
        <v>43233</v>
      </c>
      <c r="C441" s="3">
        <v>13</v>
      </c>
      <c r="D441" s="3" t="s">
        <v>42</v>
      </c>
      <c r="E441" s="3" t="s">
        <v>181</v>
      </c>
      <c r="F441" s="3" t="s">
        <v>664</v>
      </c>
      <c r="G441" s="3" t="s">
        <v>665</v>
      </c>
      <c r="H441" s="25" t="s">
        <v>144</v>
      </c>
      <c r="I441" s="26" t="s">
        <v>232</v>
      </c>
      <c r="J441" s="25" t="s">
        <v>785</v>
      </c>
      <c r="L441" s="3" t="s">
        <v>180</v>
      </c>
      <c r="M441" s="25" t="s">
        <v>235</v>
      </c>
      <c r="O441" s="34">
        <v>1365487</v>
      </c>
      <c r="P441" s="3" t="s">
        <v>149</v>
      </c>
      <c r="Q441" s="35">
        <v>-12</v>
      </c>
      <c r="R441" s="36">
        <v>0</v>
      </c>
      <c r="S441">
        <v>1</v>
      </c>
      <c r="U441" t="s">
        <v>840</v>
      </c>
      <c r="V441" s="33">
        <v>43245</v>
      </c>
      <c r="W441" s="34">
        <v>1370677</v>
      </c>
      <c r="X441" s="34">
        <v>5190</v>
      </c>
      <c r="Y441" s="34">
        <v>5190</v>
      </c>
      <c r="Z441" s="17">
        <f t="shared" si="6"/>
        <v>0</v>
      </c>
      <c r="AA441" s="34">
        <v>5190.3999999999996</v>
      </c>
      <c r="AB441" s="42">
        <v>3062</v>
      </c>
      <c r="AC441" s="42">
        <v>2927</v>
      </c>
    </row>
    <row r="442" spans="1:29" x14ac:dyDescent="0.25">
      <c r="A442" s="3">
        <v>4303</v>
      </c>
      <c r="B442" s="33">
        <v>43232</v>
      </c>
      <c r="C442" s="3">
        <v>9</v>
      </c>
      <c r="D442" s="3" t="s">
        <v>49</v>
      </c>
      <c r="E442" s="3" t="s">
        <v>592</v>
      </c>
      <c r="F442" s="3" t="s">
        <v>186</v>
      </c>
      <c r="H442" s="25" t="s">
        <v>269</v>
      </c>
      <c r="I442" s="26" t="s">
        <v>160</v>
      </c>
      <c r="J442" s="25" t="s">
        <v>781</v>
      </c>
      <c r="L442" s="3" t="s">
        <v>205</v>
      </c>
      <c r="M442" s="25" t="s">
        <v>841</v>
      </c>
      <c r="O442" s="34">
        <v>931253</v>
      </c>
      <c r="P442" s="3" t="s">
        <v>149</v>
      </c>
      <c r="Q442" s="35">
        <v>0</v>
      </c>
      <c r="R442" s="36">
        <v>0</v>
      </c>
      <c r="S442">
        <v>1</v>
      </c>
      <c r="U442" t="s">
        <v>842</v>
      </c>
      <c r="V442" s="33">
        <v>43240</v>
      </c>
      <c r="W442" s="34">
        <v>934131</v>
      </c>
      <c r="X442" s="34">
        <v>2878</v>
      </c>
      <c r="Y442" s="34">
        <v>2874</v>
      </c>
      <c r="Z442" s="17">
        <f t="shared" si="6"/>
        <v>4</v>
      </c>
      <c r="AA442" s="34">
        <v>2878.06</v>
      </c>
      <c r="AB442" s="42">
        <v>1067.02</v>
      </c>
      <c r="AC442" s="42">
        <v>1228</v>
      </c>
    </row>
    <row r="443" spans="1:29" x14ac:dyDescent="0.25">
      <c r="A443" s="3">
        <v>4306</v>
      </c>
      <c r="B443" s="33">
        <v>43236</v>
      </c>
      <c r="C443" s="3">
        <v>5</v>
      </c>
      <c r="D443" s="3" t="s">
        <v>31</v>
      </c>
      <c r="E443" s="3" t="s">
        <v>168</v>
      </c>
      <c r="H443" s="25" t="s">
        <v>184</v>
      </c>
      <c r="I443" s="26" t="s">
        <v>424</v>
      </c>
      <c r="J443" s="25" t="s">
        <v>146</v>
      </c>
      <c r="L443" s="3" t="s">
        <v>392</v>
      </c>
      <c r="M443" s="25" t="s">
        <v>197</v>
      </c>
      <c r="N443" s="3">
        <v>1364075</v>
      </c>
      <c r="O443" s="34">
        <v>474423</v>
      </c>
      <c r="P443" s="3" t="s">
        <v>149</v>
      </c>
      <c r="Q443" s="35">
        <v>0</v>
      </c>
      <c r="R443" s="36">
        <v>35</v>
      </c>
      <c r="U443" t="s">
        <v>843</v>
      </c>
      <c r="V443" s="33">
        <v>43240</v>
      </c>
      <c r="W443" s="34">
        <v>475646</v>
      </c>
      <c r="X443" s="34">
        <v>1223</v>
      </c>
      <c r="Y443" s="34">
        <v>1233</v>
      </c>
      <c r="Z443" s="17">
        <f t="shared" si="6"/>
        <v>-10</v>
      </c>
      <c r="AB443" s="42" t="s">
        <v>218</v>
      </c>
      <c r="AC443" s="42">
        <v>290</v>
      </c>
    </row>
    <row r="444" spans="1:29" x14ac:dyDescent="0.25">
      <c r="A444" s="3">
        <v>4294</v>
      </c>
      <c r="B444" s="33">
        <v>43213</v>
      </c>
      <c r="C444" s="3">
        <v>26</v>
      </c>
      <c r="D444" s="3" t="s">
        <v>21</v>
      </c>
      <c r="E444" s="3" t="s">
        <v>190</v>
      </c>
      <c r="F444" s="3" t="s">
        <v>191</v>
      </c>
      <c r="H444" s="25" t="s">
        <v>152</v>
      </c>
      <c r="I444" s="26" t="s">
        <v>160</v>
      </c>
      <c r="J444" s="25" t="s">
        <v>225</v>
      </c>
      <c r="L444" s="3" t="s">
        <v>180</v>
      </c>
      <c r="M444" s="25" t="s">
        <v>233</v>
      </c>
      <c r="O444" s="34">
        <v>179755</v>
      </c>
      <c r="P444" s="3" t="s">
        <v>149</v>
      </c>
      <c r="Q444" s="35">
        <v>85</v>
      </c>
      <c r="R444" s="36">
        <v>0</v>
      </c>
      <c r="S444">
        <v>1</v>
      </c>
      <c r="U444" t="s">
        <v>844</v>
      </c>
      <c r="V444" s="33">
        <v>43238</v>
      </c>
      <c r="W444" s="34">
        <v>183683</v>
      </c>
      <c r="X444" s="34">
        <v>3928</v>
      </c>
      <c r="Y444" s="34">
        <v>3942</v>
      </c>
      <c r="Z444" s="17">
        <f t="shared" si="6"/>
        <v>-14</v>
      </c>
      <c r="AB444" s="42" t="s">
        <v>218</v>
      </c>
      <c r="AC444" s="42">
        <v>1403.41</v>
      </c>
    </row>
    <row r="445" spans="1:29" x14ac:dyDescent="0.25">
      <c r="A445" s="3">
        <v>4293</v>
      </c>
      <c r="B445" s="33">
        <v>43209</v>
      </c>
      <c r="C445" s="3">
        <v>29</v>
      </c>
      <c r="D445" s="3" t="s">
        <v>43</v>
      </c>
      <c r="E445" s="3" t="s">
        <v>177</v>
      </c>
      <c r="F445" s="3" t="s">
        <v>275</v>
      </c>
      <c r="G445" s="3" t="s">
        <v>276</v>
      </c>
      <c r="H445" s="25" t="s">
        <v>179</v>
      </c>
      <c r="I445" s="26" t="s">
        <v>232</v>
      </c>
      <c r="J445" s="25" t="s">
        <v>500</v>
      </c>
      <c r="L445" s="3" t="s">
        <v>203</v>
      </c>
      <c r="M445" s="25" t="s">
        <v>845</v>
      </c>
      <c r="O445" s="34">
        <v>1100555</v>
      </c>
      <c r="P445" s="3" t="s">
        <v>149</v>
      </c>
      <c r="Q445" s="35">
        <v>-6</v>
      </c>
      <c r="R445" s="36">
        <v>43</v>
      </c>
      <c r="S445">
        <v>1</v>
      </c>
      <c r="U445" t="s">
        <v>846</v>
      </c>
      <c r="V445" s="33">
        <v>43237</v>
      </c>
      <c r="W445" s="34">
        <v>1105234</v>
      </c>
      <c r="X445" s="34">
        <v>4679</v>
      </c>
      <c r="Y445" s="34">
        <v>4579</v>
      </c>
      <c r="Z445" s="17">
        <f t="shared" si="6"/>
        <v>100</v>
      </c>
      <c r="AA445" s="34">
        <v>7194.95</v>
      </c>
      <c r="AB445" s="42">
        <v>2696.65</v>
      </c>
      <c r="AC445" s="42">
        <v>2303</v>
      </c>
    </row>
    <row r="446" spans="1:29" x14ac:dyDescent="0.25">
      <c r="A446" s="3">
        <v>4302</v>
      </c>
      <c r="B446" s="33">
        <v>43230</v>
      </c>
      <c r="C446" s="3">
        <v>8</v>
      </c>
      <c r="D446" s="3" t="s">
        <v>40</v>
      </c>
      <c r="E446" s="3" t="s">
        <v>173</v>
      </c>
      <c r="F446" s="3" t="s">
        <v>158</v>
      </c>
      <c r="H446" s="25" t="s">
        <v>166</v>
      </c>
      <c r="I446" s="26" t="s">
        <v>160</v>
      </c>
      <c r="J446" s="25" t="s">
        <v>847</v>
      </c>
      <c r="K446" s="3">
        <v>1364073</v>
      </c>
      <c r="L446" s="3" t="s">
        <v>205</v>
      </c>
      <c r="M446" s="25" t="s">
        <v>841</v>
      </c>
      <c r="N446" s="3">
        <v>1364074</v>
      </c>
      <c r="O446" s="34">
        <v>787639</v>
      </c>
      <c r="P446" s="3" t="s">
        <v>149</v>
      </c>
      <c r="Q446" s="35">
        <v>-5</v>
      </c>
      <c r="R446" s="36">
        <v>-50</v>
      </c>
      <c r="S446">
        <v>1</v>
      </c>
      <c r="U446" t="s">
        <v>848</v>
      </c>
      <c r="V446" s="33">
        <v>43237</v>
      </c>
      <c r="W446" s="34">
        <v>790489</v>
      </c>
      <c r="X446" s="34">
        <v>2850</v>
      </c>
      <c r="Y446" s="34">
        <v>3163</v>
      </c>
      <c r="Z446" s="17">
        <f t="shared" ref="Z446:Z509" si="7">X446-Y446</f>
        <v>-313</v>
      </c>
      <c r="AA446" s="34">
        <v>1862.29</v>
      </c>
      <c r="AB446" s="42">
        <v>4089.17</v>
      </c>
      <c r="AC446" s="42">
        <v>1245</v>
      </c>
    </row>
    <row r="447" spans="1:29" x14ac:dyDescent="0.25">
      <c r="A447" s="3">
        <v>4300</v>
      </c>
      <c r="B447" s="33">
        <v>43227</v>
      </c>
      <c r="C447" s="3">
        <v>10</v>
      </c>
      <c r="D447" s="3" t="s">
        <v>31</v>
      </c>
      <c r="E447" s="3" t="s">
        <v>168</v>
      </c>
      <c r="H447" s="25" t="s">
        <v>184</v>
      </c>
      <c r="I447" s="26" t="s">
        <v>170</v>
      </c>
      <c r="J447" s="25" t="s">
        <v>66</v>
      </c>
      <c r="L447" s="3" t="s">
        <v>446</v>
      </c>
      <c r="M447" s="25" t="s">
        <v>66</v>
      </c>
      <c r="N447" s="3">
        <v>1364064</v>
      </c>
      <c r="O447" s="34">
        <v>471958</v>
      </c>
      <c r="P447" s="3" t="s">
        <v>149</v>
      </c>
      <c r="Q447" s="35">
        <v>0</v>
      </c>
      <c r="R447" s="36">
        <v>0</v>
      </c>
      <c r="S447">
        <v>1</v>
      </c>
      <c r="U447" t="s">
        <v>849</v>
      </c>
      <c r="V447" s="33">
        <v>43236</v>
      </c>
      <c r="W447" s="34">
        <v>474423</v>
      </c>
      <c r="X447" s="34">
        <v>2465</v>
      </c>
      <c r="Y447" s="34">
        <v>2465</v>
      </c>
      <c r="Z447" s="17">
        <f t="shared" si="7"/>
        <v>0</v>
      </c>
      <c r="AB447" s="42" t="s">
        <v>218</v>
      </c>
      <c r="AC447" s="42">
        <v>607</v>
      </c>
    </row>
    <row r="448" spans="1:29" x14ac:dyDescent="0.25">
      <c r="A448" s="3">
        <v>4289</v>
      </c>
      <c r="B448" s="33">
        <v>43204</v>
      </c>
      <c r="C448" s="3">
        <v>30</v>
      </c>
      <c r="D448" s="3" t="s">
        <v>50</v>
      </c>
      <c r="E448" s="3" t="s">
        <v>161</v>
      </c>
      <c r="F448" s="3" t="s">
        <v>681</v>
      </c>
      <c r="G448" s="3" t="s">
        <v>798</v>
      </c>
      <c r="H448" s="25" t="s">
        <v>159</v>
      </c>
      <c r="I448" s="26" t="s">
        <v>160</v>
      </c>
      <c r="J448" s="25" t="s">
        <v>146</v>
      </c>
      <c r="L448" s="3" t="s">
        <v>180</v>
      </c>
      <c r="M448" s="25" t="s">
        <v>434</v>
      </c>
      <c r="O448" s="34">
        <v>412075</v>
      </c>
      <c r="P448" s="3" t="s">
        <v>149</v>
      </c>
      <c r="Q448" s="35">
        <v>-3</v>
      </c>
      <c r="R448" s="36">
        <v>-125</v>
      </c>
      <c r="S448">
        <v>1</v>
      </c>
      <c r="U448" t="s">
        <v>850</v>
      </c>
      <c r="V448" s="33">
        <v>43233</v>
      </c>
      <c r="W448" s="34">
        <v>416663</v>
      </c>
      <c r="X448" s="34">
        <v>4588</v>
      </c>
      <c r="Y448" s="34">
        <v>4525</v>
      </c>
      <c r="Z448" s="17">
        <f t="shared" si="7"/>
        <v>63</v>
      </c>
      <c r="AA448" s="34">
        <v>4587.5</v>
      </c>
      <c r="AB448" s="42">
        <v>2028.4</v>
      </c>
      <c r="AC448" s="42">
        <v>2004</v>
      </c>
    </row>
    <row r="449" spans="1:29" x14ac:dyDescent="0.25">
      <c r="A449" s="3">
        <v>4286</v>
      </c>
      <c r="B449" s="33">
        <v>43198</v>
      </c>
      <c r="C449" s="3">
        <v>36</v>
      </c>
      <c r="D449" s="3" t="s">
        <v>42</v>
      </c>
      <c r="E449" s="3" t="s">
        <v>181</v>
      </c>
      <c r="F449" s="3" t="s">
        <v>664</v>
      </c>
      <c r="G449" s="3" t="s">
        <v>665</v>
      </c>
      <c r="H449" s="25" t="s">
        <v>144</v>
      </c>
      <c r="I449" s="26" t="s">
        <v>232</v>
      </c>
      <c r="J449" s="25" t="s">
        <v>676</v>
      </c>
      <c r="L449" s="3" t="s">
        <v>180</v>
      </c>
      <c r="M449" s="25" t="s">
        <v>434</v>
      </c>
      <c r="O449" s="34">
        <v>1360054</v>
      </c>
      <c r="P449" s="3" t="s">
        <v>149</v>
      </c>
      <c r="Q449" s="35">
        <v>20</v>
      </c>
      <c r="R449" s="36">
        <v>0</v>
      </c>
      <c r="S449">
        <v>1</v>
      </c>
      <c r="U449" t="s">
        <v>851</v>
      </c>
      <c r="V449" s="33">
        <v>43233</v>
      </c>
      <c r="W449" s="34">
        <v>1365487</v>
      </c>
      <c r="X449" s="34">
        <v>5433</v>
      </c>
      <c r="Y449" s="34">
        <v>55384</v>
      </c>
      <c r="Z449" s="17">
        <f t="shared" si="7"/>
        <v>-49951</v>
      </c>
      <c r="AA449" s="34">
        <v>5432.3</v>
      </c>
      <c r="AB449" s="42">
        <v>3219.5</v>
      </c>
      <c r="AC449" s="42">
        <v>3112</v>
      </c>
    </row>
    <row r="450" spans="1:29" x14ac:dyDescent="0.25">
      <c r="A450" s="3">
        <v>4295</v>
      </c>
      <c r="B450" s="33">
        <v>43214</v>
      </c>
      <c r="C450" s="3">
        <v>19</v>
      </c>
      <c r="D450" s="3" t="s">
        <v>49</v>
      </c>
      <c r="E450" s="3" t="s">
        <v>592</v>
      </c>
      <c r="F450" s="3" t="s">
        <v>186</v>
      </c>
      <c r="H450" s="25" t="s">
        <v>269</v>
      </c>
      <c r="I450" s="26" t="s">
        <v>160</v>
      </c>
      <c r="J450" s="25" t="s">
        <v>852</v>
      </c>
      <c r="L450" s="3" t="s">
        <v>180</v>
      </c>
      <c r="M450" s="25" t="s">
        <v>233</v>
      </c>
      <c r="O450" s="34">
        <v>927079</v>
      </c>
      <c r="P450" s="3" t="s">
        <v>149</v>
      </c>
      <c r="Q450" s="35">
        <v>18</v>
      </c>
      <c r="R450" s="36">
        <v>-270</v>
      </c>
      <c r="S450">
        <v>1</v>
      </c>
      <c r="U450" t="s">
        <v>853</v>
      </c>
      <c r="V450" s="33">
        <v>43232</v>
      </c>
      <c r="W450" s="34">
        <v>931253</v>
      </c>
      <c r="X450" s="34">
        <v>4174</v>
      </c>
      <c r="Y450" s="34">
        <v>4295</v>
      </c>
      <c r="Z450" s="17">
        <f t="shared" si="7"/>
        <v>-121</v>
      </c>
      <c r="AA450" s="34">
        <v>4174.3599999999997</v>
      </c>
      <c r="AB450" s="42">
        <v>1513.7</v>
      </c>
      <c r="AC450" s="42">
        <v>1769</v>
      </c>
    </row>
    <row r="451" spans="1:29" x14ac:dyDescent="0.25">
      <c r="A451" s="3">
        <v>4298</v>
      </c>
      <c r="B451" s="33">
        <v>43221</v>
      </c>
      <c r="C451" s="3">
        <v>10</v>
      </c>
      <c r="D451" s="3" t="s">
        <v>40</v>
      </c>
      <c r="E451" s="3" t="s">
        <v>173</v>
      </c>
      <c r="F451" s="3" t="s">
        <v>158</v>
      </c>
      <c r="H451" s="25" t="s">
        <v>166</v>
      </c>
      <c r="I451" s="26" t="s">
        <v>160</v>
      </c>
      <c r="J451" s="25" t="s">
        <v>225</v>
      </c>
      <c r="K451" s="3">
        <v>1364070</v>
      </c>
      <c r="L451" s="3" t="s">
        <v>205</v>
      </c>
      <c r="M451" s="25" t="s">
        <v>854</v>
      </c>
      <c r="N451" s="3">
        <v>1364071</v>
      </c>
      <c r="O451" s="34">
        <v>784459</v>
      </c>
      <c r="P451" s="3" t="s">
        <v>149</v>
      </c>
      <c r="Q451" s="35">
        <v>-5</v>
      </c>
      <c r="R451" s="36">
        <v>0</v>
      </c>
      <c r="S451">
        <v>1</v>
      </c>
      <c r="U451" t="s">
        <v>855</v>
      </c>
      <c r="V451" s="33">
        <v>43230</v>
      </c>
      <c r="W451" s="34">
        <v>787639</v>
      </c>
      <c r="X451" s="34">
        <v>3180</v>
      </c>
      <c r="Y451" s="34">
        <v>3545</v>
      </c>
      <c r="Z451" s="17">
        <f t="shared" si="7"/>
        <v>-365</v>
      </c>
      <c r="AA451" s="34" t="s">
        <v>856</v>
      </c>
      <c r="AB451" s="42">
        <v>2000.25</v>
      </c>
      <c r="AC451" s="42">
        <v>1396</v>
      </c>
    </row>
    <row r="452" spans="1:29" x14ac:dyDescent="0.25">
      <c r="A452" s="3">
        <v>4296</v>
      </c>
      <c r="B452" s="33">
        <v>43215</v>
      </c>
      <c r="C452" s="3">
        <v>15</v>
      </c>
      <c r="D452" s="3" t="s">
        <v>52</v>
      </c>
      <c r="E452" s="3" t="s">
        <v>157</v>
      </c>
      <c r="F452" s="3" t="s">
        <v>363</v>
      </c>
      <c r="G452" s="3" t="s">
        <v>364</v>
      </c>
      <c r="H452" s="25" t="s">
        <v>246</v>
      </c>
      <c r="I452" s="26" t="s">
        <v>232</v>
      </c>
      <c r="J452" s="25" t="s">
        <v>857</v>
      </c>
      <c r="L452" s="3" t="s">
        <v>180</v>
      </c>
      <c r="M452" s="25" t="s">
        <v>493</v>
      </c>
      <c r="O452" s="34">
        <v>186177</v>
      </c>
      <c r="P452" s="3" t="s">
        <v>149</v>
      </c>
      <c r="Q452" s="35">
        <v>12</v>
      </c>
      <c r="R452" s="36">
        <v>0</v>
      </c>
      <c r="S452">
        <v>1</v>
      </c>
      <c r="U452" t="s">
        <v>858</v>
      </c>
      <c r="V452" s="33">
        <v>43229</v>
      </c>
      <c r="W452" s="34">
        <v>187310</v>
      </c>
      <c r="X452" s="34">
        <v>1133</v>
      </c>
      <c r="Y452" s="34">
        <v>1133</v>
      </c>
      <c r="Z452" s="17">
        <f t="shared" si="7"/>
        <v>0</v>
      </c>
      <c r="AA452" s="34">
        <v>1133.4000000000001</v>
      </c>
      <c r="AB452" s="42">
        <v>293.5</v>
      </c>
      <c r="AC452" s="42">
        <v>590</v>
      </c>
    </row>
    <row r="453" spans="1:29" x14ac:dyDescent="0.25">
      <c r="A453" s="3">
        <v>4299</v>
      </c>
      <c r="B453" s="33">
        <v>43227</v>
      </c>
      <c r="C453" s="3">
        <v>1</v>
      </c>
      <c r="D453" s="3" t="s">
        <v>31</v>
      </c>
      <c r="E453" s="3" t="s">
        <v>168</v>
      </c>
      <c r="H453" s="25" t="s">
        <v>184</v>
      </c>
      <c r="I453" s="26" t="s">
        <v>160</v>
      </c>
      <c r="J453" s="25" t="s">
        <v>859</v>
      </c>
      <c r="L453" s="3" t="s">
        <v>205</v>
      </c>
      <c r="M453" s="25" t="s">
        <v>859</v>
      </c>
      <c r="O453" s="34">
        <v>471713</v>
      </c>
      <c r="P453" s="3" t="s">
        <v>149</v>
      </c>
      <c r="Q453" s="35">
        <v>0</v>
      </c>
      <c r="R453" s="36">
        <v>0</v>
      </c>
      <c r="U453" t="s">
        <v>860</v>
      </c>
      <c r="V453" s="33">
        <v>43227</v>
      </c>
      <c r="W453" s="34">
        <v>471958</v>
      </c>
      <c r="X453" s="34">
        <v>245</v>
      </c>
      <c r="Y453" s="34">
        <v>2993</v>
      </c>
      <c r="Z453" s="17">
        <f t="shared" si="7"/>
        <v>-2748</v>
      </c>
      <c r="AB453" s="42" t="s">
        <v>218</v>
      </c>
      <c r="AC453" s="42">
        <v>55</v>
      </c>
    </row>
    <row r="454" spans="1:29" x14ac:dyDescent="0.25">
      <c r="A454" s="3">
        <v>4297</v>
      </c>
      <c r="B454" s="33">
        <v>43216</v>
      </c>
      <c r="C454" s="3">
        <v>12</v>
      </c>
      <c r="D454" s="3" t="s">
        <v>31</v>
      </c>
      <c r="E454" s="3" t="s">
        <v>168</v>
      </c>
      <c r="H454" s="25" t="s">
        <v>184</v>
      </c>
      <c r="I454" s="26" t="s">
        <v>160</v>
      </c>
      <c r="J454" s="25" t="s">
        <v>460</v>
      </c>
      <c r="L454" s="3" t="s">
        <v>205</v>
      </c>
      <c r="M454" s="25" t="s">
        <v>197</v>
      </c>
      <c r="N454" s="3">
        <v>1364069</v>
      </c>
      <c r="O454" s="34">
        <v>468991</v>
      </c>
      <c r="P454" s="3" t="s">
        <v>149</v>
      </c>
      <c r="Q454" s="35">
        <v>22</v>
      </c>
      <c r="R454" s="36">
        <v>5</v>
      </c>
      <c r="S454">
        <v>1</v>
      </c>
      <c r="U454" t="s">
        <v>861</v>
      </c>
      <c r="V454" s="33">
        <v>43227</v>
      </c>
      <c r="W454" s="34">
        <v>471713</v>
      </c>
      <c r="X454" s="34">
        <v>2722</v>
      </c>
      <c r="Y454" s="34">
        <v>2993</v>
      </c>
      <c r="Z454" s="17">
        <f t="shared" si="7"/>
        <v>-271</v>
      </c>
      <c r="AB454" s="42" t="s">
        <v>218</v>
      </c>
      <c r="AC454" s="42">
        <v>662</v>
      </c>
    </row>
    <row r="455" spans="1:29" x14ac:dyDescent="0.25">
      <c r="A455" s="3">
        <v>4292</v>
      </c>
      <c r="B455" s="33">
        <v>43207</v>
      </c>
      <c r="C455" s="3">
        <v>15</v>
      </c>
      <c r="D455" s="3" t="s">
        <v>40</v>
      </c>
      <c r="E455" s="3" t="s">
        <v>173</v>
      </c>
      <c r="F455" s="3" t="s">
        <v>158</v>
      </c>
      <c r="H455" s="25" t="s">
        <v>166</v>
      </c>
      <c r="I455" s="26" t="s">
        <v>160</v>
      </c>
      <c r="J455" s="25" t="s">
        <v>862</v>
      </c>
      <c r="K455" s="3">
        <v>1364067</v>
      </c>
      <c r="L455" s="3" t="s">
        <v>205</v>
      </c>
      <c r="M455" s="25" t="s">
        <v>863</v>
      </c>
      <c r="N455" s="3">
        <v>1364068</v>
      </c>
      <c r="O455" s="34">
        <v>780251</v>
      </c>
      <c r="P455" s="3" t="s">
        <v>149</v>
      </c>
      <c r="Q455" s="35">
        <v>-10</v>
      </c>
      <c r="R455" s="36">
        <v>80</v>
      </c>
      <c r="S455">
        <v>1</v>
      </c>
      <c r="U455" t="s">
        <v>864</v>
      </c>
      <c r="V455" s="33">
        <v>43221</v>
      </c>
      <c r="W455" s="34">
        <v>784459</v>
      </c>
      <c r="X455" s="34">
        <v>4208</v>
      </c>
      <c r="Y455" s="34">
        <v>4415</v>
      </c>
      <c r="Z455" s="17">
        <f t="shared" si="7"/>
        <v>-207</v>
      </c>
      <c r="AA455" s="34">
        <v>4207.58</v>
      </c>
      <c r="AB455" s="42">
        <v>1485.31</v>
      </c>
      <c r="AC455" s="42">
        <v>1752</v>
      </c>
    </row>
    <row r="456" spans="1:29" x14ac:dyDescent="0.25">
      <c r="A456" s="3">
        <v>4287</v>
      </c>
      <c r="B456" s="33">
        <v>43199</v>
      </c>
      <c r="C456" s="3">
        <v>18</v>
      </c>
      <c r="D456" s="3" t="s">
        <v>31</v>
      </c>
      <c r="E456" s="3" t="s">
        <v>168</v>
      </c>
      <c r="H456" s="25" t="s">
        <v>184</v>
      </c>
      <c r="I456" s="26" t="s">
        <v>170</v>
      </c>
      <c r="J456" s="25" t="s">
        <v>197</v>
      </c>
      <c r="K456" s="3">
        <v>1364065</v>
      </c>
      <c r="L456" s="3" t="s">
        <v>446</v>
      </c>
      <c r="M456" s="25" t="s">
        <v>66</v>
      </c>
      <c r="N456" s="3">
        <v>1364066</v>
      </c>
      <c r="O456" s="34">
        <v>466004</v>
      </c>
      <c r="P456" s="3" t="s">
        <v>149</v>
      </c>
      <c r="Q456" s="35">
        <v>0</v>
      </c>
      <c r="R456" s="36">
        <v>0</v>
      </c>
      <c r="S456">
        <v>1</v>
      </c>
      <c r="U456" t="s">
        <v>865</v>
      </c>
      <c r="V456" s="33">
        <v>43216</v>
      </c>
      <c r="W456" s="34">
        <v>468991</v>
      </c>
      <c r="X456" s="34">
        <v>2987</v>
      </c>
      <c r="Y456" s="34">
        <v>2987</v>
      </c>
      <c r="Z456" s="17">
        <f t="shared" si="7"/>
        <v>0</v>
      </c>
      <c r="AB456" s="42" t="s">
        <v>218</v>
      </c>
      <c r="AC456" s="42">
        <v>723</v>
      </c>
    </row>
    <row r="457" spans="1:29" x14ac:dyDescent="0.25">
      <c r="A457" s="3">
        <v>4290</v>
      </c>
      <c r="B457" s="33">
        <v>43206</v>
      </c>
      <c r="C457" s="3">
        <v>10</v>
      </c>
      <c r="D457" s="3" t="s">
        <v>52</v>
      </c>
      <c r="E457" s="3" t="s">
        <v>157</v>
      </c>
      <c r="F457" s="3" t="s">
        <v>363</v>
      </c>
      <c r="G457" s="3" t="s">
        <v>364</v>
      </c>
      <c r="H457" s="25" t="s">
        <v>246</v>
      </c>
      <c r="I457" s="26" t="s">
        <v>232</v>
      </c>
      <c r="J457" s="25" t="s">
        <v>676</v>
      </c>
      <c r="L457" s="3" t="s">
        <v>205</v>
      </c>
      <c r="M457" s="25" t="s">
        <v>493</v>
      </c>
      <c r="O457" s="34">
        <v>183789</v>
      </c>
      <c r="P457" s="3" t="s">
        <v>149</v>
      </c>
      <c r="Q457" s="35">
        <v>0</v>
      </c>
      <c r="R457" s="36">
        <v>0</v>
      </c>
      <c r="S457">
        <v>1</v>
      </c>
      <c r="U457" t="s">
        <v>866</v>
      </c>
      <c r="V457" s="33">
        <v>43215</v>
      </c>
      <c r="W457" s="34">
        <v>186177</v>
      </c>
      <c r="X457" s="34">
        <v>2388</v>
      </c>
      <c r="Y457" s="34">
        <v>2473</v>
      </c>
      <c r="Z457" s="17">
        <f t="shared" si="7"/>
        <v>-85</v>
      </c>
      <c r="AA457" s="34">
        <v>2446</v>
      </c>
      <c r="AB457" s="42">
        <v>5558.3</v>
      </c>
      <c r="AC457" s="42">
        <v>1245</v>
      </c>
    </row>
    <row r="458" spans="1:29" x14ac:dyDescent="0.25">
      <c r="A458" s="3">
        <v>4291</v>
      </c>
      <c r="B458" s="33">
        <v>43207</v>
      </c>
      <c r="C458" s="3">
        <v>8</v>
      </c>
      <c r="D458" s="3" t="s">
        <v>49</v>
      </c>
      <c r="E458" s="3" t="s">
        <v>592</v>
      </c>
      <c r="F458" s="3" t="s">
        <v>186</v>
      </c>
      <c r="H458" s="25" t="s">
        <v>269</v>
      </c>
      <c r="I458" s="26" t="s">
        <v>160</v>
      </c>
      <c r="J458" s="25" t="s">
        <v>398</v>
      </c>
      <c r="L458" s="3" t="s">
        <v>205</v>
      </c>
      <c r="M458" s="25" t="s">
        <v>189</v>
      </c>
      <c r="O458" s="34">
        <v>924710</v>
      </c>
      <c r="P458" s="3" t="s">
        <v>149</v>
      </c>
      <c r="Q458" s="35">
        <v>0</v>
      </c>
      <c r="R458" s="36">
        <v>0</v>
      </c>
      <c r="S458">
        <v>1</v>
      </c>
      <c r="U458" t="s">
        <v>867</v>
      </c>
      <c r="V458" s="33">
        <v>43214</v>
      </c>
      <c r="W458" s="34">
        <v>927079</v>
      </c>
      <c r="X458" s="34">
        <v>2369</v>
      </c>
      <c r="Y458" s="34">
        <v>2369</v>
      </c>
      <c r="Z458" s="17">
        <f t="shared" si="7"/>
        <v>0</v>
      </c>
      <c r="AA458" s="34">
        <v>2369.4499999999998</v>
      </c>
      <c r="AB458" s="42">
        <v>949.67</v>
      </c>
      <c r="AC458" s="42">
        <v>1112</v>
      </c>
    </row>
    <row r="459" spans="1:29" x14ac:dyDescent="0.25">
      <c r="A459" s="3">
        <v>4282</v>
      </c>
      <c r="B459" s="33">
        <v>43189</v>
      </c>
      <c r="C459" s="3">
        <v>25</v>
      </c>
      <c r="D459" s="3" t="s">
        <v>21</v>
      </c>
      <c r="E459" s="3" t="s">
        <v>190</v>
      </c>
      <c r="F459" s="3" t="s">
        <v>191</v>
      </c>
      <c r="H459" s="25" t="s">
        <v>152</v>
      </c>
      <c r="I459" s="26" t="s">
        <v>160</v>
      </c>
      <c r="J459" s="25" t="s">
        <v>146</v>
      </c>
      <c r="L459" s="3" t="s">
        <v>180</v>
      </c>
      <c r="M459" s="25" t="s">
        <v>868</v>
      </c>
      <c r="O459" s="34">
        <v>175926</v>
      </c>
      <c r="P459" s="3" t="s">
        <v>149</v>
      </c>
      <c r="Q459" s="35">
        <v>0</v>
      </c>
      <c r="R459" s="36">
        <v>105</v>
      </c>
      <c r="S459">
        <v>1</v>
      </c>
      <c r="U459" t="s">
        <v>869</v>
      </c>
      <c r="V459" s="33">
        <v>43213</v>
      </c>
      <c r="W459" s="34">
        <v>179755</v>
      </c>
      <c r="X459" s="34">
        <v>3829</v>
      </c>
      <c r="Y459" s="34">
        <v>3880</v>
      </c>
      <c r="Z459" s="17">
        <f t="shared" si="7"/>
        <v>-51</v>
      </c>
      <c r="AB459" s="42" t="s">
        <v>218</v>
      </c>
      <c r="AC459" s="42">
        <v>1219.2</v>
      </c>
    </row>
    <row r="460" spans="1:29" x14ac:dyDescent="0.25">
      <c r="A460" s="3">
        <v>4285</v>
      </c>
      <c r="B460" s="33">
        <v>43196</v>
      </c>
      <c r="C460" s="3">
        <v>14</v>
      </c>
      <c r="D460" s="3" t="s">
        <v>43</v>
      </c>
      <c r="E460" s="3" t="s">
        <v>177</v>
      </c>
      <c r="F460" s="3" t="s">
        <v>275</v>
      </c>
      <c r="G460" s="3" t="s">
        <v>276</v>
      </c>
      <c r="H460" s="25" t="s">
        <v>179</v>
      </c>
      <c r="I460" s="26" t="s">
        <v>232</v>
      </c>
      <c r="J460" s="25" t="s">
        <v>607</v>
      </c>
      <c r="L460" s="3" t="s">
        <v>180</v>
      </c>
      <c r="M460" s="25" t="s">
        <v>517</v>
      </c>
      <c r="O460" s="34">
        <v>1096585</v>
      </c>
      <c r="P460" s="3" t="s">
        <v>149</v>
      </c>
      <c r="Q460" s="35">
        <v>-6</v>
      </c>
      <c r="R460" s="36">
        <v>0</v>
      </c>
      <c r="S460">
        <v>1</v>
      </c>
      <c r="U460" t="s">
        <v>870</v>
      </c>
      <c r="V460" s="33">
        <v>43209</v>
      </c>
      <c r="W460" s="34">
        <v>1100555</v>
      </c>
      <c r="X460" s="34">
        <v>3970</v>
      </c>
      <c r="Y460" s="34">
        <v>3899</v>
      </c>
      <c r="Z460" s="17">
        <f t="shared" si="7"/>
        <v>71</v>
      </c>
      <c r="AA460" s="34">
        <v>3967.66</v>
      </c>
      <c r="AB460" s="42">
        <v>1538.31</v>
      </c>
      <c r="AC460" s="42">
        <v>1992</v>
      </c>
    </row>
    <row r="461" spans="1:29" x14ac:dyDescent="0.25">
      <c r="A461" s="3">
        <v>4288</v>
      </c>
      <c r="B461" s="33">
        <v>43200</v>
      </c>
      <c r="C461" s="3">
        <v>8</v>
      </c>
      <c r="D461" s="3" t="s">
        <v>40</v>
      </c>
      <c r="E461" s="3" t="s">
        <v>173</v>
      </c>
      <c r="F461" s="3" t="s">
        <v>158</v>
      </c>
      <c r="H461" s="25" t="s">
        <v>166</v>
      </c>
      <c r="I461" s="26" t="s">
        <v>167</v>
      </c>
      <c r="J461" s="25" t="s">
        <v>871</v>
      </c>
      <c r="L461" s="3" t="s">
        <v>203</v>
      </c>
      <c r="M461" s="25" t="s">
        <v>619</v>
      </c>
      <c r="O461" s="34">
        <v>777684</v>
      </c>
      <c r="P461" s="3" t="s">
        <v>149</v>
      </c>
      <c r="Q461" s="35">
        <v>-29</v>
      </c>
      <c r="R461" s="36">
        <v>0</v>
      </c>
      <c r="S461">
        <v>1</v>
      </c>
      <c r="U461" t="s">
        <v>872</v>
      </c>
      <c r="V461" s="33">
        <v>43207</v>
      </c>
      <c r="W461" s="34">
        <v>780251</v>
      </c>
      <c r="X461" s="34">
        <v>2567</v>
      </c>
      <c r="Y461" s="34">
        <v>2469</v>
      </c>
      <c r="Z461" s="17">
        <f t="shared" si="7"/>
        <v>98</v>
      </c>
      <c r="AA461" s="34">
        <v>2569</v>
      </c>
      <c r="AB461" s="42">
        <v>723</v>
      </c>
      <c r="AC461" s="42">
        <v>875</v>
      </c>
    </row>
    <row r="462" spans="1:29" x14ac:dyDescent="0.25">
      <c r="A462" s="3">
        <v>4284</v>
      </c>
      <c r="B462" s="33">
        <v>43194</v>
      </c>
      <c r="C462" s="3">
        <v>14</v>
      </c>
      <c r="D462" s="3" t="s">
        <v>49</v>
      </c>
      <c r="E462" s="3" t="s">
        <v>592</v>
      </c>
      <c r="F462" s="3" t="s">
        <v>186</v>
      </c>
      <c r="H462" s="25" t="s">
        <v>269</v>
      </c>
      <c r="I462" s="26" t="s">
        <v>160</v>
      </c>
      <c r="J462" s="25" t="s">
        <v>146</v>
      </c>
      <c r="L462" s="3" t="s">
        <v>205</v>
      </c>
      <c r="M462" s="25" t="s">
        <v>873</v>
      </c>
      <c r="O462" s="34">
        <v>922180</v>
      </c>
      <c r="P462" s="3" t="s">
        <v>149</v>
      </c>
      <c r="Q462" s="35">
        <v>0</v>
      </c>
      <c r="R462" s="36">
        <v>0</v>
      </c>
      <c r="S462">
        <v>2</v>
      </c>
      <c r="U462" t="s">
        <v>874</v>
      </c>
      <c r="V462" s="33">
        <v>43207</v>
      </c>
      <c r="W462" s="34">
        <v>924710</v>
      </c>
      <c r="X462" s="34">
        <v>2530</v>
      </c>
      <c r="Y462" s="34">
        <v>2505</v>
      </c>
      <c r="Z462" s="17">
        <f t="shared" si="7"/>
        <v>25</v>
      </c>
      <c r="AA462" s="34">
        <v>4769.59</v>
      </c>
      <c r="AB462" s="42">
        <v>1603.13</v>
      </c>
      <c r="AC462" s="42">
        <v>1093</v>
      </c>
    </row>
    <row r="463" spans="1:29" x14ac:dyDescent="0.25">
      <c r="A463" s="3">
        <v>4280</v>
      </c>
      <c r="B463" s="33">
        <v>43185</v>
      </c>
      <c r="C463" s="3">
        <v>22</v>
      </c>
      <c r="D463" s="3" t="s">
        <v>46</v>
      </c>
      <c r="E463" s="3" t="s">
        <v>185</v>
      </c>
      <c r="F463" s="3" t="s">
        <v>158</v>
      </c>
      <c r="H463" s="25" t="s">
        <v>175</v>
      </c>
      <c r="I463" s="26" t="s">
        <v>160</v>
      </c>
      <c r="J463" s="25" t="s">
        <v>146</v>
      </c>
      <c r="L463" s="3" t="s">
        <v>180</v>
      </c>
      <c r="M463" s="25" t="s">
        <v>233</v>
      </c>
      <c r="O463" s="34">
        <v>822214</v>
      </c>
      <c r="P463" s="3" t="s">
        <v>149</v>
      </c>
      <c r="Q463" s="35">
        <v>-15</v>
      </c>
      <c r="R463" s="36">
        <v>5</v>
      </c>
      <c r="S463">
        <v>1</v>
      </c>
      <c r="U463" t="s">
        <v>875</v>
      </c>
      <c r="V463" s="33">
        <v>43206</v>
      </c>
      <c r="W463" s="34">
        <v>826931</v>
      </c>
      <c r="X463" s="34">
        <v>4717</v>
      </c>
      <c r="Y463" s="34">
        <v>4717</v>
      </c>
      <c r="Z463" s="17">
        <f t="shared" si="7"/>
        <v>0</v>
      </c>
      <c r="AB463" s="42" t="s">
        <v>218</v>
      </c>
      <c r="AC463" s="42">
        <v>934</v>
      </c>
    </row>
    <row r="464" spans="1:29" x14ac:dyDescent="0.25">
      <c r="A464" s="3">
        <v>4274</v>
      </c>
      <c r="B464" s="33">
        <v>43178</v>
      </c>
      <c r="C464" s="3">
        <v>29</v>
      </c>
      <c r="D464" s="3" t="s">
        <v>52</v>
      </c>
      <c r="E464" s="3" t="s">
        <v>157</v>
      </c>
      <c r="F464" s="3" t="s">
        <v>363</v>
      </c>
      <c r="G464" s="3" t="s">
        <v>364</v>
      </c>
      <c r="H464" s="25" t="s">
        <v>246</v>
      </c>
      <c r="I464" s="26" t="s">
        <v>232</v>
      </c>
      <c r="J464" s="25" t="s">
        <v>500</v>
      </c>
      <c r="L464" s="3" t="s">
        <v>180</v>
      </c>
      <c r="M464" s="25" t="s">
        <v>517</v>
      </c>
      <c r="O464" s="34">
        <v>178793</v>
      </c>
      <c r="P464" s="3" t="s">
        <v>149</v>
      </c>
      <c r="Q464" s="35">
        <v>-6</v>
      </c>
      <c r="R464" s="36">
        <v>20</v>
      </c>
      <c r="S464">
        <v>1</v>
      </c>
      <c r="U464" t="s">
        <v>876</v>
      </c>
      <c r="V464" s="33">
        <v>43206</v>
      </c>
      <c r="W464" s="34">
        <v>183789</v>
      </c>
      <c r="X464" s="34">
        <v>4996</v>
      </c>
      <c r="Y464" s="34">
        <v>5251</v>
      </c>
      <c r="Z464" s="17">
        <f t="shared" si="7"/>
        <v>-255</v>
      </c>
      <c r="AA464" s="34">
        <v>4995.3999999999996</v>
      </c>
      <c r="AB464" s="42">
        <v>2252</v>
      </c>
      <c r="AC464" s="42">
        <v>2076</v>
      </c>
    </row>
    <row r="465" spans="1:29" x14ac:dyDescent="0.25">
      <c r="A465" s="3">
        <v>4278</v>
      </c>
      <c r="B465" s="33">
        <v>43182</v>
      </c>
      <c r="C465" s="3">
        <v>23</v>
      </c>
      <c r="D465" s="3" t="s">
        <v>50</v>
      </c>
      <c r="E465" s="3" t="s">
        <v>161</v>
      </c>
      <c r="F465" s="3" t="s">
        <v>681</v>
      </c>
      <c r="G465" s="3" t="s">
        <v>798</v>
      </c>
      <c r="H465" s="25" t="s">
        <v>159</v>
      </c>
      <c r="I465" s="26" t="s">
        <v>160</v>
      </c>
      <c r="J465" s="25" t="s">
        <v>451</v>
      </c>
      <c r="L465" s="3" t="s">
        <v>180</v>
      </c>
      <c r="M465" s="25" t="s">
        <v>235</v>
      </c>
      <c r="O465" s="34">
        <v>407057</v>
      </c>
      <c r="P465" s="3" t="s">
        <v>149</v>
      </c>
      <c r="Q465" s="35">
        <v>-8</v>
      </c>
      <c r="R465" s="36">
        <v>0</v>
      </c>
      <c r="S465">
        <v>1</v>
      </c>
      <c r="U465" t="s">
        <v>877</v>
      </c>
      <c r="V465" s="33">
        <v>43204</v>
      </c>
      <c r="W465" s="34">
        <v>412075</v>
      </c>
      <c r="X465" s="34">
        <v>5018</v>
      </c>
      <c r="Y465" s="34">
        <v>4983</v>
      </c>
      <c r="Z465" s="17">
        <f t="shared" si="7"/>
        <v>35</v>
      </c>
      <c r="AA465" s="34">
        <v>3081</v>
      </c>
      <c r="AB465" s="42">
        <v>8380</v>
      </c>
      <c r="AC465" s="42">
        <v>2205</v>
      </c>
    </row>
    <row r="466" spans="1:29" x14ac:dyDescent="0.25">
      <c r="A466" s="3">
        <v>4271</v>
      </c>
      <c r="B466" s="33">
        <v>43174</v>
      </c>
      <c r="C466" s="3">
        <v>27</v>
      </c>
      <c r="D466" s="3" t="s">
        <v>40</v>
      </c>
      <c r="E466" s="3" t="s">
        <v>173</v>
      </c>
      <c r="F466" s="3" t="s">
        <v>174</v>
      </c>
      <c r="H466" s="25" t="s">
        <v>166</v>
      </c>
      <c r="I466" s="26" t="s">
        <v>418</v>
      </c>
      <c r="J466" s="25" t="s">
        <v>148</v>
      </c>
      <c r="K466" s="3">
        <v>1364060</v>
      </c>
      <c r="L466" s="3" t="s">
        <v>203</v>
      </c>
      <c r="M466" s="25" t="s">
        <v>146</v>
      </c>
      <c r="O466" s="34">
        <v>775416</v>
      </c>
      <c r="P466" s="3" t="s">
        <v>149</v>
      </c>
      <c r="Q466" s="35">
        <v>46</v>
      </c>
      <c r="R466" s="36">
        <v>0</v>
      </c>
      <c r="U466" t="s">
        <v>878</v>
      </c>
      <c r="V466" s="33">
        <v>43200</v>
      </c>
      <c r="W466" s="34">
        <v>777684</v>
      </c>
      <c r="X466" s="34">
        <v>2268</v>
      </c>
      <c r="Y466" s="34">
        <v>2614</v>
      </c>
      <c r="Z466" s="17">
        <f t="shared" si="7"/>
        <v>-346</v>
      </c>
      <c r="AA466" s="34">
        <v>3418.85</v>
      </c>
      <c r="AB466" s="42">
        <v>1118.1199999999999</v>
      </c>
      <c r="AC466" s="42">
        <v>875</v>
      </c>
    </row>
    <row r="467" spans="1:29" x14ac:dyDescent="0.25">
      <c r="A467" s="3">
        <v>4276</v>
      </c>
      <c r="B467" s="33">
        <v>43178</v>
      </c>
      <c r="C467" s="3">
        <v>22</v>
      </c>
      <c r="D467" s="3" t="s">
        <v>31</v>
      </c>
      <c r="E467" s="3" t="s">
        <v>168</v>
      </c>
      <c r="H467" s="25" t="s">
        <v>184</v>
      </c>
      <c r="I467" s="26" t="s">
        <v>170</v>
      </c>
      <c r="J467" s="25" t="s">
        <v>197</v>
      </c>
      <c r="K467" s="3">
        <v>1364063</v>
      </c>
      <c r="L467" s="3" t="s">
        <v>446</v>
      </c>
      <c r="M467" s="25" t="s">
        <v>66</v>
      </c>
      <c r="N467" s="3">
        <v>1364072</v>
      </c>
      <c r="O467" s="34">
        <v>463277</v>
      </c>
      <c r="P467" s="3" t="s">
        <v>149</v>
      </c>
      <c r="Q467" s="35">
        <v>0</v>
      </c>
      <c r="R467" s="36">
        <v>0</v>
      </c>
      <c r="S467">
        <v>1</v>
      </c>
      <c r="U467" t="s">
        <v>879</v>
      </c>
      <c r="V467" s="33">
        <v>43199</v>
      </c>
      <c r="W467" s="34">
        <v>466004</v>
      </c>
      <c r="X467" s="34">
        <v>2727</v>
      </c>
      <c r="Y467" s="34">
        <v>2720</v>
      </c>
      <c r="Z467" s="17">
        <f t="shared" si="7"/>
        <v>7</v>
      </c>
      <c r="AB467" s="42" t="s">
        <v>218</v>
      </c>
      <c r="AC467" s="42">
        <v>630</v>
      </c>
    </row>
    <row r="468" spans="1:29" x14ac:dyDescent="0.25">
      <c r="A468" s="3">
        <v>4273</v>
      </c>
      <c r="B468" s="33">
        <v>43176</v>
      </c>
      <c r="C468" s="3">
        <v>23</v>
      </c>
      <c r="D468" s="3" t="s">
        <v>42</v>
      </c>
      <c r="E468" s="3" t="s">
        <v>181</v>
      </c>
      <c r="F468" s="3" t="s">
        <v>664</v>
      </c>
      <c r="G468" s="3" t="s">
        <v>665</v>
      </c>
      <c r="H468" s="25" t="s">
        <v>144</v>
      </c>
      <c r="I468" s="26" t="s">
        <v>160</v>
      </c>
      <c r="J468" s="25" t="s">
        <v>500</v>
      </c>
      <c r="L468" s="3" t="s">
        <v>180</v>
      </c>
      <c r="M468" s="25" t="s">
        <v>493</v>
      </c>
      <c r="O468" s="34">
        <v>1355498</v>
      </c>
      <c r="P468" s="3" t="s">
        <v>149</v>
      </c>
      <c r="Q468" s="35">
        <v>-5</v>
      </c>
      <c r="R468" s="36">
        <v>30</v>
      </c>
      <c r="S468">
        <v>1</v>
      </c>
      <c r="U468" t="s">
        <v>880</v>
      </c>
      <c r="V468" s="33">
        <v>43198</v>
      </c>
      <c r="W468" s="34">
        <v>1360054</v>
      </c>
      <c r="X468" s="34">
        <v>4556</v>
      </c>
      <c r="Y468" s="34">
        <v>4538</v>
      </c>
      <c r="Z468" s="17">
        <f t="shared" si="7"/>
        <v>18</v>
      </c>
      <c r="AA468" s="34">
        <v>4555.8</v>
      </c>
      <c r="AB468" s="42">
        <v>2679.3</v>
      </c>
      <c r="AC468" s="42">
        <v>2642</v>
      </c>
    </row>
    <row r="469" spans="1:29" x14ac:dyDescent="0.25">
      <c r="A469" s="3">
        <v>4275</v>
      </c>
      <c r="B469" s="33">
        <v>43178</v>
      </c>
      <c r="C469" s="3">
        <v>19</v>
      </c>
      <c r="D469" s="3" t="s">
        <v>43</v>
      </c>
      <c r="E469" s="3" t="s">
        <v>177</v>
      </c>
      <c r="F469" s="3" t="s">
        <v>275</v>
      </c>
      <c r="G469" s="3" t="s">
        <v>276</v>
      </c>
      <c r="H469" s="25" t="s">
        <v>179</v>
      </c>
      <c r="I469" s="26" t="s">
        <v>232</v>
      </c>
      <c r="J469" s="25" t="s">
        <v>500</v>
      </c>
      <c r="L469" s="3" t="s">
        <v>180</v>
      </c>
      <c r="M469" s="25" t="s">
        <v>517</v>
      </c>
      <c r="O469" s="34">
        <v>1092952</v>
      </c>
      <c r="P469" s="3" t="s">
        <v>149</v>
      </c>
      <c r="Q469" s="35">
        <v>14</v>
      </c>
      <c r="R469" s="36">
        <v>230</v>
      </c>
      <c r="S469">
        <v>1</v>
      </c>
      <c r="U469" t="s">
        <v>881</v>
      </c>
      <c r="V469" s="33">
        <v>43196</v>
      </c>
      <c r="W469" s="34">
        <v>1096585</v>
      </c>
      <c r="X469" s="34">
        <v>3633</v>
      </c>
      <c r="Y469" s="34">
        <v>3664</v>
      </c>
      <c r="Z469" s="17">
        <f t="shared" si="7"/>
        <v>-31</v>
      </c>
      <c r="AA469" s="34">
        <v>3631.93</v>
      </c>
      <c r="AB469" s="42">
        <v>1385.47</v>
      </c>
      <c r="AC469" s="42">
        <v>1845</v>
      </c>
    </row>
    <row r="470" spans="1:29" x14ac:dyDescent="0.25">
      <c r="A470" s="3">
        <v>4281</v>
      </c>
      <c r="B470" s="33">
        <v>43186</v>
      </c>
      <c r="C470" s="3">
        <v>9</v>
      </c>
      <c r="D470" s="3" t="s">
        <v>49</v>
      </c>
      <c r="E470" s="3" t="s">
        <v>592</v>
      </c>
      <c r="F470" s="3" t="s">
        <v>186</v>
      </c>
      <c r="H470" s="25" t="s">
        <v>269</v>
      </c>
      <c r="I470" s="26" t="s">
        <v>160</v>
      </c>
      <c r="J470" s="25" t="s">
        <v>146</v>
      </c>
      <c r="L470" s="3" t="s">
        <v>180</v>
      </c>
      <c r="M470" s="25" t="s">
        <v>233</v>
      </c>
      <c r="O470" s="34">
        <v>918834</v>
      </c>
      <c r="P470" s="3" t="s">
        <v>149</v>
      </c>
      <c r="Q470" s="35">
        <v>0</v>
      </c>
      <c r="R470" s="36">
        <v>105</v>
      </c>
      <c r="S470">
        <v>1</v>
      </c>
      <c r="U470" t="s">
        <v>882</v>
      </c>
      <c r="V470" s="33">
        <v>43194</v>
      </c>
      <c r="W470" s="34">
        <v>922180</v>
      </c>
      <c r="X470" s="34">
        <v>3346</v>
      </c>
      <c r="Y470" s="34">
        <v>3331</v>
      </c>
      <c r="Z470" s="17">
        <f t="shared" si="7"/>
        <v>15</v>
      </c>
      <c r="AB470" s="42" t="s">
        <v>218</v>
      </c>
      <c r="AC470" s="42">
        <v>1234</v>
      </c>
    </row>
    <row r="471" spans="1:29" x14ac:dyDescent="0.25">
      <c r="A471" s="3">
        <v>4269</v>
      </c>
      <c r="B471" s="33">
        <v>43173</v>
      </c>
      <c r="C471" s="3">
        <v>22</v>
      </c>
      <c r="D471" s="3" t="s">
        <v>816</v>
      </c>
      <c r="E471" s="3" t="s">
        <v>817</v>
      </c>
      <c r="F471" s="3" t="s">
        <v>818</v>
      </c>
      <c r="G471" s="3" t="s">
        <v>819</v>
      </c>
      <c r="H471" s="25" t="s">
        <v>820</v>
      </c>
      <c r="I471" s="26" t="s">
        <v>160</v>
      </c>
      <c r="J471" s="25" t="s">
        <v>460</v>
      </c>
      <c r="L471" s="3" t="s">
        <v>205</v>
      </c>
      <c r="M471" s="25" t="s">
        <v>758</v>
      </c>
      <c r="P471" s="3" t="s">
        <v>149</v>
      </c>
      <c r="Q471" s="35">
        <v>0</v>
      </c>
      <c r="R471" s="36">
        <v>0</v>
      </c>
      <c r="S471">
        <v>1</v>
      </c>
      <c r="U471" t="s">
        <v>883</v>
      </c>
      <c r="V471" s="33">
        <v>43194</v>
      </c>
      <c r="X471" s="34" t="s">
        <v>172</v>
      </c>
      <c r="Z471" s="17" t="e">
        <f t="shared" si="7"/>
        <v>#VALUE!</v>
      </c>
      <c r="AC471" s="42" t="s">
        <v>172</v>
      </c>
    </row>
    <row r="472" spans="1:29" x14ac:dyDescent="0.25">
      <c r="A472" s="3">
        <v>4270</v>
      </c>
      <c r="B472" s="33">
        <v>43173</v>
      </c>
      <c r="C472" s="3">
        <v>17</v>
      </c>
      <c r="D472" s="3" t="s">
        <v>21</v>
      </c>
      <c r="E472" s="3" t="s">
        <v>190</v>
      </c>
      <c r="F472" s="3" t="s">
        <v>191</v>
      </c>
      <c r="H472" s="25" t="s">
        <v>152</v>
      </c>
      <c r="I472" s="26" t="s">
        <v>160</v>
      </c>
      <c r="J472" s="25" t="s">
        <v>146</v>
      </c>
      <c r="L472" s="3" t="s">
        <v>205</v>
      </c>
      <c r="M472" s="25" t="s">
        <v>589</v>
      </c>
      <c r="O472" s="34">
        <v>170588</v>
      </c>
      <c r="P472" s="3" t="s">
        <v>149</v>
      </c>
      <c r="Q472" s="35">
        <v>0</v>
      </c>
      <c r="R472" s="36">
        <v>-265</v>
      </c>
      <c r="S472">
        <v>1</v>
      </c>
      <c r="U472" t="s">
        <v>884</v>
      </c>
      <c r="V472" s="33">
        <v>43189</v>
      </c>
      <c r="W472" s="34">
        <v>175926</v>
      </c>
      <c r="X472" s="34">
        <v>5338</v>
      </c>
      <c r="Y472" s="34">
        <v>5324</v>
      </c>
      <c r="Z472" s="17">
        <f t="shared" si="7"/>
        <v>14</v>
      </c>
      <c r="AB472" s="42" t="s">
        <v>218</v>
      </c>
      <c r="AC472" s="42">
        <v>1845</v>
      </c>
    </row>
    <row r="473" spans="1:29" x14ac:dyDescent="0.25">
      <c r="A473" s="3">
        <v>4268</v>
      </c>
      <c r="B473" s="33">
        <v>43171</v>
      </c>
      <c r="C473" s="3">
        <v>16</v>
      </c>
      <c r="D473" s="3" t="s">
        <v>49</v>
      </c>
      <c r="E473" s="3" t="s">
        <v>592</v>
      </c>
      <c r="F473" s="3" t="s">
        <v>186</v>
      </c>
      <c r="H473" s="25" t="s">
        <v>269</v>
      </c>
      <c r="I473" s="26" t="s">
        <v>160</v>
      </c>
      <c r="J473" s="25" t="s">
        <v>146</v>
      </c>
      <c r="L473" s="3" t="s">
        <v>180</v>
      </c>
      <c r="M473" s="25" t="s">
        <v>233</v>
      </c>
      <c r="O473" s="34">
        <v>914065</v>
      </c>
      <c r="P473" s="3" t="s">
        <v>149</v>
      </c>
      <c r="Q473" s="35">
        <v>-1</v>
      </c>
      <c r="R473" s="36">
        <v>0</v>
      </c>
      <c r="S473">
        <v>1</v>
      </c>
      <c r="U473" t="s">
        <v>885</v>
      </c>
      <c r="V473" s="33">
        <v>43186</v>
      </c>
      <c r="W473" s="34">
        <v>918834</v>
      </c>
      <c r="X473" s="34">
        <v>4769</v>
      </c>
      <c r="Y473" s="34">
        <v>4661</v>
      </c>
      <c r="Z473" s="17">
        <f t="shared" si="7"/>
        <v>108</v>
      </c>
      <c r="AA473" s="34">
        <v>4769.07</v>
      </c>
      <c r="AB473" s="42">
        <v>1540.21</v>
      </c>
      <c r="AC473" s="42">
        <v>1818</v>
      </c>
    </row>
    <row r="474" spans="1:29" x14ac:dyDescent="0.25">
      <c r="A474" s="3">
        <v>4277</v>
      </c>
      <c r="B474" s="33">
        <v>43180</v>
      </c>
      <c r="C474" s="3">
        <v>6</v>
      </c>
      <c r="D474" s="3" t="s">
        <v>46</v>
      </c>
      <c r="E474" s="3" t="s">
        <v>185</v>
      </c>
      <c r="F474" s="3" t="s">
        <v>158</v>
      </c>
      <c r="H474" s="25" t="s">
        <v>175</v>
      </c>
      <c r="I474" s="26" t="s">
        <v>160</v>
      </c>
      <c r="J474" s="25" t="s">
        <v>146</v>
      </c>
      <c r="L474" s="3" t="s">
        <v>180</v>
      </c>
      <c r="M474" s="25" t="s">
        <v>886</v>
      </c>
      <c r="O474" s="34">
        <v>279854</v>
      </c>
      <c r="P474" s="3" t="s">
        <v>149</v>
      </c>
      <c r="Q474" s="35">
        <v>-3</v>
      </c>
      <c r="R474" s="36">
        <v>-25</v>
      </c>
      <c r="S474">
        <v>1</v>
      </c>
      <c r="U474" t="s">
        <v>887</v>
      </c>
      <c r="V474" s="33">
        <v>43185</v>
      </c>
      <c r="W474" s="34">
        <v>822214</v>
      </c>
      <c r="X474" s="34">
        <v>542360</v>
      </c>
      <c r="Y474" s="34">
        <v>2384</v>
      </c>
      <c r="Z474" s="17">
        <f t="shared" si="7"/>
        <v>539976</v>
      </c>
      <c r="AB474" s="42" t="s">
        <v>218</v>
      </c>
      <c r="AC474" s="42">
        <v>843</v>
      </c>
    </row>
    <row r="475" spans="1:29" x14ac:dyDescent="0.25">
      <c r="A475" s="3">
        <v>4263</v>
      </c>
      <c r="B475" s="33">
        <v>43162</v>
      </c>
      <c r="C475" s="3">
        <v>21</v>
      </c>
      <c r="D475" s="3" t="s">
        <v>50</v>
      </c>
      <c r="E475" s="3" t="s">
        <v>161</v>
      </c>
      <c r="F475" s="3" t="s">
        <v>681</v>
      </c>
      <c r="G475" s="3" t="s">
        <v>798</v>
      </c>
      <c r="H475" s="25" t="s">
        <v>159</v>
      </c>
      <c r="I475" s="26" t="s">
        <v>160</v>
      </c>
      <c r="J475" s="25" t="s">
        <v>146</v>
      </c>
      <c r="L475" s="3" t="s">
        <v>180</v>
      </c>
      <c r="M475" s="25" t="s">
        <v>888</v>
      </c>
      <c r="O475" s="34">
        <v>401558</v>
      </c>
      <c r="P475" s="3" t="s">
        <v>149</v>
      </c>
      <c r="Q475" s="35">
        <v>-5</v>
      </c>
      <c r="R475" s="36">
        <v>-65</v>
      </c>
      <c r="U475" t="s">
        <v>889</v>
      </c>
      <c r="V475" s="33">
        <v>43182</v>
      </c>
      <c r="W475" s="34">
        <v>407057</v>
      </c>
      <c r="X475" s="34">
        <v>5499</v>
      </c>
      <c r="Y475" s="34">
        <v>4111</v>
      </c>
      <c r="Z475" s="17">
        <f t="shared" si="7"/>
        <v>1388</v>
      </c>
      <c r="AA475" s="34">
        <v>5499</v>
      </c>
      <c r="AB475" s="42">
        <v>2590</v>
      </c>
      <c r="AC475" s="42">
        <v>2590</v>
      </c>
    </row>
    <row r="476" spans="1:29" x14ac:dyDescent="0.25">
      <c r="A476" s="3">
        <v>4264</v>
      </c>
      <c r="B476" s="33">
        <v>43162</v>
      </c>
      <c r="C476" s="3">
        <v>19</v>
      </c>
      <c r="D476" s="3" t="s">
        <v>46</v>
      </c>
      <c r="E476" s="3" t="s">
        <v>185</v>
      </c>
      <c r="F476" s="3" t="s">
        <v>158</v>
      </c>
      <c r="H476" s="25" t="s">
        <v>175</v>
      </c>
      <c r="I476" s="26" t="s">
        <v>160</v>
      </c>
      <c r="J476" s="25" t="s">
        <v>146</v>
      </c>
      <c r="L476" s="3" t="s">
        <v>180</v>
      </c>
      <c r="M476" s="25" t="s">
        <v>294</v>
      </c>
      <c r="O476" s="34">
        <v>275048</v>
      </c>
      <c r="P476" s="3" t="s">
        <v>149</v>
      </c>
      <c r="Q476" s="35">
        <v>1</v>
      </c>
      <c r="R476" s="36">
        <v>135</v>
      </c>
      <c r="U476" t="s">
        <v>890</v>
      </c>
      <c r="V476" s="33">
        <v>43180</v>
      </c>
      <c r="W476" s="34">
        <v>279854</v>
      </c>
      <c r="X476" s="34">
        <v>4806</v>
      </c>
      <c r="Y476" s="34">
        <v>5097</v>
      </c>
      <c r="Z476" s="17">
        <f t="shared" si="7"/>
        <v>-291</v>
      </c>
      <c r="AB476" s="42" t="s">
        <v>218</v>
      </c>
      <c r="AC476" s="42">
        <v>1577</v>
      </c>
    </row>
    <row r="477" spans="1:29" x14ac:dyDescent="0.25">
      <c r="A477" s="3">
        <v>4267</v>
      </c>
      <c r="B477" s="33">
        <v>43171</v>
      </c>
      <c r="C477" s="3">
        <v>8</v>
      </c>
      <c r="D477" s="3" t="s">
        <v>31</v>
      </c>
      <c r="E477" s="3" t="s">
        <v>168</v>
      </c>
      <c r="H477" s="25" t="s">
        <v>184</v>
      </c>
      <c r="I477" s="26" t="s">
        <v>391</v>
      </c>
      <c r="J477" s="25" t="s">
        <v>197</v>
      </c>
      <c r="K477" s="3">
        <v>1364057</v>
      </c>
      <c r="L477" s="3" t="s">
        <v>392</v>
      </c>
      <c r="M477" s="25" t="s">
        <v>197</v>
      </c>
      <c r="N477" s="3">
        <v>1364062</v>
      </c>
      <c r="O477" s="34">
        <v>461146</v>
      </c>
      <c r="P477" s="3" t="s">
        <v>149</v>
      </c>
      <c r="Q477" s="35">
        <v>55</v>
      </c>
      <c r="R477" s="36">
        <v>0</v>
      </c>
      <c r="U477" t="s">
        <v>891</v>
      </c>
      <c r="V477" s="33">
        <v>43178</v>
      </c>
      <c r="W477" s="34">
        <v>463277</v>
      </c>
      <c r="X477" s="34">
        <v>2131</v>
      </c>
      <c r="Y477" s="34">
        <v>2081</v>
      </c>
      <c r="Z477" s="17">
        <f t="shared" si="7"/>
        <v>50</v>
      </c>
      <c r="AB477" s="42" t="s">
        <v>218</v>
      </c>
      <c r="AC477" s="42">
        <v>480</v>
      </c>
    </row>
    <row r="478" spans="1:29" x14ac:dyDescent="0.25">
      <c r="A478" s="3">
        <v>4258</v>
      </c>
      <c r="B478" s="33">
        <v>43157</v>
      </c>
      <c r="C478" s="3">
        <v>22</v>
      </c>
      <c r="D478" s="3" t="s">
        <v>43</v>
      </c>
      <c r="E478" s="3" t="s">
        <v>177</v>
      </c>
      <c r="F478" s="3" t="s">
        <v>276</v>
      </c>
      <c r="G478" s="3" t="s">
        <v>275</v>
      </c>
      <c r="H478" s="25" t="s">
        <v>179</v>
      </c>
      <c r="I478" s="26" t="s">
        <v>160</v>
      </c>
      <c r="J478" s="25" t="s">
        <v>500</v>
      </c>
      <c r="L478" s="3" t="s">
        <v>180</v>
      </c>
      <c r="M478" s="25" t="s">
        <v>517</v>
      </c>
      <c r="O478" s="34">
        <v>1088142</v>
      </c>
      <c r="P478" s="3" t="s">
        <v>149</v>
      </c>
      <c r="Q478" s="35">
        <v>-13</v>
      </c>
      <c r="R478" s="36">
        <v>200</v>
      </c>
      <c r="S478">
        <v>1</v>
      </c>
      <c r="U478" t="s">
        <v>892</v>
      </c>
      <c r="V478" s="33">
        <v>43178</v>
      </c>
      <c r="W478" s="34">
        <v>1092952</v>
      </c>
      <c r="X478" s="34">
        <v>4810</v>
      </c>
      <c r="Y478" s="34">
        <v>4746</v>
      </c>
      <c r="Z478" s="17">
        <f t="shared" si="7"/>
        <v>64</v>
      </c>
      <c r="AA478" s="34">
        <v>4807.01</v>
      </c>
      <c r="AB478" s="42">
        <v>1843.5</v>
      </c>
      <c r="AC478" s="42">
        <v>2344</v>
      </c>
    </row>
    <row r="479" spans="1:29" x14ac:dyDescent="0.25">
      <c r="A479" s="3">
        <v>4255</v>
      </c>
      <c r="B479" s="33">
        <v>43155</v>
      </c>
      <c r="C479" s="3">
        <v>24</v>
      </c>
      <c r="D479" s="3" t="s">
        <v>52</v>
      </c>
      <c r="E479" s="3" t="s">
        <v>157</v>
      </c>
      <c r="F479" s="3" t="s">
        <v>363</v>
      </c>
      <c r="G479" s="3" t="s">
        <v>364</v>
      </c>
      <c r="H479" s="25" t="s">
        <v>246</v>
      </c>
      <c r="I479" s="26" t="s">
        <v>203</v>
      </c>
      <c r="J479" s="25" t="s">
        <v>500</v>
      </c>
      <c r="L479" s="3" t="s">
        <v>180</v>
      </c>
      <c r="M479" s="25" t="s">
        <v>493</v>
      </c>
      <c r="O479" s="34">
        <v>170572</v>
      </c>
      <c r="P479" s="3" t="s">
        <v>149</v>
      </c>
      <c r="Q479" s="35">
        <v>-6</v>
      </c>
      <c r="R479" s="36">
        <v>100</v>
      </c>
      <c r="S479">
        <v>3</v>
      </c>
      <c r="U479" t="s">
        <v>893</v>
      </c>
      <c r="V479" s="33">
        <v>43178</v>
      </c>
      <c r="W479" s="34">
        <v>178793</v>
      </c>
      <c r="X479" s="34">
        <v>8221</v>
      </c>
      <c r="Y479" s="34">
        <v>4802</v>
      </c>
      <c r="Z479" s="17">
        <f t="shared" si="7"/>
        <v>3419</v>
      </c>
      <c r="AA479" s="34">
        <v>4675.6000000000004</v>
      </c>
      <c r="AB479" s="42">
        <v>2175</v>
      </c>
      <c r="AC479" s="42">
        <v>2150</v>
      </c>
    </row>
    <row r="480" spans="1:29" x14ac:dyDescent="0.25">
      <c r="A480" s="3">
        <v>4254</v>
      </c>
      <c r="B480" s="33">
        <v>43154</v>
      </c>
      <c r="C480" s="3">
        <v>23</v>
      </c>
      <c r="D480" s="3" t="s">
        <v>42</v>
      </c>
      <c r="E480" s="3" t="s">
        <v>181</v>
      </c>
      <c r="F480" s="3" t="s">
        <v>182</v>
      </c>
      <c r="G480" s="3" t="s">
        <v>183</v>
      </c>
      <c r="H480" s="25" t="s">
        <v>144</v>
      </c>
      <c r="I480" s="26" t="s">
        <v>160</v>
      </c>
      <c r="J480" s="25" t="s">
        <v>146</v>
      </c>
      <c r="L480" s="3" t="s">
        <v>180</v>
      </c>
      <c r="M480" s="25" t="s">
        <v>493</v>
      </c>
      <c r="O480" s="34">
        <v>1351745</v>
      </c>
      <c r="P480" s="3" t="s">
        <v>149</v>
      </c>
      <c r="Q480" s="35">
        <v>-63</v>
      </c>
      <c r="R480" s="36">
        <v>-35</v>
      </c>
      <c r="S480">
        <v>2</v>
      </c>
      <c r="U480" t="s">
        <v>894</v>
      </c>
      <c r="V480" s="33">
        <v>43176</v>
      </c>
      <c r="W480" s="34">
        <v>1355498</v>
      </c>
      <c r="X480" s="34">
        <v>3753</v>
      </c>
      <c r="Y480" s="34">
        <v>4094</v>
      </c>
      <c r="Z480" s="17">
        <f t="shared" si="7"/>
        <v>-341</v>
      </c>
      <c r="AA480" s="34">
        <v>6105.6</v>
      </c>
      <c r="AB480" s="42">
        <v>3579</v>
      </c>
      <c r="AC480" s="42">
        <v>2101</v>
      </c>
    </row>
    <row r="481" spans="1:29" x14ac:dyDescent="0.25">
      <c r="A481" s="3">
        <v>4266</v>
      </c>
      <c r="B481" s="33">
        <v>43169</v>
      </c>
      <c r="C481" s="3">
        <v>7</v>
      </c>
      <c r="D481" s="3" t="s">
        <v>24</v>
      </c>
      <c r="E481" s="3" t="s">
        <v>805</v>
      </c>
      <c r="F481" s="3" t="s">
        <v>143</v>
      </c>
      <c r="H481" s="25" t="s">
        <v>163</v>
      </c>
      <c r="I481" s="26" t="s">
        <v>145</v>
      </c>
      <c r="J481" s="25" t="s">
        <v>146</v>
      </c>
      <c r="L481" s="3" t="s">
        <v>418</v>
      </c>
      <c r="M481" s="25" t="s">
        <v>148</v>
      </c>
      <c r="N481" s="3">
        <v>1364061</v>
      </c>
      <c r="O481" s="34">
        <v>157421</v>
      </c>
      <c r="P481" s="3" t="s">
        <v>149</v>
      </c>
      <c r="Q481" s="35">
        <v>-2</v>
      </c>
      <c r="R481" s="36">
        <v>300</v>
      </c>
      <c r="U481" t="s">
        <v>895</v>
      </c>
      <c r="V481" s="33">
        <v>43175</v>
      </c>
      <c r="W481" s="34">
        <v>158545</v>
      </c>
      <c r="X481" s="34">
        <v>1124</v>
      </c>
      <c r="Y481" s="34">
        <v>1013</v>
      </c>
      <c r="Z481" s="17">
        <f t="shared" si="7"/>
        <v>111</v>
      </c>
      <c r="AA481" s="34">
        <v>1145.5</v>
      </c>
      <c r="AB481" s="42">
        <v>434.8</v>
      </c>
      <c r="AC481" s="42">
        <v>533</v>
      </c>
    </row>
    <row r="482" spans="1:29" x14ac:dyDescent="0.25">
      <c r="A482" s="3">
        <v>4265</v>
      </c>
      <c r="B482" s="33">
        <v>43168</v>
      </c>
      <c r="C482" s="3">
        <v>7</v>
      </c>
      <c r="D482" s="3" t="s">
        <v>40</v>
      </c>
      <c r="E482" s="3" t="s">
        <v>173</v>
      </c>
      <c r="F482" s="3" t="s">
        <v>174</v>
      </c>
      <c r="H482" s="25" t="s">
        <v>166</v>
      </c>
      <c r="I482" s="26" t="s">
        <v>145</v>
      </c>
      <c r="J482" s="25" t="s">
        <v>146</v>
      </c>
      <c r="L482" s="3" t="s">
        <v>418</v>
      </c>
      <c r="M482" s="25" t="s">
        <v>148</v>
      </c>
      <c r="N482" s="3">
        <v>1364060</v>
      </c>
      <c r="O482" s="34">
        <v>774766</v>
      </c>
      <c r="P482" s="3" t="s">
        <v>149</v>
      </c>
      <c r="Q482" s="35">
        <v>-22</v>
      </c>
      <c r="R482" s="36">
        <v>150</v>
      </c>
      <c r="S482">
        <v>1</v>
      </c>
      <c r="U482" t="s">
        <v>896</v>
      </c>
      <c r="V482" s="33">
        <v>43174</v>
      </c>
      <c r="W482" s="34">
        <v>775416</v>
      </c>
      <c r="X482" s="34">
        <v>650</v>
      </c>
      <c r="Y482" s="34">
        <v>1113</v>
      </c>
      <c r="Z482" s="17">
        <f t="shared" si="7"/>
        <v>-463</v>
      </c>
      <c r="AA482" s="34">
        <v>1149.95</v>
      </c>
      <c r="AB482" s="42">
        <v>414.98</v>
      </c>
      <c r="AC482" s="42">
        <v>525</v>
      </c>
    </row>
    <row r="483" spans="1:29" x14ac:dyDescent="0.25">
      <c r="A483" s="3">
        <v>4259</v>
      </c>
      <c r="B483" s="33">
        <v>43158</v>
      </c>
      <c r="C483" s="3">
        <v>16</v>
      </c>
      <c r="D483" s="3" t="s">
        <v>21</v>
      </c>
      <c r="E483" s="3" t="s">
        <v>190</v>
      </c>
      <c r="F483" s="3" t="s">
        <v>191</v>
      </c>
      <c r="H483" s="25" t="s">
        <v>755</v>
      </c>
      <c r="I483" s="26" t="s">
        <v>160</v>
      </c>
      <c r="J483" s="25" t="s">
        <v>146</v>
      </c>
      <c r="L483" s="3" t="s">
        <v>180</v>
      </c>
      <c r="M483" s="25" t="s">
        <v>868</v>
      </c>
      <c r="O483" s="34">
        <v>167114</v>
      </c>
      <c r="P483" s="3" t="s">
        <v>149</v>
      </c>
      <c r="Q483" s="35">
        <v>0</v>
      </c>
      <c r="R483" s="36">
        <v>45</v>
      </c>
      <c r="S483">
        <v>1</v>
      </c>
      <c r="U483" t="s">
        <v>897</v>
      </c>
      <c r="V483" s="33">
        <v>43173</v>
      </c>
      <c r="W483" s="34">
        <v>170588</v>
      </c>
      <c r="X483" s="34">
        <v>3474</v>
      </c>
      <c r="Y483" s="34">
        <v>3432</v>
      </c>
      <c r="Z483" s="17">
        <f t="shared" si="7"/>
        <v>42</v>
      </c>
      <c r="AB483" s="42" t="s">
        <v>218</v>
      </c>
      <c r="AC483" s="42">
        <v>1150</v>
      </c>
    </row>
    <row r="484" spans="1:29" x14ac:dyDescent="0.25">
      <c r="A484" s="3">
        <v>4256</v>
      </c>
      <c r="B484" s="33">
        <v>43157</v>
      </c>
      <c r="C484" s="3">
        <v>17</v>
      </c>
      <c r="D484" s="3" t="s">
        <v>816</v>
      </c>
      <c r="E484" s="3" t="s">
        <v>817</v>
      </c>
      <c r="F484" s="3" t="s">
        <v>818</v>
      </c>
      <c r="G484" s="3" t="s">
        <v>819</v>
      </c>
      <c r="H484" s="25" t="s">
        <v>820</v>
      </c>
      <c r="I484" s="26" t="s">
        <v>160</v>
      </c>
      <c r="J484" s="25" t="s">
        <v>146</v>
      </c>
      <c r="L484" s="3" t="s">
        <v>205</v>
      </c>
      <c r="M484" s="25" t="s">
        <v>758</v>
      </c>
      <c r="P484" s="3" t="s">
        <v>149</v>
      </c>
      <c r="Q484" s="35">
        <v>0</v>
      </c>
      <c r="R484" s="36">
        <v>0</v>
      </c>
      <c r="U484" t="s">
        <v>898</v>
      </c>
      <c r="V484" s="33">
        <v>43173</v>
      </c>
      <c r="X484" s="34" t="s">
        <v>172</v>
      </c>
      <c r="Z484" s="17" t="e">
        <f t="shared" si="7"/>
        <v>#VALUE!</v>
      </c>
      <c r="AC484" s="42" t="s">
        <v>172</v>
      </c>
    </row>
    <row r="485" spans="1:29" x14ac:dyDescent="0.25">
      <c r="A485" s="3">
        <v>4247</v>
      </c>
      <c r="B485" s="33">
        <v>43148</v>
      </c>
      <c r="C485" s="3">
        <v>25</v>
      </c>
      <c r="D485" s="3" t="s">
        <v>39</v>
      </c>
      <c r="E485" s="3" t="s">
        <v>198</v>
      </c>
      <c r="F485" s="3" t="s">
        <v>291</v>
      </c>
      <c r="H485" s="25" t="s">
        <v>192</v>
      </c>
      <c r="I485" s="26" t="s">
        <v>160</v>
      </c>
      <c r="J485" s="25" t="s">
        <v>485</v>
      </c>
      <c r="K485" s="3">
        <v>1364053</v>
      </c>
      <c r="L485" s="3" t="s">
        <v>205</v>
      </c>
      <c r="M485" s="25" t="s">
        <v>899</v>
      </c>
      <c r="N485" s="3">
        <v>1364054</v>
      </c>
      <c r="O485" s="34">
        <v>730879</v>
      </c>
      <c r="P485" s="3" t="s">
        <v>149</v>
      </c>
      <c r="Q485" s="35">
        <v>0</v>
      </c>
      <c r="R485" s="36">
        <v>0</v>
      </c>
      <c r="U485" t="s">
        <v>900</v>
      </c>
      <c r="V485" s="33">
        <v>43172</v>
      </c>
      <c r="W485" s="34">
        <v>738110</v>
      </c>
      <c r="X485" s="34">
        <v>7231</v>
      </c>
      <c r="Y485" s="34">
        <v>1112</v>
      </c>
      <c r="Z485" s="17">
        <f t="shared" si="7"/>
        <v>6119</v>
      </c>
      <c r="AA485" s="34">
        <v>544</v>
      </c>
      <c r="AB485" s="42">
        <v>203.4</v>
      </c>
      <c r="AC485" s="42">
        <v>1428</v>
      </c>
    </row>
    <row r="486" spans="1:29" x14ac:dyDescent="0.25">
      <c r="A486" s="3">
        <v>4261</v>
      </c>
      <c r="B486" s="33">
        <v>43161</v>
      </c>
      <c r="C486" s="3">
        <v>11</v>
      </c>
      <c r="D486" s="3" t="s">
        <v>49</v>
      </c>
      <c r="E486" s="3" t="s">
        <v>592</v>
      </c>
      <c r="F486" s="3" t="s">
        <v>186</v>
      </c>
      <c r="H486" s="25" t="s">
        <v>269</v>
      </c>
      <c r="I486" s="26" t="s">
        <v>160</v>
      </c>
      <c r="J486" s="25" t="s">
        <v>146</v>
      </c>
      <c r="L486" s="3" t="s">
        <v>205</v>
      </c>
      <c r="M486" s="25" t="s">
        <v>901</v>
      </c>
      <c r="O486" s="34">
        <v>911773</v>
      </c>
      <c r="P486" s="3" t="s">
        <v>149</v>
      </c>
      <c r="Q486" s="35">
        <v>0</v>
      </c>
      <c r="R486" s="36">
        <v>5</v>
      </c>
      <c r="S486">
        <v>1</v>
      </c>
      <c r="U486" t="s">
        <v>902</v>
      </c>
      <c r="V486" s="33">
        <v>43171</v>
      </c>
      <c r="W486" s="34">
        <v>914065</v>
      </c>
      <c r="X486" s="34">
        <v>2292</v>
      </c>
      <c r="Y486" s="34">
        <v>1121</v>
      </c>
      <c r="Z486" s="17">
        <f t="shared" si="7"/>
        <v>1171</v>
      </c>
      <c r="AA486" s="34">
        <v>4550.42</v>
      </c>
      <c r="AB486" s="42">
        <v>1240.21</v>
      </c>
      <c r="AC486" s="42">
        <v>866</v>
      </c>
    </row>
    <row r="487" spans="1:29" x14ac:dyDescent="0.25">
      <c r="A487" s="3">
        <v>4257</v>
      </c>
      <c r="B487" s="33">
        <v>43157</v>
      </c>
      <c r="C487" s="3">
        <v>14</v>
      </c>
      <c r="D487" s="3" t="s">
        <v>31</v>
      </c>
      <c r="E487" s="3" t="s">
        <v>168</v>
      </c>
      <c r="H487" s="25" t="s">
        <v>184</v>
      </c>
      <c r="I487" s="26" t="s">
        <v>170</v>
      </c>
      <c r="J487" s="25" t="s">
        <v>146</v>
      </c>
      <c r="L487" s="3" t="s">
        <v>391</v>
      </c>
      <c r="M487" s="25" t="s">
        <v>66</v>
      </c>
      <c r="N487" s="3">
        <v>1364057</v>
      </c>
      <c r="O487" s="34">
        <v>458566</v>
      </c>
      <c r="P487" s="3" t="s">
        <v>149</v>
      </c>
      <c r="Q487" s="35">
        <v>0</v>
      </c>
      <c r="R487" s="36">
        <v>0</v>
      </c>
      <c r="S487">
        <v>1</v>
      </c>
      <c r="U487" t="s">
        <v>903</v>
      </c>
      <c r="V487" s="33">
        <v>43170</v>
      </c>
      <c r="W487" s="34">
        <v>461146</v>
      </c>
      <c r="X487" s="34">
        <v>2580</v>
      </c>
      <c r="Y487" s="34">
        <v>2526</v>
      </c>
      <c r="Z487" s="17">
        <f t="shared" si="7"/>
        <v>54</v>
      </c>
      <c r="AB487" s="42" t="s">
        <v>218</v>
      </c>
      <c r="AC487" s="42">
        <v>608</v>
      </c>
    </row>
    <row r="488" spans="1:29" x14ac:dyDescent="0.25">
      <c r="A488" s="3">
        <v>4262</v>
      </c>
      <c r="B488" s="33">
        <v>43162</v>
      </c>
      <c r="C488" s="3">
        <v>7</v>
      </c>
      <c r="D488" s="3" t="s">
        <v>40</v>
      </c>
      <c r="E488" s="3" t="s">
        <v>173</v>
      </c>
      <c r="F488" s="3" t="s">
        <v>174</v>
      </c>
      <c r="H488" s="25" t="s">
        <v>166</v>
      </c>
      <c r="I488" s="26" t="s">
        <v>145</v>
      </c>
      <c r="J488" s="25" t="s">
        <v>146</v>
      </c>
      <c r="L488" s="3" t="s">
        <v>530</v>
      </c>
      <c r="M488" s="25" t="s">
        <v>148</v>
      </c>
      <c r="N488" s="3">
        <v>1364059</v>
      </c>
      <c r="O488" s="34">
        <v>772367</v>
      </c>
      <c r="P488" s="3" t="s">
        <v>149</v>
      </c>
      <c r="Q488" s="35">
        <v>-50</v>
      </c>
      <c r="R488" s="36">
        <v>-450</v>
      </c>
      <c r="S488">
        <v>1</v>
      </c>
      <c r="U488" t="s">
        <v>904</v>
      </c>
      <c r="V488" s="33">
        <v>43168</v>
      </c>
      <c r="W488" s="34">
        <v>774766</v>
      </c>
      <c r="X488" s="34">
        <v>2399</v>
      </c>
      <c r="Y488" s="34">
        <v>1882</v>
      </c>
      <c r="Z488" s="17">
        <f t="shared" si="7"/>
        <v>517</v>
      </c>
      <c r="AA488" s="34">
        <v>1898.42</v>
      </c>
      <c r="AB488" s="42">
        <v>610</v>
      </c>
      <c r="AC488" s="42">
        <v>760</v>
      </c>
    </row>
    <row r="489" spans="1:29" x14ac:dyDescent="0.25">
      <c r="A489" s="3">
        <v>4260</v>
      </c>
      <c r="B489" s="33">
        <v>43158</v>
      </c>
      <c r="C489" s="3">
        <v>8</v>
      </c>
      <c r="D489" s="3" t="s">
        <v>24</v>
      </c>
      <c r="E489" s="3" t="s">
        <v>805</v>
      </c>
      <c r="F489" s="3" t="s">
        <v>143</v>
      </c>
      <c r="H489" s="25" t="s">
        <v>163</v>
      </c>
      <c r="I489" s="26" t="s">
        <v>145</v>
      </c>
      <c r="J489" s="25" t="s">
        <v>146</v>
      </c>
      <c r="L489" s="3" t="s">
        <v>530</v>
      </c>
      <c r="M489" s="25" t="s">
        <v>905</v>
      </c>
      <c r="N489" s="3">
        <v>1364058</v>
      </c>
      <c r="O489" s="34">
        <v>155522</v>
      </c>
      <c r="P489" s="3" t="s">
        <v>149</v>
      </c>
      <c r="Q489" s="35">
        <v>0</v>
      </c>
      <c r="R489" s="36">
        <v>0</v>
      </c>
      <c r="S489">
        <v>1</v>
      </c>
      <c r="U489" t="s">
        <v>906</v>
      </c>
      <c r="V489" s="33">
        <v>43165</v>
      </c>
      <c r="W489" s="34">
        <v>157421</v>
      </c>
      <c r="X489" s="34">
        <v>1899</v>
      </c>
      <c r="Y489" s="34">
        <v>1576</v>
      </c>
      <c r="Z489" s="17">
        <f t="shared" si="7"/>
        <v>323</v>
      </c>
      <c r="AB489" s="42" t="s">
        <v>218</v>
      </c>
      <c r="AC489" s="42">
        <v>1040</v>
      </c>
    </row>
    <row r="490" spans="1:29" x14ac:dyDescent="0.25">
      <c r="A490" s="3">
        <v>4248</v>
      </c>
      <c r="B490" s="33">
        <v>43148</v>
      </c>
      <c r="C490" s="3">
        <v>15</v>
      </c>
      <c r="D490" s="3" t="s">
        <v>46</v>
      </c>
      <c r="E490" s="3" t="s">
        <v>185</v>
      </c>
      <c r="F490" s="3" t="s">
        <v>158</v>
      </c>
      <c r="H490" s="25" t="s">
        <v>175</v>
      </c>
      <c r="I490" s="26" t="s">
        <v>160</v>
      </c>
      <c r="J490" s="25" t="s">
        <v>146</v>
      </c>
      <c r="L490" s="3" t="s">
        <v>180</v>
      </c>
      <c r="M490" s="25" t="s">
        <v>233</v>
      </c>
      <c r="O490" s="34">
        <v>264667</v>
      </c>
      <c r="P490" s="3" t="s">
        <v>149</v>
      </c>
      <c r="Q490" s="35">
        <v>-3</v>
      </c>
      <c r="R490" s="36">
        <v>-35</v>
      </c>
      <c r="S490">
        <v>1</v>
      </c>
      <c r="U490" t="s">
        <v>907</v>
      </c>
      <c r="V490" s="33">
        <v>43162</v>
      </c>
      <c r="W490" s="34">
        <v>275048</v>
      </c>
      <c r="X490" s="34">
        <v>10381</v>
      </c>
      <c r="Y490" s="34">
        <v>6189</v>
      </c>
      <c r="Z490" s="17">
        <f t="shared" si="7"/>
        <v>4192</v>
      </c>
      <c r="AB490" s="42" t="s">
        <v>218</v>
      </c>
      <c r="AC490" s="42">
        <v>2150</v>
      </c>
    </row>
    <row r="491" spans="1:29" x14ac:dyDescent="0.25">
      <c r="A491" s="3">
        <v>4252</v>
      </c>
      <c r="B491" s="33">
        <v>43152</v>
      </c>
      <c r="C491" s="3">
        <v>11</v>
      </c>
      <c r="D491" s="3" t="s">
        <v>50</v>
      </c>
      <c r="E491" s="3" t="s">
        <v>161</v>
      </c>
      <c r="F491" s="3" t="s">
        <v>681</v>
      </c>
      <c r="G491" s="3" t="s">
        <v>682</v>
      </c>
      <c r="H491" s="25" t="s">
        <v>159</v>
      </c>
      <c r="I491" s="26" t="s">
        <v>160</v>
      </c>
      <c r="J491" s="25" t="s">
        <v>146</v>
      </c>
      <c r="L491" s="3" t="s">
        <v>180</v>
      </c>
      <c r="M491" s="25" t="s">
        <v>493</v>
      </c>
      <c r="O491" s="34">
        <v>396798</v>
      </c>
      <c r="P491" s="3" t="s">
        <v>149</v>
      </c>
      <c r="Q491" s="35">
        <v>-5</v>
      </c>
      <c r="R491" s="36">
        <v>35</v>
      </c>
      <c r="S491">
        <v>1</v>
      </c>
      <c r="U491" t="s">
        <v>908</v>
      </c>
      <c r="V491" s="33">
        <v>43162</v>
      </c>
      <c r="W491" s="34">
        <v>401558</v>
      </c>
      <c r="X491" s="34">
        <v>4760</v>
      </c>
      <c r="Y491" s="34">
        <v>4711</v>
      </c>
      <c r="Z491" s="17">
        <f t="shared" si="7"/>
        <v>49</v>
      </c>
      <c r="AA491" s="34">
        <v>4759.8</v>
      </c>
      <c r="AB491" s="42">
        <v>2061.8000000000002</v>
      </c>
      <c r="AC491" s="42">
        <v>1985</v>
      </c>
    </row>
    <row r="492" spans="1:29" x14ac:dyDescent="0.25">
      <c r="A492" s="3">
        <v>4253</v>
      </c>
      <c r="B492" s="33">
        <v>43153</v>
      </c>
      <c r="C492" s="3">
        <v>10</v>
      </c>
      <c r="D492" s="3" t="s">
        <v>40</v>
      </c>
      <c r="E492" s="3" t="s">
        <v>173</v>
      </c>
      <c r="F492" s="3" t="s">
        <v>174</v>
      </c>
      <c r="H492" s="25" t="s">
        <v>166</v>
      </c>
      <c r="I492" s="26" t="s">
        <v>145</v>
      </c>
      <c r="J492" s="25" t="s">
        <v>146</v>
      </c>
      <c r="L492" s="3" t="s">
        <v>530</v>
      </c>
      <c r="M492" s="25" t="s">
        <v>531</v>
      </c>
      <c r="N492" s="3">
        <v>1364056</v>
      </c>
      <c r="O492" s="34">
        <v>769326</v>
      </c>
      <c r="P492" s="3" t="s">
        <v>149</v>
      </c>
      <c r="Q492" s="35">
        <v>26</v>
      </c>
      <c r="R492" s="36">
        <v>-150</v>
      </c>
      <c r="S492">
        <v>2</v>
      </c>
      <c r="U492" t="s">
        <v>909</v>
      </c>
      <c r="V492" s="33">
        <v>43162</v>
      </c>
      <c r="W492" s="34">
        <v>772367</v>
      </c>
      <c r="X492" s="34">
        <v>3041</v>
      </c>
      <c r="Y492" s="34">
        <v>3041</v>
      </c>
      <c r="Z492" s="17">
        <f t="shared" si="7"/>
        <v>0</v>
      </c>
      <c r="AA492" s="34">
        <v>415.12</v>
      </c>
      <c r="AB492" s="42">
        <v>1444.15</v>
      </c>
      <c r="AC492" s="42">
        <v>1225</v>
      </c>
    </row>
    <row r="493" spans="1:29" x14ac:dyDescent="0.25">
      <c r="A493" s="3">
        <v>4244</v>
      </c>
      <c r="B493" s="33">
        <v>43143</v>
      </c>
      <c r="C493" s="3">
        <v>19</v>
      </c>
      <c r="D493" s="3" t="s">
        <v>49</v>
      </c>
      <c r="E493" s="3" t="s">
        <v>592</v>
      </c>
      <c r="F493" s="3" t="s">
        <v>191</v>
      </c>
      <c r="H493" s="25" t="s">
        <v>269</v>
      </c>
      <c r="I493" s="26" t="s">
        <v>160</v>
      </c>
      <c r="J493" s="25" t="s">
        <v>146</v>
      </c>
      <c r="L493" s="3" t="s">
        <v>180</v>
      </c>
      <c r="M493" s="25" t="s">
        <v>910</v>
      </c>
      <c r="O493" s="34">
        <v>906638</v>
      </c>
      <c r="P493" s="3" t="s">
        <v>149</v>
      </c>
      <c r="Q493" s="35">
        <v>0</v>
      </c>
      <c r="R493" s="36">
        <v>30</v>
      </c>
      <c r="S493">
        <v>1</v>
      </c>
      <c r="U493" t="s">
        <v>911</v>
      </c>
      <c r="V493" s="33">
        <v>43161</v>
      </c>
      <c r="W493" s="34">
        <v>911773</v>
      </c>
      <c r="X493" s="34">
        <v>5135</v>
      </c>
      <c r="Y493" s="34">
        <v>2969</v>
      </c>
      <c r="Z493" s="17">
        <f t="shared" si="7"/>
        <v>2166</v>
      </c>
      <c r="AA493" s="34">
        <v>7393.69</v>
      </c>
      <c r="AB493" s="42">
        <v>2561.48</v>
      </c>
      <c r="AC493" s="42">
        <v>1979</v>
      </c>
    </row>
    <row r="494" spans="1:29" x14ac:dyDescent="0.25">
      <c r="A494" s="3">
        <v>4237</v>
      </c>
      <c r="B494" s="33">
        <v>43132</v>
      </c>
      <c r="C494" s="3">
        <v>27</v>
      </c>
      <c r="D494" s="3" t="s">
        <v>24</v>
      </c>
      <c r="E494" s="3" t="s">
        <v>805</v>
      </c>
      <c r="F494" s="3" t="s">
        <v>143</v>
      </c>
      <c r="H494" s="25" t="s">
        <v>163</v>
      </c>
      <c r="I494" s="26" t="s">
        <v>147</v>
      </c>
      <c r="J494" s="25" t="s">
        <v>148</v>
      </c>
      <c r="K494" s="3">
        <v>1338393</v>
      </c>
      <c r="L494" s="3" t="s">
        <v>155</v>
      </c>
      <c r="M494" s="25" t="s">
        <v>146</v>
      </c>
      <c r="O494" s="34">
        <v>153323</v>
      </c>
      <c r="P494" s="3" t="s">
        <v>149</v>
      </c>
      <c r="Q494" s="35">
        <v>20</v>
      </c>
      <c r="R494" s="36">
        <v>0</v>
      </c>
      <c r="U494" t="s">
        <v>912</v>
      </c>
      <c r="V494" s="33">
        <v>43158</v>
      </c>
      <c r="W494" s="34">
        <v>155522</v>
      </c>
      <c r="X494" s="34">
        <v>2199</v>
      </c>
      <c r="Y494" s="34">
        <v>2113</v>
      </c>
      <c r="Z494" s="17">
        <f t="shared" si="7"/>
        <v>86</v>
      </c>
      <c r="AB494" s="42" t="s">
        <v>218</v>
      </c>
      <c r="AC494" s="42">
        <v>506</v>
      </c>
    </row>
    <row r="495" spans="1:29" x14ac:dyDescent="0.25">
      <c r="A495" s="3">
        <v>4201</v>
      </c>
      <c r="B495" s="33">
        <v>43085</v>
      </c>
      <c r="C495" s="3">
        <v>74</v>
      </c>
      <c r="D495" s="3" t="s">
        <v>21</v>
      </c>
      <c r="E495" s="3" t="s">
        <v>190</v>
      </c>
      <c r="F495" s="3" t="s">
        <v>191</v>
      </c>
      <c r="H495" s="25" t="s">
        <v>755</v>
      </c>
      <c r="I495" s="26" t="s">
        <v>160</v>
      </c>
      <c r="J495" s="25" t="s">
        <v>146</v>
      </c>
      <c r="L495" s="3" t="s">
        <v>180</v>
      </c>
      <c r="M495" s="25" t="s">
        <v>913</v>
      </c>
      <c r="O495" s="34">
        <v>164246</v>
      </c>
      <c r="P495" s="3" t="s">
        <v>149</v>
      </c>
      <c r="Q495" s="35">
        <v>-5</v>
      </c>
      <c r="R495" s="36">
        <v>685</v>
      </c>
      <c r="S495">
        <v>1</v>
      </c>
      <c r="U495" t="s">
        <v>914</v>
      </c>
      <c r="V495" s="33">
        <v>43158</v>
      </c>
      <c r="W495" s="34">
        <v>167114</v>
      </c>
      <c r="X495" s="34">
        <v>2868</v>
      </c>
      <c r="Y495" s="34">
        <v>6397</v>
      </c>
      <c r="Z495" s="17">
        <f t="shared" si="7"/>
        <v>-3529</v>
      </c>
      <c r="AB495" s="42" t="s">
        <v>218</v>
      </c>
      <c r="AC495" s="42">
        <v>991</v>
      </c>
    </row>
    <row r="496" spans="1:29" x14ac:dyDescent="0.25">
      <c r="A496" s="3">
        <v>4249</v>
      </c>
      <c r="B496" s="33">
        <v>43148</v>
      </c>
      <c r="C496" s="3">
        <v>10</v>
      </c>
      <c r="D496" s="3" t="s">
        <v>43</v>
      </c>
      <c r="E496" s="3" t="s">
        <v>177</v>
      </c>
      <c r="F496" s="3" t="s">
        <v>276</v>
      </c>
      <c r="G496" s="3" t="s">
        <v>275</v>
      </c>
      <c r="H496" s="25" t="s">
        <v>179</v>
      </c>
      <c r="I496" s="26" t="s">
        <v>180</v>
      </c>
      <c r="J496" s="25" t="s">
        <v>451</v>
      </c>
      <c r="L496" s="3" t="s">
        <v>232</v>
      </c>
      <c r="M496" s="25" t="s">
        <v>915</v>
      </c>
      <c r="O496" s="34">
        <v>1087097</v>
      </c>
      <c r="P496" s="3" t="s">
        <v>149</v>
      </c>
      <c r="Q496" s="35">
        <v>-12</v>
      </c>
      <c r="R496" s="36">
        <v>20</v>
      </c>
      <c r="S496">
        <v>1</v>
      </c>
      <c r="U496" t="s">
        <v>916</v>
      </c>
      <c r="V496" s="33">
        <v>43157</v>
      </c>
      <c r="W496" s="34">
        <v>1088142</v>
      </c>
      <c r="X496" s="34">
        <v>1045</v>
      </c>
      <c r="Y496" s="34">
        <v>1182</v>
      </c>
      <c r="Z496" s="17">
        <f t="shared" si="7"/>
        <v>-137</v>
      </c>
      <c r="AA496" s="34">
        <v>1582.53</v>
      </c>
      <c r="AB496" s="42">
        <v>1231.54</v>
      </c>
      <c r="AC496" s="42">
        <v>650</v>
      </c>
    </row>
    <row r="497" spans="1:29" x14ac:dyDescent="0.25">
      <c r="A497" s="3">
        <v>4251</v>
      </c>
      <c r="B497" s="33">
        <v>43150</v>
      </c>
      <c r="C497" s="3">
        <v>8</v>
      </c>
      <c r="D497" s="3" t="s">
        <v>31</v>
      </c>
      <c r="E497" s="3" t="s">
        <v>168</v>
      </c>
      <c r="H497" s="25" t="s">
        <v>184</v>
      </c>
      <c r="I497" s="26" t="s">
        <v>170</v>
      </c>
      <c r="J497" s="25" t="s">
        <v>146</v>
      </c>
      <c r="L497" s="3" t="s">
        <v>446</v>
      </c>
      <c r="M497" s="25" t="s">
        <v>197</v>
      </c>
      <c r="N497" s="3">
        <v>1364055</v>
      </c>
      <c r="O497" s="34">
        <v>456204</v>
      </c>
      <c r="P497" s="3" t="s">
        <v>149</v>
      </c>
      <c r="Q497" s="35">
        <v>37</v>
      </c>
      <c r="R497" s="36">
        <v>35</v>
      </c>
      <c r="U497" t="s">
        <v>917</v>
      </c>
      <c r="V497" s="33">
        <v>43157</v>
      </c>
      <c r="W497" s="34">
        <v>458566</v>
      </c>
      <c r="X497" s="34">
        <v>2362</v>
      </c>
      <c r="Y497" s="34">
        <v>2868</v>
      </c>
      <c r="Z497" s="17">
        <f t="shared" si="7"/>
        <v>-506</v>
      </c>
      <c r="AB497" s="42" t="s">
        <v>218</v>
      </c>
      <c r="AC497" s="42">
        <v>547</v>
      </c>
    </row>
    <row r="498" spans="1:29" x14ac:dyDescent="0.25">
      <c r="A498" s="3">
        <v>4242</v>
      </c>
      <c r="B498" s="33">
        <v>43138</v>
      </c>
      <c r="C498" s="3">
        <v>20</v>
      </c>
      <c r="D498" s="3" t="s">
        <v>816</v>
      </c>
      <c r="E498" s="3" t="s">
        <v>817</v>
      </c>
      <c r="F498" s="3" t="s">
        <v>818</v>
      </c>
      <c r="G498" s="3" t="s">
        <v>819</v>
      </c>
      <c r="H498" s="25" t="s">
        <v>820</v>
      </c>
      <c r="I498" s="26" t="s">
        <v>160</v>
      </c>
      <c r="J498" s="25" t="s">
        <v>146</v>
      </c>
      <c r="L498" s="3" t="s">
        <v>205</v>
      </c>
      <c r="M498" s="25" t="s">
        <v>758</v>
      </c>
      <c r="P498" s="3" t="s">
        <v>149</v>
      </c>
      <c r="Q498" s="35">
        <v>0</v>
      </c>
      <c r="R498" s="36">
        <v>0</v>
      </c>
      <c r="U498" t="s">
        <v>918</v>
      </c>
      <c r="V498" s="33">
        <v>43157</v>
      </c>
      <c r="X498" s="34" t="s">
        <v>172</v>
      </c>
      <c r="Z498" s="17" t="e">
        <f t="shared" si="7"/>
        <v>#VALUE!</v>
      </c>
      <c r="AC498" s="42" t="s">
        <v>172</v>
      </c>
    </row>
    <row r="499" spans="1:29" x14ac:dyDescent="0.25">
      <c r="A499" s="3">
        <v>4239</v>
      </c>
      <c r="B499" s="33">
        <v>43134</v>
      </c>
      <c r="C499" s="3">
        <v>22</v>
      </c>
      <c r="D499" s="3" t="s">
        <v>52</v>
      </c>
      <c r="E499" s="3" t="s">
        <v>157</v>
      </c>
      <c r="F499" s="3" t="s">
        <v>363</v>
      </c>
      <c r="G499" s="3" t="s">
        <v>364</v>
      </c>
      <c r="H499" s="25" t="s">
        <v>246</v>
      </c>
      <c r="I499" s="26" t="s">
        <v>232</v>
      </c>
      <c r="J499" s="25" t="s">
        <v>676</v>
      </c>
      <c r="L499" s="3" t="s">
        <v>180</v>
      </c>
      <c r="M499" s="25" t="s">
        <v>171</v>
      </c>
      <c r="O499" s="34">
        <v>168974</v>
      </c>
      <c r="P499" s="3" t="s">
        <v>149</v>
      </c>
      <c r="Q499" s="35">
        <v>-6</v>
      </c>
      <c r="R499" s="36">
        <v>-80</v>
      </c>
      <c r="U499" t="s">
        <v>919</v>
      </c>
      <c r="V499" s="33">
        <v>43155</v>
      </c>
      <c r="W499" s="34">
        <v>170572</v>
      </c>
      <c r="X499" s="34">
        <v>1598</v>
      </c>
      <c r="Y499" s="34">
        <v>5470</v>
      </c>
      <c r="Z499" s="17">
        <f t="shared" si="7"/>
        <v>-3872</v>
      </c>
      <c r="AA499" s="34">
        <v>8688.2999999999993</v>
      </c>
      <c r="AB499" s="42">
        <v>3891.9</v>
      </c>
      <c r="AC499" s="42">
        <v>2285</v>
      </c>
    </row>
    <row r="500" spans="1:29" x14ac:dyDescent="0.25">
      <c r="A500" s="3">
        <v>4243</v>
      </c>
      <c r="B500" s="33">
        <v>43140</v>
      </c>
      <c r="C500" s="3">
        <v>15</v>
      </c>
      <c r="D500" s="3" t="s">
        <v>42</v>
      </c>
      <c r="E500" s="3" t="s">
        <v>181</v>
      </c>
      <c r="F500" s="3" t="s">
        <v>182</v>
      </c>
      <c r="G500" s="3" t="s">
        <v>183</v>
      </c>
      <c r="H500" s="25" t="s">
        <v>144</v>
      </c>
      <c r="I500" s="26" t="s">
        <v>160</v>
      </c>
      <c r="J500" s="25" t="s">
        <v>146</v>
      </c>
      <c r="L500" s="3" t="s">
        <v>180</v>
      </c>
      <c r="M500" s="25" t="s">
        <v>534</v>
      </c>
      <c r="O500" s="34">
        <v>1346993</v>
      </c>
      <c r="P500" s="3" t="s">
        <v>149</v>
      </c>
      <c r="Q500" s="35">
        <v>-22</v>
      </c>
      <c r="R500" s="36">
        <v>5</v>
      </c>
      <c r="S500">
        <v>1</v>
      </c>
      <c r="U500" t="s">
        <v>920</v>
      </c>
      <c r="V500" s="33">
        <v>43154</v>
      </c>
      <c r="W500" s="34">
        <v>1351745</v>
      </c>
      <c r="X500" s="34">
        <v>4752</v>
      </c>
      <c r="Y500" s="34">
        <v>5383</v>
      </c>
      <c r="Z500" s="17">
        <f t="shared" si="7"/>
        <v>-631</v>
      </c>
      <c r="AA500" s="34">
        <v>8399.5</v>
      </c>
      <c r="AB500" s="42">
        <v>4815.1000000000004</v>
      </c>
      <c r="AC500" s="42">
        <v>2655</v>
      </c>
    </row>
    <row r="501" spans="1:29" x14ac:dyDescent="0.25">
      <c r="A501" s="3">
        <v>4238</v>
      </c>
      <c r="B501" s="33">
        <v>43132</v>
      </c>
      <c r="C501" s="3">
        <v>22</v>
      </c>
      <c r="D501" s="3" t="s">
        <v>40</v>
      </c>
      <c r="E501" s="3" t="s">
        <v>173</v>
      </c>
      <c r="F501" s="3" t="s">
        <v>174</v>
      </c>
      <c r="H501" s="25" t="s">
        <v>166</v>
      </c>
      <c r="I501" s="26" t="s">
        <v>147</v>
      </c>
      <c r="J501" s="25" t="s">
        <v>148</v>
      </c>
      <c r="K501" s="3">
        <v>1338394</v>
      </c>
      <c r="L501" s="3" t="s">
        <v>155</v>
      </c>
      <c r="M501" s="25" t="s">
        <v>146</v>
      </c>
      <c r="O501" s="34">
        <v>768225</v>
      </c>
      <c r="P501" s="3" t="s">
        <v>149</v>
      </c>
      <c r="Q501" s="35">
        <v>11</v>
      </c>
      <c r="R501" s="36">
        <v>0</v>
      </c>
      <c r="U501" t="s">
        <v>921</v>
      </c>
      <c r="V501" s="33">
        <v>43153</v>
      </c>
      <c r="W501" s="34">
        <v>769326</v>
      </c>
      <c r="X501" s="34">
        <v>1101</v>
      </c>
      <c r="Y501" s="34">
        <v>2166</v>
      </c>
      <c r="Z501" s="17">
        <f t="shared" si="7"/>
        <v>-1065</v>
      </c>
      <c r="AB501" s="42" t="s">
        <v>218</v>
      </c>
      <c r="AC501" s="42">
        <v>565</v>
      </c>
    </row>
    <row r="502" spans="1:29" x14ac:dyDescent="0.25">
      <c r="A502" s="3">
        <v>4241</v>
      </c>
      <c r="B502" s="33">
        <v>43136</v>
      </c>
      <c r="C502" s="3">
        <v>17</v>
      </c>
      <c r="D502" s="3" t="s">
        <v>50</v>
      </c>
      <c r="E502" s="3" t="s">
        <v>161</v>
      </c>
      <c r="F502" s="3" t="s">
        <v>681</v>
      </c>
      <c r="G502" s="3" t="s">
        <v>682</v>
      </c>
      <c r="H502" s="25" t="s">
        <v>159</v>
      </c>
      <c r="I502" s="26" t="s">
        <v>160</v>
      </c>
      <c r="J502" s="25" t="s">
        <v>146</v>
      </c>
      <c r="L502" s="3" t="s">
        <v>180</v>
      </c>
      <c r="M502" s="25" t="s">
        <v>534</v>
      </c>
      <c r="O502" s="34">
        <v>391462</v>
      </c>
      <c r="P502" s="3" t="s">
        <v>149</v>
      </c>
      <c r="Q502" s="35">
        <v>-9</v>
      </c>
      <c r="R502" s="36">
        <v>35</v>
      </c>
      <c r="S502">
        <v>1</v>
      </c>
      <c r="U502" t="s">
        <v>922</v>
      </c>
      <c r="V502" s="33">
        <v>43152</v>
      </c>
      <c r="W502" s="34">
        <v>396798</v>
      </c>
      <c r="X502" s="34">
        <v>5336</v>
      </c>
      <c r="Y502" s="34">
        <v>4954</v>
      </c>
      <c r="Z502" s="17">
        <f t="shared" si="7"/>
        <v>382</v>
      </c>
      <c r="AA502" s="34">
        <v>4978.5</v>
      </c>
      <c r="AB502" s="42">
        <v>2120.9</v>
      </c>
      <c r="AC502" s="42">
        <v>2057</v>
      </c>
    </row>
    <row r="503" spans="1:29" x14ac:dyDescent="0.25">
      <c r="A503" s="3">
        <v>4250</v>
      </c>
      <c r="B503" s="33">
        <v>43150</v>
      </c>
      <c r="C503" s="3">
        <v>1</v>
      </c>
      <c r="D503" s="3" t="s">
        <v>31</v>
      </c>
      <c r="E503" s="3" t="s">
        <v>168</v>
      </c>
      <c r="H503" s="25" t="s">
        <v>184</v>
      </c>
      <c r="I503" s="26" t="s">
        <v>424</v>
      </c>
      <c r="J503" s="25" t="s">
        <v>338</v>
      </c>
      <c r="K503" s="3">
        <v>1364051</v>
      </c>
      <c r="L503" s="3" t="s">
        <v>392</v>
      </c>
      <c r="M503" s="25" t="s">
        <v>146</v>
      </c>
      <c r="O503" s="34">
        <v>456204</v>
      </c>
      <c r="P503" s="3" t="s">
        <v>149</v>
      </c>
      <c r="Q503" s="35">
        <v>0</v>
      </c>
      <c r="R503" s="36">
        <v>0</v>
      </c>
      <c r="U503" t="s">
        <v>923</v>
      </c>
      <c r="V503" s="33">
        <v>43150</v>
      </c>
      <c r="W503" s="34">
        <v>456204</v>
      </c>
      <c r="X503" s="34">
        <v>0</v>
      </c>
      <c r="Y503" s="34">
        <v>0</v>
      </c>
      <c r="Z503" s="17">
        <f t="shared" si="7"/>
        <v>0</v>
      </c>
      <c r="AB503" s="42" t="s">
        <v>218</v>
      </c>
      <c r="AC503" s="42" t="s">
        <v>172</v>
      </c>
    </row>
    <row r="504" spans="1:29" x14ac:dyDescent="0.25">
      <c r="A504" s="3">
        <v>4245</v>
      </c>
      <c r="B504" s="33">
        <v>43146</v>
      </c>
      <c r="C504" s="3">
        <v>5</v>
      </c>
      <c r="D504" s="3" t="s">
        <v>31</v>
      </c>
      <c r="E504" s="3" t="s">
        <v>168</v>
      </c>
      <c r="H504" s="25" t="s">
        <v>184</v>
      </c>
      <c r="I504" s="26" t="s">
        <v>446</v>
      </c>
      <c r="J504" s="25" t="s">
        <v>197</v>
      </c>
      <c r="K504" s="3">
        <v>1338398</v>
      </c>
      <c r="L504" s="3" t="s">
        <v>424</v>
      </c>
      <c r="M504" s="25" t="s">
        <v>338</v>
      </c>
      <c r="N504" s="3">
        <v>1338400</v>
      </c>
      <c r="O504" s="34">
        <v>452952</v>
      </c>
      <c r="P504" s="3" t="s">
        <v>149</v>
      </c>
      <c r="Q504" s="35">
        <v>0</v>
      </c>
      <c r="R504" s="36">
        <v>0</v>
      </c>
      <c r="U504" t="s">
        <v>924</v>
      </c>
      <c r="V504" s="33">
        <v>43150</v>
      </c>
      <c r="W504" s="34">
        <v>456204</v>
      </c>
      <c r="X504" s="34">
        <v>3252</v>
      </c>
      <c r="Y504" s="34">
        <v>2599</v>
      </c>
      <c r="Z504" s="17">
        <f t="shared" si="7"/>
        <v>653</v>
      </c>
      <c r="AB504" s="42" t="s">
        <v>218</v>
      </c>
      <c r="AC504" s="42">
        <v>465</v>
      </c>
    </row>
    <row r="505" spans="1:29" x14ac:dyDescent="0.25">
      <c r="A505" s="3">
        <v>4236</v>
      </c>
      <c r="B505" s="33">
        <v>43131</v>
      </c>
      <c r="C505" s="3">
        <v>18</v>
      </c>
      <c r="D505" s="3" t="s">
        <v>43</v>
      </c>
      <c r="E505" s="3" t="s">
        <v>177</v>
      </c>
      <c r="F505" s="3" t="s">
        <v>275</v>
      </c>
      <c r="G505" s="3" t="s">
        <v>276</v>
      </c>
      <c r="H505" s="25" t="s">
        <v>179</v>
      </c>
      <c r="I505" s="26" t="s">
        <v>232</v>
      </c>
      <c r="J505" s="25" t="s">
        <v>676</v>
      </c>
      <c r="L505" s="3" t="s">
        <v>180</v>
      </c>
      <c r="M505" s="25" t="s">
        <v>493</v>
      </c>
      <c r="O505" s="34">
        <v>1084771</v>
      </c>
      <c r="P505" s="3" t="s">
        <v>149</v>
      </c>
      <c r="Q505" s="35">
        <v>0</v>
      </c>
      <c r="R505" s="36">
        <v>0</v>
      </c>
      <c r="S505">
        <v>1</v>
      </c>
      <c r="U505" t="s">
        <v>925</v>
      </c>
      <c r="V505" s="33">
        <v>43148</v>
      </c>
      <c r="W505" s="34">
        <v>1087097</v>
      </c>
      <c r="X505" s="34">
        <v>2326</v>
      </c>
      <c r="Y505" s="34">
        <v>2340</v>
      </c>
      <c r="Z505" s="17">
        <f t="shared" si="7"/>
        <v>-14</v>
      </c>
      <c r="AA505" s="34">
        <v>2325.63</v>
      </c>
      <c r="AB505" s="42">
        <v>983.74</v>
      </c>
      <c r="AC505" s="42">
        <v>1085</v>
      </c>
    </row>
    <row r="506" spans="1:29" x14ac:dyDescent="0.25">
      <c r="A506" s="3">
        <v>4234</v>
      </c>
      <c r="B506" s="33">
        <v>43128</v>
      </c>
      <c r="C506" s="3">
        <v>21</v>
      </c>
      <c r="D506" s="3" t="s">
        <v>46</v>
      </c>
      <c r="E506" s="3" t="s">
        <v>185</v>
      </c>
      <c r="F506" s="3" t="s">
        <v>158</v>
      </c>
      <c r="H506" s="25" t="s">
        <v>175</v>
      </c>
      <c r="I506" s="26" t="s">
        <v>232</v>
      </c>
      <c r="J506" s="25" t="s">
        <v>225</v>
      </c>
      <c r="L506" s="3" t="s">
        <v>180</v>
      </c>
      <c r="M506" s="25" t="s">
        <v>233</v>
      </c>
      <c r="O506" s="34">
        <v>263248</v>
      </c>
      <c r="P506" s="3" t="s">
        <v>149</v>
      </c>
      <c r="Q506" s="35">
        <v>0</v>
      </c>
      <c r="R506" s="36">
        <v>10</v>
      </c>
      <c r="S506">
        <v>2</v>
      </c>
      <c r="U506" t="s">
        <v>926</v>
      </c>
      <c r="V506" s="33">
        <v>43148</v>
      </c>
      <c r="W506" s="34">
        <v>264667</v>
      </c>
      <c r="X506" s="34">
        <v>1419</v>
      </c>
      <c r="Y506" s="34">
        <v>4244</v>
      </c>
      <c r="Z506" s="17">
        <f t="shared" si="7"/>
        <v>-2825</v>
      </c>
      <c r="AB506" s="42" t="s">
        <v>218</v>
      </c>
      <c r="AC506" s="42">
        <v>2040</v>
      </c>
    </row>
    <row r="507" spans="1:29" x14ac:dyDescent="0.25">
      <c r="A507" s="3">
        <v>4240</v>
      </c>
      <c r="B507" s="33">
        <v>43135</v>
      </c>
      <c r="C507" s="3">
        <v>13</v>
      </c>
      <c r="D507" s="3" t="s">
        <v>34</v>
      </c>
      <c r="E507" s="3" t="s">
        <v>673</v>
      </c>
      <c r="F507" s="3" t="s">
        <v>674</v>
      </c>
      <c r="G507" s="3" t="s">
        <v>675</v>
      </c>
      <c r="H507" s="25" t="s">
        <v>476</v>
      </c>
      <c r="I507" s="26" t="s">
        <v>180</v>
      </c>
      <c r="J507" s="25" t="s">
        <v>223</v>
      </c>
      <c r="K507" s="3">
        <v>1338396</v>
      </c>
      <c r="L507" s="3" t="s">
        <v>232</v>
      </c>
      <c r="M507" s="25" t="s">
        <v>927</v>
      </c>
      <c r="N507" s="3">
        <v>1338399</v>
      </c>
      <c r="O507" s="34">
        <v>355253</v>
      </c>
      <c r="P507" s="3" t="s">
        <v>149</v>
      </c>
      <c r="Q507" s="35">
        <v>-10</v>
      </c>
      <c r="R507" s="36">
        <v>0</v>
      </c>
      <c r="S507">
        <v>1</v>
      </c>
      <c r="U507" t="s">
        <v>928</v>
      </c>
      <c r="V507" s="33">
        <v>43147</v>
      </c>
      <c r="W507" s="34">
        <v>357053</v>
      </c>
      <c r="X507" s="34">
        <v>1800</v>
      </c>
      <c r="Y507" s="34">
        <v>2178</v>
      </c>
      <c r="Z507" s="17">
        <f t="shared" si="7"/>
        <v>-378</v>
      </c>
      <c r="AA507" s="34">
        <v>1893.1</v>
      </c>
      <c r="AB507" s="42">
        <v>835.1</v>
      </c>
      <c r="AC507" s="42">
        <v>960</v>
      </c>
    </row>
    <row r="508" spans="1:29" x14ac:dyDescent="0.25">
      <c r="A508" s="3">
        <v>4235</v>
      </c>
      <c r="B508" s="33">
        <v>43129</v>
      </c>
      <c r="C508" s="3">
        <v>18</v>
      </c>
      <c r="D508" s="3" t="s">
        <v>31</v>
      </c>
      <c r="E508" s="3" t="s">
        <v>168</v>
      </c>
      <c r="H508" s="25" t="s">
        <v>184</v>
      </c>
      <c r="I508" s="26" t="s">
        <v>170</v>
      </c>
      <c r="J508" s="25" t="s">
        <v>197</v>
      </c>
      <c r="K508" s="3">
        <v>1338397</v>
      </c>
      <c r="L508" s="3" t="s">
        <v>180</v>
      </c>
      <c r="M508" s="25" t="s">
        <v>197</v>
      </c>
      <c r="N508" s="3">
        <v>1338398</v>
      </c>
      <c r="O508" s="34">
        <v>451122</v>
      </c>
      <c r="P508" s="3" t="s">
        <v>149</v>
      </c>
      <c r="Q508" s="35">
        <v>166</v>
      </c>
      <c r="R508" s="36">
        <v>40</v>
      </c>
      <c r="S508">
        <v>3</v>
      </c>
      <c r="U508" t="s">
        <v>929</v>
      </c>
      <c r="V508" s="33">
        <v>43146</v>
      </c>
      <c r="W508" s="34">
        <v>452952</v>
      </c>
      <c r="X508" s="34">
        <v>1830</v>
      </c>
      <c r="Y508" s="34">
        <v>3026</v>
      </c>
      <c r="Z508" s="17">
        <f t="shared" si="7"/>
        <v>-1196</v>
      </c>
      <c r="AB508" s="42" t="s">
        <v>218</v>
      </c>
      <c r="AC508" s="42">
        <v>745</v>
      </c>
    </row>
    <row r="509" spans="1:29" x14ac:dyDescent="0.25">
      <c r="A509" s="3">
        <v>4231</v>
      </c>
      <c r="B509" s="33">
        <v>43126</v>
      </c>
      <c r="C509" s="3">
        <v>18</v>
      </c>
      <c r="D509" s="3" t="s">
        <v>49</v>
      </c>
      <c r="E509" s="3" t="s">
        <v>592</v>
      </c>
      <c r="F509" s="3" t="s">
        <v>191</v>
      </c>
      <c r="H509" s="25" t="s">
        <v>269</v>
      </c>
      <c r="I509" s="26" t="s">
        <v>160</v>
      </c>
      <c r="J509" s="25" t="s">
        <v>146</v>
      </c>
      <c r="L509" s="3" t="s">
        <v>180</v>
      </c>
      <c r="M509" s="25" t="s">
        <v>628</v>
      </c>
      <c r="O509" s="34">
        <v>901623</v>
      </c>
      <c r="P509" s="3" t="s">
        <v>149</v>
      </c>
      <c r="Q509" s="35">
        <v>-10</v>
      </c>
      <c r="R509" s="36">
        <v>5</v>
      </c>
      <c r="S509">
        <v>1</v>
      </c>
      <c r="U509" t="s">
        <v>930</v>
      </c>
      <c r="V509" s="33">
        <v>43143</v>
      </c>
      <c r="W509" s="34">
        <v>906638</v>
      </c>
      <c r="X509" s="34">
        <v>5015</v>
      </c>
      <c r="Y509" s="34">
        <v>4949</v>
      </c>
      <c r="Z509" s="17">
        <f t="shared" si="7"/>
        <v>66</v>
      </c>
      <c r="AA509" s="34">
        <v>5015.01</v>
      </c>
      <c r="AB509" s="42">
        <v>1270.96</v>
      </c>
      <c r="AC509" s="42">
        <v>1876</v>
      </c>
    </row>
    <row r="510" spans="1:29" x14ac:dyDescent="0.25">
      <c r="A510" s="3">
        <v>4228</v>
      </c>
      <c r="B510" s="33">
        <v>43125</v>
      </c>
      <c r="C510" s="3">
        <v>16</v>
      </c>
      <c r="D510" s="3" t="s">
        <v>42</v>
      </c>
      <c r="E510" s="3" t="s">
        <v>181</v>
      </c>
      <c r="F510" s="3" t="s">
        <v>182</v>
      </c>
      <c r="G510" s="3" t="s">
        <v>183</v>
      </c>
      <c r="H510" s="25" t="s">
        <v>144</v>
      </c>
      <c r="I510" s="26" t="s">
        <v>160</v>
      </c>
      <c r="J510" s="25" t="s">
        <v>146</v>
      </c>
      <c r="L510" s="3" t="s">
        <v>180</v>
      </c>
      <c r="M510" s="25" t="s">
        <v>235</v>
      </c>
      <c r="O510" s="34">
        <v>1342235</v>
      </c>
      <c r="P510" s="3" t="s">
        <v>149</v>
      </c>
      <c r="Q510" s="35">
        <v>-8</v>
      </c>
      <c r="R510" s="36">
        <v>5</v>
      </c>
      <c r="U510" t="s">
        <v>931</v>
      </c>
      <c r="V510" s="33">
        <v>43140</v>
      </c>
      <c r="W510" s="34">
        <v>1346993</v>
      </c>
      <c r="X510" s="34">
        <v>4758</v>
      </c>
      <c r="Y510" s="34">
        <v>4741</v>
      </c>
      <c r="Z510" s="17">
        <f t="shared" ref="Z510:Z573" si="8">X510-Y510</f>
        <v>17</v>
      </c>
      <c r="AA510" s="34">
        <v>4581.8</v>
      </c>
      <c r="AB510" s="42">
        <v>2553.6</v>
      </c>
      <c r="AC510" s="42">
        <v>2546</v>
      </c>
    </row>
    <row r="511" spans="1:29" x14ac:dyDescent="0.25">
      <c r="A511" s="3">
        <v>4221</v>
      </c>
      <c r="B511" s="33">
        <v>43112</v>
      </c>
      <c r="C511" s="3">
        <v>27</v>
      </c>
      <c r="D511" s="3" t="s">
        <v>816</v>
      </c>
      <c r="E511" s="3" t="s">
        <v>817</v>
      </c>
      <c r="F511" s="3" t="s">
        <v>819</v>
      </c>
      <c r="G511" s="3" t="s">
        <v>818</v>
      </c>
      <c r="H511" s="25" t="s">
        <v>820</v>
      </c>
      <c r="I511" s="26" t="s">
        <v>160</v>
      </c>
      <c r="J511" s="25" t="s">
        <v>932</v>
      </c>
      <c r="K511" s="3">
        <v>1302148</v>
      </c>
      <c r="L511" s="3" t="s">
        <v>205</v>
      </c>
      <c r="M511" s="25" t="s">
        <v>758</v>
      </c>
      <c r="N511" s="3">
        <v>1302149</v>
      </c>
      <c r="P511" s="3" t="s">
        <v>149</v>
      </c>
      <c r="Q511" s="35">
        <v>0</v>
      </c>
      <c r="R511" s="36">
        <v>0</v>
      </c>
      <c r="U511" t="s">
        <v>933</v>
      </c>
      <c r="V511" s="33">
        <v>43138</v>
      </c>
      <c r="X511" s="34" t="s">
        <v>172</v>
      </c>
      <c r="Z511" s="17" t="e">
        <f t="shared" si="8"/>
        <v>#VALUE!</v>
      </c>
      <c r="AC511" s="42" t="s">
        <v>172</v>
      </c>
    </row>
    <row r="512" spans="1:29" x14ac:dyDescent="0.25">
      <c r="A512" s="3">
        <v>4227</v>
      </c>
      <c r="B512" s="33">
        <v>43122</v>
      </c>
      <c r="C512" s="3">
        <v>15</v>
      </c>
      <c r="D512" s="3" t="s">
        <v>50</v>
      </c>
      <c r="E512" s="3" t="s">
        <v>161</v>
      </c>
      <c r="F512" s="3" t="s">
        <v>681</v>
      </c>
      <c r="G512" s="3" t="s">
        <v>798</v>
      </c>
      <c r="H512" s="25" t="s">
        <v>159</v>
      </c>
      <c r="I512" s="26" t="s">
        <v>160</v>
      </c>
      <c r="J512" s="25" t="s">
        <v>146</v>
      </c>
      <c r="L512" s="3" t="s">
        <v>180</v>
      </c>
      <c r="M512" s="25" t="s">
        <v>235</v>
      </c>
      <c r="O512" s="34">
        <v>386785</v>
      </c>
      <c r="P512" s="3" t="s">
        <v>149</v>
      </c>
      <c r="Q512" s="35">
        <v>-9</v>
      </c>
      <c r="R512" s="36">
        <v>-25</v>
      </c>
      <c r="U512" t="s">
        <v>934</v>
      </c>
      <c r="V512" s="33">
        <v>43136</v>
      </c>
      <c r="W512" s="34">
        <v>391462</v>
      </c>
      <c r="X512" s="34">
        <v>4677</v>
      </c>
      <c r="Y512" s="34">
        <v>3659</v>
      </c>
      <c r="Z512" s="17">
        <f t="shared" si="8"/>
        <v>1018</v>
      </c>
      <c r="AA512" s="34">
        <v>5033.8</v>
      </c>
      <c r="AB512" s="42">
        <v>2059.1</v>
      </c>
      <c r="AC512" s="42">
        <v>2077</v>
      </c>
    </row>
    <row r="513" spans="1:29" x14ac:dyDescent="0.25">
      <c r="A513" s="3">
        <v>4233</v>
      </c>
      <c r="B513" s="33">
        <v>43128</v>
      </c>
      <c r="C513" s="3">
        <v>8</v>
      </c>
      <c r="D513" s="3" t="s">
        <v>34</v>
      </c>
      <c r="E513" s="3" t="s">
        <v>673</v>
      </c>
      <c r="F513" s="3" t="s">
        <v>674</v>
      </c>
      <c r="G513" s="3" t="s">
        <v>675</v>
      </c>
      <c r="H513" s="25" t="s">
        <v>476</v>
      </c>
      <c r="I513" s="26" t="s">
        <v>232</v>
      </c>
      <c r="J513" s="25" t="s">
        <v>500</v>
      </c>
      <c r="K513" s="3">
        <v>1338392</v>
      </c>
      <c r="L513" s="3" t="s">
        <v>180</v>
      </c>
      <c r="M513" s="25" t="s">
        <v>434</v>
      </c>
      <c r="N513" s="3">
        <v>1338396</v>
      </c>
      <c r="O513" s="34">
        <v>352693</v>
      </c>
      <c r="P513" s="3" t="s">
        <v>149</v>
      </c>
      <c r="Q513" s="35">
        <v>0</v>
      </c>
      <c r="R513" s="36">
        <v>0</v>
      </c>
      <c r="S513">
        <v>1</v>
      </c>
      <c r="U513" t="s">
        <v>935</v>
      </c>
      <c r="V513" s="33">
        <v>43135</v>
      </c>
      <c r="W513" s="34">
        <v>355253</v>
      </c>
      <c r="X513" s="34">
        <v>2560</v>
      </c>
      <c r="Y513" s="34">
        <v>2560</v>
      </c>
      <c r="Z513" s="17">
        <f t="shared" si="8"/>
        <v>0</v>
      </c>
      <c r="AA513" s="34">
        <v>2779</v>
      </c>
      <c r="AB513" s="42">
        <v>1135.4000000000001</v>
      </c>
      <c r="AC513" s="42">
        <v>1268</v>
      </c>
    </row>
    <row r="514" spans="1:29" x14ac:dyDescent="0.25">
      <c r="A514" s="3">
        <v>4225</v>
      </c>
      <c r="B514" s="33">
        <v>43119</v>
      </c>
      <c r="C514" s="3">
        <v>16</v>
      </c>
      <c r="D514" s="3" t="s">
        <v>52</v>
      </c>
      <c r="E514" s="3" t="s">
        <v>157</v>
      </c>
      <c r="F514" s="3" t="s">
        <v>363</v>
      </c>
      <c r="G514" s="3" t="s">
        <v>364</v>
      </c>
      <c r="H514" s="25" t="s">
        <v>246</v>
      </c>
      <c r="I514" s="26" t="s">
        <v>232</v>
      </c>
      <c r="J514" s="25" t="s">
        <v>500</v>
      </c>
      <c r="L514" s="3" t="s">
        <v>180</v>
      </c>
      <c r="M514" s="25" t="s">
        <v>644</v>
      </c>
      <c r="O514" s="34">
        <v>164438</v>
      </c>
      <c r="P514" s="3" t="s">
        <v>149</v>
      </c>
      <c r="Q514" s="35">
        <v>-16</v>
      </c>
      <c r="R514" s="36">
        <v>250</v>
      </c>
      <c r="S514">
        <v>1</v>
      </c>
      <c r="U514" t="s">
        <v>936</v>
      </c>
      <c r="V514" s="33">
        <v>43134</v>
      </c>
      <c r="W514" s="34">
        <v>168974</v>
      </c>
      <c r="X514" s="34">
        <v>4536</v>
      </c>
      <c r="Y514" s="34">
        <v>4569.3999999999996</v>
      </c>
      <c r="Z514" s="17">
        <f t="shared" si="8"/>
        <v>-33.399999999999636</v>
      </c>
      <c r="AA514" s="34">
        <v>4508.8999999999996</v>
      </c>
      <c r="AB514" s="42">
        <v>1783.6</v>
      </c>
      <c r="AC514" s="42">
        <v>1777</v>
      </c>
    </row>
    <row r="515" spans="1:29" x14ac:dyDescent="0.25">
      <c r="A515" s="3">
        <v>4230</v>
      </c>
      <c r="B515" s="33">
        <v>43125</v>
      </c>
      <c r="C515" s="3">
        <v>8</v>
      </c>
      <c r="D515" s="3" t="s">
        <v>40</v>
      </c>
      <c r="E515" s="3" t="s">
        <v>173</v>
      </c>
      <c r="F515" s="3" t="s">
        <v>174</v>
      </c>
      <c r="H515" s="25" t="s">
        <v>166</v>
      </c>
      <c r="I515" s="26" t="s">
        <v>145</v>
      </c>
      <c r="J515" s="25" t="s">
        <v>146</v>
      </c>
      <c r="L515" s="3" t="s">
        <v>147</v>
      </c>
      <c r="M515" s="25" t="s">
        <v>148</v>
      </c>
      <c r="N515" s="3">
        <v>1338394</v>
      </c>
      <c r="O515" s="34">
        <v>767049</v>
      </c>
      <c r="P515" s="3" t="s">
        <v>149</v>
      </c>
      <c r="Q515" s="35">
        <v>0</v>
      </c>
      <c r="R515" s="36">
        <v>-1050</v>
      </c>
      <c r="U515" t="s">
        <v>937</v>
      </c>
      <c r="V515" s="33">
        <v>43132</v>
      </c>
      <c r="W515" s="34">
        <v>768225</v>
      </c>
      <c r="X515" s="34">
        <v>1176</v>
      </c>
      <c r="Y515" s="34">
        <v>1140</v>
      </c>
      <c r="Z515" s="17">
        <f t="shared" si="8"/>
        <v>36</v>
      </c>
      <c r="AB515" s="42" t="s">
        <v>218</v>
      </c>
      <c r="AC515" s="42">
        <v>920</v>
      </c>
    </row>
    <row r="516" spans="1:29" x14ac:dyDescent="0.25">
      <c r="A516" s="3">
        <v>4229</v>
      </c>
      <c r="B516" s="33">
        <v>43125</v>
      </c>
      <c r="C516" s="3">
        <v>8</v>
      </c>
      <c r="D516" s="3" t="s">
        <v>24</v>
      </c>
      <c r="E516" s="3" t="s">
        <v>805</v>
      </c>
      <c r="F516" s="3" t="s">
        <v>143</v>
      </c>
      <c r="H516" s="25" t="s">
        <v>163</v>
      </c>
      <c r="I516" s="26" t="s">
        <v>145</v>
      </c>
      <c r="J516" s="25" t="s">
        <v>146</v>
      </c>
      <c r="L516" s="3" t="s">
        <v>147</v>
      </c>
      <c r="M516" s="25" t="s">
        <v>148</v>
      </c>
      <c r="N516" s="3">
        <v>1338393</v>
      </c>
      <c r="O516" s="34">
        <v>152163</v>
      </c>
      <c r="P516" s="3" t="s">
        <v>149</v>
      </c>
      <c r="Q516" s="35">
        <v>0</v>
      </c>
      <c r="R516" s="36">
        <v>-800</v>
      </c>
      <c r="U516" t="s">
        <v>938</v>
      </c>
      <c r="V516" s="33">
        <v>43132</v>
      </c>
      <c r="W516" s="34">
        <v>153323</v>
      </c>
      <c r="X516" s="34">
        <v>1160</v>
      </c>
      <c r="Y516" s="34">
        <v>1160</v>
      </c>
      <c r="Z516" s="17">
        <f t="shared" si="8"/>
        <v>0</v>
      </c>
      <c r="AB516" s="42">
        <v>404</v>
      </c>
      <c r="AC516" s="42">
        <v>760</v>
      </c>
    </row>
    <row r="517" spans="1:29" x14ac:dyDescent="0.25">
      <c r="A517" s="3">
        <v>4224</v>
      </c>
      <c r="B517" s="33">
        <v>43119</v>
      </c>
      <c r="C517" s="3">
        <v>13</v>
      </c>
      <c r="D517" s="3" t="s">
        <v>43</v>
      </c>
      <c r="E517" s="3" t="s">
        <v>177</v>
      </c>
      <c r="F517" s="3" t="s">
        <v>275</v>
      </c>
      <c r="G517" s="3" t="s">
        <v>276</v>
      </c>
      <c r="H517" s="25" t="s">
        <v>179</v>
      </c>
      <c r="I517" s="26" t="s">
        <v>180</v>
      </c>
      <c r="J517" s="25" t="s">
        <v>451</v>
      </c>
      <c r="L517" s="3" t="s">
        <v>232</v>
      </c>
      <c r="M517" s="25" t="s">
        <v>927</v>
      </c>
      <c r="O517" s="34">
        <v>1082945</v>
      </c>
      <c r="P517" s="3" t="s">
        <v>149</v>
      </c>
      <c r="Q517" s="35">
        <v>-5</v>
      </c>
      <c r="R517" s="36">
        <v>0</v>
      </c>
      <c r="S517">
        <v>1</v>
      </c>
      <c r="U517" t="s">
        <v>939</v>
      </c>
      <c r="V517" s="33">
        <v>43131</v>
      </c>
      <c r="W517" s="34">
        <v>1084771</v>
      </c>
      <c r="X517" s="34">
        <v>1826</v>
      </c>
      <c r="Y517" s="34">
        <v>1826</v>
      </c>
      <c r="Z517" s="17">
        <f t="shared" si="8"/>
        <v>0</v>
      </c>
      <c r="AA517" s="34">
        <v>1825.32</v>
      </c>
      <c r="AB517" s="42">
        <v>842.26</v>
      </c>
      <c r="AC517" s="42">
        <v>930</v>
      </c>
    </row>
    <row r="518" spans="1:29" x14ac:dyDescent="0.25">
      <c r="A518" s="3">
        <v>4232</v>
      </c>
      <c r="B518" s="33">
        <v>43126</v>
      </c>
      <c r="C518" s="3">
        <v>4</v>
      </c>
      <c r="D518" s="3" t="s">
        <v>31</v>
      </c>
      <c r="E518" s="3" t="s">
        <v>168</v>
      </c>
      <c r="H518" s="25" t="s">
        <v>184</v>
      </c>
      <c r="I518" s="26" t="s">
        <v>424</v>
      </c>
      <c r="J518" s="25" t="s">
        <v>197</v>
      </c>
      <c r="K518" s="3">
        <v>1338395</v>
      </c>
      <c r="L518" s="3" t="s">
        <v>392</v>
      </c>
      <c r="M518" s="25" t="s">
        <v>146</v>
      </c>
      <c r="O518" s="34">
        <v>450094</v>
      </c>
      <c r="P518" s="3" t="s">
        <v>149</v>
      </c>
      <c r="Q518" s="35">
        <v>0</v>
      </c>
      <c r="R518" s="36">
        <v>0</v>
      </c>
      <c r="U518" t="s">
        <v>940</v>
      </c>
      <c r="V518" s="33">
        <v>43129</v>
      </c>
      <c r="W518" s="34">
        <v>451122</v>
      </c>
      <c r="X518" s="34">
        <v>1028</v>
      </c>
      <c r="Y518" s="34">
        <v>1020</v>
      </c>
      <c r="Z518" s="17">
        <f t="shared" si="8"/>
        <v>8</v>
      </c>
      <c r="AB518" s="42" t="s">
        <v>218</v>
      </c>
      <c r="AC518" s="42">
        <v>245</v>
      </c>
    </row>
    <row r="519" spans="1:29" x14ac:dyDescent="0.25">
      <c r="A519" s="3">
        <v>4220</v>
      </c>
      <c r="B519" s="33">
        <v>43111</v>
      </c>
      <c r="C519" s="3">
        <v>18</v>
      </c>
      <c r="D519" s="3" t="s">
        <v>46</v>
      </c>
      <c r="E519" s="3" t="s">
        <v>185</v>
      </c>
      <c r="F519" s="3" t="s">
        <v>158</v>
      </c>
      <c r="H519" s="25" t="s">
        <v>175</v>
      </c>
      <c r="I519" s="26" t="s">
        <v>160</v>
      </c>
      <c r="J519" s="25" t="s">
        <v>146</v>
      </c>
      <c r="L519" s="3" t="s">
        <v>180</v>
      </c>
      <c r="M519" s="25" t="s">
        <v>294</v>
      </c>
      <c r="O519" s="34">
        <v>257868</v>
      </c>
      <c r="P519" s="3" t="s">
        <v>149</v>
      </c>
      <c r="Q519" s="35">
        <v>-3</v>
      </c>
      <c r="R519" s="36">
        <v>-95</v>
      </c>
      <c r="S519">
        <v>1</v>
      </c>
      <c r="U519" t="s">
        <v>941</v>
      </c>
      <c r="V519" s="33">
        <v>43128</v>
      </c>
      <c r="W519" s="34">
        <v>263248</v>
      </c>
      <c r="X519" s="34">
        <v>5380</v>
      </c>
      <c r="Y519" s="34">
        <v>5380</v>
      </c>
      <c r="Z519" s="17">
        <f t="shared" si="8"/>
        <v>0</v>
      </c>
      <c r="AB519" s="42" t="s">
        <v>218</v>
      </c>
      <c r="AC519" s="42">
        <v>1881</v>
      </c>
    </row>
    <row r="520" spans="1:29" x14ac:dyDescent="0.25">
      <c r="A520" s="3">
        <v>4226</v>
      </c>
      <c r="B520" s="33">
        <v>43120</v>
      </c>
      <c r="C520" s="3">
        <v>9</v>
      </c>
      <c r="D520" s="3" t="s">
        <v>34</v>
      </c>
      <c r="E520" s="3" t="s">
        <v>673</v>
      </c>
      <c r="F520" s="3" t="s">
        <v>674</v>
      </c>
      <c r="G520" s="3" t="s">
        <v>675</v>
      </c>
      <c r="H520" s="25" t="s">
        <v>476</v>
      </c>
      <c r="I520" s="26" t="s">
        <v>180</v>
      </c>
      <c r="J520" s="25" t="s">
        <v>568</v>
      </c>
      <c r="K520" s="3">
        <v>1302147</v>
      </c>
      <c r="L520" s="3" t="s">
        <v>232</v>
      </c>
      <c r="M520" s="25" t="s">
        <v>500</v>
      </c>
      <c r="N520" s="3">
        <v>1338392</v>
      </c>
      <c r="O520" s="34">
        <v>351593</v>
      </c>
      <c r="P520" s="3" t="s">
        <v>149</v>
      </c>
      <c r="Q520" s="35">
        <v>-10</v>
      </c>
      <c r="R520" s="36">
        <v>0</v>
      </c>
      <c r="S520">
        <v>1</v>
      </c>
      <c r="U520" t="s">
        <v>942</v>
      </c>
      <c r="V520" s="33">
        <v>43128</v>
      </c>
      <c r="W520" s="34">
        <v>352693</v>
      </c>
      <c r="X520" s="34">
        <v>1100</v>
      </c>
      <c r="Y520" s="34">
        <v>1.1000000000000001</v>
      </c>
      <c r="Z520" s="17">
        <f t="shared" si="8"/>
        <v>1098.9000000000001</v>
      </c>
      <c r="AA520" s="34">
        <v>1191.7</v>
      </c>
      <c r="AB520" s="42">
        <v>687.1</v>
      </c>
      <c r="AC520" s="42">
        <v>760</v>
      </c>
    </row>
    <row r="521" spans="1:29" x14ac:dyDescent="0.25">
      <c r="A521" s="3">
        <v>4222</v>
      </c>
      <c r="B521" s="33">
        <v>43116</v>
      </c>
      <c r="C521" s="3">
        <v>11</v>
      </c>
      <c r="D521" s="3" t="s">
        <v>31</v>
      </c>
      <c r="E521" s="3" t="s">
        <v>168</v>
      </c>
      <c r="H521" s="25" t="s">
        <v>184</v>
      </c>
      <c r="I521" s="26" t="s">
        <v>170</v>
      </c>
      <c r="J521" s="25" t="s">
        <v>338</v>
      </c>
      <c r="K521" s="3">
        <v>1302150</v>
      </c>
      <c r="L521" s="3" t="s">
        <v>446</v>
      </c>
      <c r="M521" s="25" t="s">
        <v>197</v>
      </c>
      <c r="N521" s="3">
        <v>1338390</v>
      </c>
      <c r="O521" s="34">
        <v>447417</v>
      </c>
      <c r="P521" s="3" t="s">
        <v>149</v>
      </c>
      <c r="Q521" s="35">
        <v>0</v>
      </c>
      <c r="R521" s="36">
        <v>0</v>
      </c>
      <c r="S521">
        <v>1</v>
      </c>
      <c r="U521" t="s">
        <v>943</v>
      </c>
      <c r="V521" s="33">
        <v>43126</v>
      </c>
      <c r="W521" s="34">
        <v>450094</v>
      </c>
      <c r="X521" s="34">
        <v>2677</v>
      </c>
      <c r="Y521" s="34">
        <v>1248</v>
      </c>
      <c r="Z521" s="17">
        <f t="shared" si="8"/>
        <v>1429</v>
      </c>
      <c r="AB521" s="42" t="s">
        <v>218</v>
      </c>
      <c r="AC521" s="42">
        <v>621</v>
      </c>
    </row>
    <row r="522" spans="1:29" x14ac:dyDescent="0.25">
      <c r="A522" s="3">
        <v>4219</v>
      </c>
      <c r="B522" s="33">
        <v>43110</v>
      </c>
      <c r="C522" s="3">
        <v>17</v>
      </c>
      <c r="D522" s="3" t="s">
        <v>49</v>
      </c>
      <c r="E522" s="3" t="s">
        <v>592</v>
      </c>
      <c r="F522" s="3" t="s">
        <v>186</v>
      </c>
      <c r="H522" s="25" t="s">
        <v>269</v>
      </c>
      <c r="I522" s="26" t="s">
        <v>160</v>
      </c>
      <c r="J522" s="25" t="s">
        <v>146</v>
      </c>
      <c r="L522" s="3" t="s">
        <v>180</v>
      </c>
      <c r="M522" s="25" t="s">
        <v>852</v>
      </c>
      <c r="O522" s="34">
        <v>898174</v>
      </c>
      <c r="P522" s="3" t="s">
        <v>149</v>
      </c>
      <c r="Q522" s="35">
        <v>170</v>
      </c>
      <c r="R522" s="36">
        <v>1335</v>
      </c>
      <c r="S522">
        <v>2</v>
      </c>
      <c r="U522" t="s">
        <v>944</v>
      </c>
      <c r="V522" s="33">
        <v>43126</v>
      </c>
      <c r="W522" s="34">
        <v>901623</v>
      </c>
      <c r="X522" s="34">
        <v>3449</v>
      </c>
      <c r="Y522" s="34">
        <v>2276</v>
      </c>
      <c r="Z522" s="17">
        <f t="shared" si="8"/>
        <v>1173</v>
      </c>
      <c r="AA522" s="34">
        <v>3449.15</v>
      </c>
      <c r="AB522" s="42">
        <v>925.07</v>
      </c>
      <c r="AC522" s="42">
        <v>1265</v>
      </c>
    </row>
    <row r="523" spans="1:29" x14ac:dyDescent="0.25">
      <c r="A523" s="3">
        <v>4205</v>
      </c>
      <c r="B523" s="33">
        <v>43088</v>
      </c>
      <c r="C523" s="3">
        <v>38</v>
      </c>
      <c r="D523" s="3" t="s">
        <v>40</v>
      </c>
      <c r="E523" s="3" t="s">
        <v>173</v>
      </c>
      <c r="F523" s="3" t="s">
        <v>174</v>
      </c>
      <c r="H523" s="25" t="s">
        <v>166</v>
      </c>
      <c r="I523" s="26" t="s">
        <v>147</v>
      </c>
      <c r="J523" s="25" t="s">
        <v>148</v>
      </c>
      <c r="K523" s="3">
        <v>1302138</v>
      </c>
      <c r="L523" s="3" t="s">
        <v>155</v>
      </c>
      <c r="M523" s="25" t="s">
        <v>146</v>
      </c>
      <c r="O523" s="34">
        <v>764871</v>
      </c>
      <c r="P523" s="3" t="s">
        <v>149</v>
      </c>
      <c r="Q523" s="35">
        <v>100</v>
      </c>
      <c r="R523" s="36">
        <v>0</v>
      </c>
      <c r="U523" t="s">
        <v>945</v>
      </c>
      <c r="V523" s="33">
        <v>43125</v>
      </c>
      <c r="W523" s="34">
        <v>767049</v>
      </c>
      <c r="X523" s="34">
        <v>2178</v>
      </c>
      <c r="Y523" s="34">
        <v>2156</v>
      </c>
      <c r="Z523" s="17">
        <f t="shared" si="8"/>
        <v>22</v>
      </c>
      <c r="AA523" s="34">
        <v>3367.2</v>
      </c>
      <c r="AB523" s="42">
        <v>1271.8</v>
      </c>
      <c r="AC523" s="42">
        <v>580</v>
      </c>
    </row>
    <row r="524" spans="1:29" x14ac:dyDescent="0.25">
      <c r="A524" s="3">
        <v>4223</v>
      </c>
      <c r="B524" s="33">
        <v>43117</v>
      </c>
      <c r="C524" s="3">
        <v>9</v>
      </c>
      <c r="D524" s="3" t="s">
        <v>24</v>
      </c>
      <c r="E524" s="3" t="s">
        <v>805</v>
      </c>
      <c r="F524" s="3" t="s">
        <v>143</v>
      </c>
      <c r="H524" s="25" t="s">
        <v>163</v>
      </c>
      <c r="I524" s="26" t="s">
        <v>145</v>
      </c>
      <c r="J524" s="25" t="s">
        <v>146</v>
      </c>
      <c r="L524" s="3" t="s">
        <v>418</v>
      </c>
      <c r="M524" s="25" t="s">
        <v>946</v>
      </c>
      <c r="N524" s="3">
        <v>1338391</v>
      </c>
      <c r="O524" s="34">
        <v>150977</v>
      </c>
      <c r="P524" s="3" t="s">
        <v>149</v>
      </c>
      <c r="Q524" s="35">
        <v>0</v>
      </c>
      <c r="R524" s="36">
        <v>50</v>
      </c>
      <c r="S524">
        <v>1</v>
      </c>
      <c r="U524" t="s">
        <v>947</v>
      </c>
      <c r="V524" s="33">
        <v>43125</v>
      </c>
      <c r="W524" s="34">
        <v>152163</v>
      </c>
      <c r="X524" s="34">
        <v>1186</v>
      </c>
      <c r="Y524" s="34">
        <v>1214</v>
      </c>
      <c r="Z524" s="17">
        <f t="shared" si="8"/>
        <v>-28</v>
      </c>
      <c r="AB524" s="42" t="s">
        <v>218</v>
      </c>
      <c r="AC524" s="42">
        <v>460</v>
      </c>
    </row>
    <row r="525" spans="1:29" x14ac:dyDescent="0.25">
      <c r="A525" s="3">
        <v>4215</v>
      </c>
      <c r="B525" s="33">
        <v>43104</v>
      </c>
      <c r="C525" s="3">
        <v>22</v>
      </c>
      <c r="D525" s="3" t="s">
        <v>42</v>
      </c>
      <c r="E525" s="3" t="s">
        <v>181</v>
      </c>
      <c r="F525" s="3" t="s">
        <v>182</v>
      </c>
      <c r="G525" s="3" t="s">
        <v>183</v>
      </c>
      <c r="H525" s="25" t="s">
        <v>144</v>
      </c>
      <c r="I525" s="26" t="s">
        <v>160</v>
      </c>
      <c r="J525" s="25" t="s">
        <v>146</v>
      </c>
      <c r="L525" s="3" t="s">
        <v>180</v>
      </c>
      <c r="M525" s="25" t="s">
        <v>235</v>
      </c>
      <c r="O525" s="34">
        <v>1337399</v>
      </c>
      <c r="P525" s="3" t="s">
        <v>149</v>
      </c>
      <c r="Q525" s="35">
        <v>-3</v>
      </c>
      <c r="R525" s="36">
        <v>35</v>
      </c>
      <c r="S525">
        <v>1</v>
      </c>
      <c r="U525" t="s">
        <v>948</v>
      </c>
      <c r="V525" s="33">
        <v>43125</v>
      </c>
      <c r="W525" s="34">
        <v>1342235</v>
      </c>
      <c r="X525" s="34">
        <v>4836</v>
      </c>
      <c r="Y525" s="34">
        <v>4949</v>
      </c>
      <c r="Z525" s="17">
        <f t="shared" si="8"/>
        <v>-113</v>
      </c>
      <c r="AA525" s="34">
        <v>4835.8</v>
      </c>
      <c r="AB525" s="42">
        <v>2734.5</v>
      </c>
      <c r="AC525" s="42">
        <v>2607</v>
      </c>
    </row>
    <row r="526" spans="1:29" x14ac:dyDescent="0.25">
      <c r="A526" s="3">
        <v>4216</v>
      </c>
      <c r="B526" s="33">
        <v>43106</v>
      </c>
      <c r="C526" s="3">
        <v>17</v>
      </c>
      <c r="D526" s="3" t="s">
        <v>50</v>
      </c>
      <c r="E526" s="3" t="s">
        <v>161</v>
      </c>
      <c r="F526" s="3" t="s">
        <v>681</v>
      </c>
      <c r="G526" s="3" t="s">
        <v>682</v>
      </c>
      <c r="H526" s="25" t="s">
        <v>159</v>
      </c>
      <c r="I526" s="26" t="s">
        <v>160</v>
      </c>
      <c r="J526" s="25" t="s">
        <v>146</v>
      </c>
      <c r="L526" s="3" t="s">
        <v>180</v>
      </c>
      <c r="M526" s="25" t="s">
        <v>235</v>
      </c>
      <c r="O526" s="34">
        <v>381864</v>
      </c>
      <c r="P526" s="3" t="s">
        <v>149</v>
      </c>
      <c r="Q526" s="35">
        <v>-13</v>
      </c>
      <c r="R526" s="36">
        <v>35</v>
      </c>
      <c r="S526">
        <v>3</v>
      </c>
      <c r="U526" t="s">
        <v>949</v>
      </c>
      <c r="V526" s="33">
        <v>43122</v>
      </c>
      <c r="W526" s="34">
        <v>386785</v>
      </c>
      <c r="X526" s="34">
        <v>4921</v>
      </c>
      <c r="Y526" s="34">
        <v>4893</v>
      </c>
      <c r="Z526" s="17">
        <f t="shared" si="8"/>
        <v>28</v>
      </c>
      <c r="AA526" s="34">
        <v>4921.1000000000004</v>
      </c>
      <c r="AB526" s="42">
        <v>2083.5</v>
      </c>
      <c r="AC526" s="42">
        <v>2036</v>
      </c>
    </row>
    <row r="527" spans="1:29" x14ac:dyDescent="0.25">
      <c r="A527" s="3">
        <v>4218</v>
      </c>
      <c r="B527" s="33">
        <v>43106</v>
      </c>
      <c r="C527" s="3">
        <v>15</v>
      </c>
      <c r="D527" s="3" t="s">
        <v>34</v>
      </c>
      <c r="E527" s="3" t="s">
        <v>673</v>
      </c>
      <c r="F527" s="3" t="s">
        <v>674</v>
      </c>
      <c r="G527" s="3" t="s">
        <v>675</v>
      </c>
      <c r="H527" s="25" t="s">
        <v>476</v>
      </c>
      <c r="I527" s="26" t="s">
        <v>232</v>
      </c>
      <c r="J527" s="25" t="s">
        <v>607</v>
      </c>
      <c r="K527" s="3">
        <v>1302146</v>
      </c>
      <c r="L527" s="3" t="s">
        <v>180</v>
      </c>
      <c r="M527" s="25" t="s">
        <v>568</v>
      </c>
      <c r="N527" s="3">
        <v>1302147</v>
      </c>
      <c r="O527" s="34">
        <v>348839</v>
      </c>
      <c r="P527" s="3" t="s">
        <v>149</v>
      </c>
      <c r="Q527" s="35">
        <v>0</v>
      </c>
      <c r="R527" s="36">
        <v>470</v>
      </c>
      <c r="S527">
        <v>2</v>
      </c>
      <c r="U527" t="s">
        <v>950</v>
      </c>
      <c r="V527" s="33">
        <v>43120</v>
      </c>
      <c r="W527" s="34">
        <v>351593</v>
      </c>
      <c r="X527" s="34">
        <v>2754</v>
      </c>
      <c r="Y527" s="34">
        <v>2721</v>
      </c>
      <c r="Z527" s="17">
        <f t="shared" si="8"/>
        <v>33</v>
      </c>
      <c r="AA527" s="34">
        <v>2983</v>
      </c>
      <c r="AB527" s="42">
        <v>1369</v>
      </c>
      <c r="AC527" s="42">
        <v>1560</v>
      </c>
    </row>
    <row r="528" spans="1:29" x14ac:dyDescent="0.25">
      <c r="A528" s="3">
        <v>4214</v>
      </c>
      <c r="B528" s="33">
        <v>43103</v>
      </c>
      <c r="C528" s="3">
        <v>17</v>
      </c>
      <c r="D528" s="3" t="s">
        <v>52</v>
      </c>
      <c r="E528" s="3" t="s">
        <v>157</v>
      </c>
      <c r="F528" s="3" t="s">
        <v>363</v>
      </c>
      <c r="G528" s="3" t="s">
        <v>364</v>
      </c>
      <c r="H528" s="25" t="s">
        <v>246</v>
      </c>
      <c r="I528" s="26" t="s">
        <v>232</v>
      </c>
      <c r="J528" s="25" t="s">
        <v>730</v>
      </c>
      <c r="L528" s="3" t="s">
        <v>180</v>
      </c>
      <c r="M528" s="25" t="s">
        <v>568</v>
      </c>
      <c r="O528" s="34">
        <v>160810</v>
      </c>
      <c r="P528" s="3" t="s">
        <v>149</v>
      </c>
      <c r="Q528" s="35">
        <v>-6</v>
      </c>
      <c r="R528" s="36">
        <v>0</v>
      </c>
      <c r="S528">
        <v>1</v>
      </c>
      <c r="U528" t="s">
        <v>951</v>
      </c>
      <c r="V528" s="33">
        <v>43119</v>
      </c>
      <c r="W528" s="34">
        <v>164438</v>
      </c>
      <c r="X528" s="34">
        <v>3628</v>
      </c>
      <c r="Y528" s="34">
        <v>3660</v>
      </c>
      <c r="Z528" s="17">
        <f t="shared" si="8"/>
        <v>-32</v>
      </c>
      <c r="AA528" s="34">
        <v>3627.7</v>
      </c>
      <c r="AB528" s="42">
        <v>1656.4</v>
      </c>
      <c r="AC528" s="42">
        <v>1615</v>
      </c>
    </row>
    <row r="529" spans="1:29" x14ac:dyDescent="0.25">
      <c r="A529" s="3">
        <v>4217</v>
      </c>
      <c r="B529" s="33">
        <v>43106</v>
      </c>
      <c r="C529" s="3">
        <v>14</v>
      </c>
      <c r="D529" s="3" t="s">
        <v>43</v>
      </c>
      <c r="E529" s="3" t="s">
        <v>177</v>
      </c>
      <c r="F529" s="3" t="s">
        <v>275</v>
      </c>
      <c r="G529" s="3" t="s">
        <v>276</v>
      </c>
      <c r="H529" s="25" t="s">
        <v>179</v>
      </c>
      <c r="I529" s="26" t="s">
        <v>232</v>
      </c>
      <c r="J529" s="25" t="s">
        <v>730</v>
      </c>
      <c r="L529" s="3" t="s">
        <v>180</v>
      </c>
      <c r="M529" s="25" t="s">
        <v>451</v>
      </c>
      <c r="O529" s="34">
        <v>1080449</v>
      </c>
      <c r="P529" s="3" t="s">
        <v>149</v>
      </c>
      <c r="Q529" s="35">
        <v>0</v>
      </c>
      <c r="R529" s="36">
        <v>0</v>
      </c>
      <c r="S529">
        <v>1</v>
      </c>
      <c r="U529" t="s">
        <v>952</v>
      </c>
      <c r="V529" s="33">
        <v>43119</v>
      </c>
      <c r="W529" s="34">
        <v>1082945</v>
      </c>
      <c r="X529" s="34">
        <v>2496</v>
      </c>
      <c r="Y529" s="34">
        <v>2476</v>
      </c>
      <c r="Z529" s="17">
        <f t="shared" si="8"/>
        <v>20</v>
      </c>
      <c r="AA529" s="34">
        <v>2493.3200000000002</v>
      </c>
      <c r="AB529" s="42">
        <v>1032</v>
      </c>
      <c r="AC529" s="42">
        <v>1215</v>
      </c>
    </row>
    <row r="530" spans="1:29" x14ac:dyDescent="0.25">
      <c r="A530" s="3">
        <v>4211</v>
      </c>
      <c r="B530" s="33">
        <v>43100</v>
      </c>
      <c r="C530" s="3">
        <v>17</v>
      </c>
      <c r="D530" s="3" t="s">
        <v>24</v>
      </c>
      <c r="E530" s="3" t="s">
        <v>805</v>
      </c>
      <c r="F530" s="3" t="s">
        <v>143</v>
      </c>
      <c r="H530" s="25" t="s">
        <v>163</v>
      </c>
      <c r="I530" s="26" t="s">
        <v>147</v>
      </c>
      <c r="J530" s="25" t="s">
        <v>905</v>
      </c>
      <c r="K530" s="3">
        <v>1302145</v>
      </c>
      <c r="L530" s="3" t="s">
        <v>155</v>
      </c>
      <c r="M530" s="25" t="s">
        <v>146</v>
      </c>
      <c r="O530" s="34">
        <v>148791</v>
      </c>
      <c r="P530" s="3" t="s">
        <v>149</v>
      </c>
      <c r="Q530" s="35">
        <v>7</v>
      </c>
      <c r="R530" s="36">
        <v>0</v>
      </c>
      <c r="U530" t="s">
        <v>953</v>
      </c>
      <c r="V530" s="33">
        <v>43116</v>
      </c>
      <c r="W530" s="34">
        <v>150977</v>
      </c>
      <c r="X530" s="34">
        <v>2186</v>
      </c>
      <c r="Y530" s="34">
        <v>2078</v>
      </c>
      <c r="Z530" s="17">
        <f t="shared" si="8"/>
        <v>108</v>
      </c>
      <c r="AB530" s="42" t="s">
        <v>218</v>
      </c>
      <c r="AC530" s="42">
        <v>496</v>
      </c>
    </row>
    <row r="531" spans="1:29" x14ac:dyDescent="0.25">
      <c r="A531" s="3">
        <v>4213</v>
      </c>
      <c r="B531" s="33">
        <v>43103</v>
      </c>
      <c r="C531" s="3">
        <v>9</v>
      </c>
      <c r="D531" s="3" t="s">
        <v>46</v>
      </c>
      <c r="E531" s="3" t="s">
        <v>185</v>
      </c>
      <c r="F531" s="3" t="s">
        <v>158</v>
      </c>
      <c r="H531" s="25" t="s">
        <v>175</v>
      </c>
      <c r="I531" s="26" t="s">
        <v>160</v>
      </c>
      <c r="J531" s="25" t="s">
        <v>146</v>
      </c>
      <c r="L531" s="3" t="s">
        <v>180</v>
      </c>
      <c r="M531" s="25" t="s">
        <v>233</v>
      </c>
      <c r="O531" s="34">
        <v>254310</v>
      </c>
      <c r="P531" s="3" t="s">
        <v>149</v>
      </c>
      <c r="Q531" s="35">
        <v>-3</v>
      </c>
      <c r="R531" s="36">
        <v>-45</v>
      </c>
      <c r="S531">
        <v>1</v>
      </c>
      <c r="U531" t="s">
        <v>954</v>
      </c>
      <c r="V531" s="33">
        <v>43111</v>
      </c>
      <c r="W531" s="34">
        <v>257868</v>
      </c>
      <c r="X531" s="34">
        <v>3558</v>
      </c>
      <c r="Y531" s="34">
        <v>2995</v>
      </c>
      <c r="Z531" s="17">
        <f t="shared" si="8"/>
        <v>563</v>
      </c>
      <c r="AB531" s="42" t="s">
        <v>218</v>
      </c>
      <c r="AC531" s="42">
        <v>1204</v>
      </c>
    </row>
    <row r="532" spans="1:29" x14ac:dyDescent="0.25">
      <c r="A532" s="3">
        <v>4212</v>
      </c>
      <c r="B532" s="33">
        <v>43102</v>
      </c>
      <c r="C532" s="3">
        <v>9</v>
      </c>
      <c r="D532" s="3" t="s">
        <v>49</v>
      </c>
      <c r="E532" s="3" t="s">
        <v>592</v>
      </c>
      <c r="F532" s="3" t="s">
        <v>186</v>
      </c>
      <c r="H532" s="25" t="s">
        <v>269</v>
      </c>
      <c r="I532" s="26" t="s">
        <v>160</v>
      </c>
      <c r="J532" s="25" t="s">
        <v>146</v>
      </c>
      <c r="L532" s="3" t="s">
        <v>205</v>
      </c>
      <c r="M532" s="25" t="s">
        <v>901</v>
      </c>
      <c r="O532" s="34">
        <v>895887</v>
      </c>
      <c r="P532" s="3" t="s">
        <v>149</v>
      </c>
      <c r="Q532" s="35">
        <v>-6</v>
      </c>
      <c r="R532" s="36">
        <v>0</v>
      </c>
      <c r="S532">
        <v>1</v>
      </c>
      <c r="U532" t="s">
        <v>955</v>
      </c>
      <c r="V532" s="33">
        <v>43110</v>
      </c>
      <c r="W532" s="34">
        <v>898174</v>
      </c>
      <c r="X532" s="34">
        <v>2287</v>
      </c>
      <c r="Y532" s="34">
        <v>2338</v>
      </c>
      <c r="Z532" s="17">
        <f t="shared" si="8"/>
        <v>-51</v>
      </c>
      <c r="AA532" s="34">
        <v>6898.71</v>
      </c>
      <c r="AB532" s="42">
        <v>3333.03</v>
      </c>
      <c r="AC532" s="42">
        <v>886</v>
      </c>
    </row>
    <row r="533" spans="1:29" x14ac:dyDescent="0.25">
      <c r="A533" s="3">
        <v>4209</v>
      </c>
      <c r="B533" s="33">
        <v>43096</v>
      </c>
      <c r="C533" s="3">
        <v>11</v>
      </c>
      <c r="D533" s="3" t="s">
        <v>34</v>
      </c>
      <c r="E533" s="3" t="s">
        <v>673</v>
      </c>
      <c r="F533" s="3" t="s">
        <v>674</v>
      </c>
      <c r="G533" s="3" t="s">
        <v>675</v>
      </c>
      <c r="H533" s="25" t="s">
        <v>476</v>
      </c>
      <c r="I533" s="26" t="s">
        <v>180</v>
      </c>
      <c r="J533" s="25" t="s">
        <v>223</v>
      </c>
      <c r="K533" s="3">
        <v>1302140</v>
      </c>
      <c r="L533" s="3" t="s">
        <v>232</v>
      </c>
      <c r="M533" s="25" t="s">
        <v>637</v>
      </c>
      <c r="N533" s="3">
        <v>1302146</v>
      </c>
      <c r="O533" s="34">
        <v>347746</v>
      </c>
      <c r="P533" s="3" t="s">
        <v>149</v>
      </c>
      <c r="Q533" s="35">
        <v>-10</v>
      </c>
      <c r="R533" s="36">
        <v>0</v>
      </c>
      <c r="S533">
        <v>1</v>
      </c>
      <c r="U533" t="s">
        <v>956</v>
      </c>
      <c r="V533" s="33">
        <v>43106</v>
      </c>
      <c r="W533" s="34">
        <v>348839</v>
      </c>
      <c r="X533" s="34">
        <v>1093</v>
      </c>
      <c r="Y533" s="34">
        <v>953</v>
      </c>
      <c r="Z533" s="17">
        <f t="shared" si="8"/>
        <v>140</v>
      </c>
      <c r="AA533" s="34">
        <v>1183</v>
      </c>
      <c r="AB533" s="42">
        <v>680.9</v>
      </c>
      <c r="AC533" s="42">
        <v>700</v>
      </c>
    </row>
    <row r="534" spans="1:29" x14ac:dyDescent="0.25">
      <c r="A534" s="3">
        <v>4204</v>
      </c>
      <c r="B534" s="33">
        <v>43086</v>
      </c>
      <c r="C534" s="3">
        <v>21</v>
      </c>
      <c r="D534" s="3" t="s">
        <v>43</v>
      </c>
      <c r="E534" s="3" t="s">
        <v>177</v>
      </c>
      <c r="F534" s="3" t="s">
        <v>275</v>
      </c>
      <c r="G534" s="3" t="s">
        <v>276</v>
      </c>
      <c r="H534" s="25" t="s">
        <v>179</v>
      </c>
      <c r="I534" s="26" t="s">
        <v>232</v>
      </c>
      <c r="J534" s="25" t="s">
        <v>730</v>
      </c>
      <c r="L534" s="3" t="s">
        <v>180</v>
      </c>
      <c r="M534" s="25" t="s">
        <v>493</v>
      </c>
      <c r="O534" s="34">
        <v>1076696</v>
      </c>
      <c r="P534" s="3" t="s">
        <v>149</v>
      </c>
      <c r="Q534" s="35">
        <v>-10</v>
      </c>
      <c r="R534" s="36">
        <v>230</v>
      </c>
      <c r="S534">
        <v>1</v>
      </c>
      <c r="U534" t="s">
        <v>957</v>
      </c>
      <c r="V534" s="33">
        <v>43106</v>
      </c>
      <c r="W534" s="34">
        <v>1080449</v>
      </c>
      <c r="X534" s="34">
        <v>3753</v>
      </c>
      <c r="Y534" s="34">
        <v>3727</v>
      </c>
      <c r="Z534" s="17">
        <f t="shared" si="8"/>
        <v>26</v>
      </c>
      <c r="AA534" s="34">
        <v>3752.3</v>
      </c>
      <c r="AB534" s="42">
        <v>1347.3</v>
      </c>
      <c r="AC534" s="42">
        <v>1772</v>
      </c>
    </row>
    <row r="535" spans="1:29" x14ac:dyDescent="0.25">
      <c r="A535" s="3">
        <v>4210</v>
      </c>
      <c r="B535" s="33">
        <v>43097</v>
      </c>
      <c r="C535" s="3">
        <v>10</v>
      </c>
      <c r="D535" s="3" t="s">
        <v>50</v>
      </c>
      <c r="E535" s="3" t="s">
        <v>161</v>
      </c>
      <c r="F535" s="3" t="s">
        <v>681</v>
      </c>
      <c r="G535" s="3" t="s">
        <v>682</v>
      </c>
      <c r="H535" s="25" t="s">
        <v>159</v>
      </c>
      <c r="I535" s="26" t="s">
        <v>160</v>
      </c>
      <c r="J535" s="25" t="s">
        <v>146</v>
      </c>
      <c r="L535" s="3" t="s">
        <v>180</v>
      </c>
      <c r="M535" s="25" t="s">
        <v>233</v>
      </c>
      <c r="O535" s="34">
        <v>377260</v>
      </c>
      <c r="P535" s="3" t="s">
        <v>149</v>
      </c>
      <c r="Q535" s="35">
        <v>0</v>
      </c>
      <c r="R535" s="36">
        <v>0</v>
      </c>
      <c r="S535">
        <v>1</v>
      </c>
      <c r="U535" t="s">
        <v>958</v>
      </c>
      <c r="V535" s="33">
        <v>43106</v>
      </c>
      <c r="W535" s="34">
        <v>381864</v>
      </c>
      <c r="X535" s="34">
        <v>4604</v>
      </c>
      <c r="Y535" s="34">
        <v>4549</v>
      </c>
      <c r="Z535" s="17">
        <f t="shared" si="8"/>
        <v>55</v>
      </c>
      <c r="AA535" s="34">
        <v>4603.8</v>
      </c>
      <c r="AB535" s="42">
        <v>1808.1</v>
      </c>
      <c r="AC535" s="42">
        <v>1769</v>
      </c>
    </row>
    <row r="536" spans="1:29" x14ac:dyDescent="0.25">
      <c r="A536" s="3">
        <v>4203</v>
      </c>
      <c r="B536" s="33">
        <v>43086</v>
      </c>
      <c r="C536" s="3">
        <v>19</v>
      </c>
      <c r="D536" s="3" t="s">
        <v>42</v>
      </c>
      <c r="E536" s="3" t="s">
        <v>181</v>
      </c>
      <c r="F536" s="3" t="s">
        <v>182</v>
      </c>
      <c r="G536" s="3" t="s">
        <v>183</v>
      </c>
      <c r="H536" s="25" t="s">
        <v>144</v>
      </c>
      <c r="I536" s="26" t="s">
        <v>160</v>
      </c>
      <c r="J536" s="25" t="s">
        <v>146</v>
      </c>
      <c r="L536" s="3" t="s">
        <v>180</v>
      </c>
      <c r="M536" s="25" t="s">
        <v>235</v>
      </c>
      <c r="O536" s="34">
        <v>1332277</v>
      </c>
      <c r="P536" s="3" t="s">
        <v>149</v>
      </c>
      <c r="Q536" s="35">
        <v>0</v>
      </c>
      <c r="R536" s="36">
        <v>35</v>
      </c>
      <c r="S536">
        <v>1</v>
      </c>
      <c r="U536" t="s">
        <v>959</v>
      </c>
      <c r="V536" s="33">
        <v>43104</v>
      </c>
      <c r="W536" s="34">
        <v>1337399</v>
      </c>
      <c r="X536" s="34">
        <v>5122</v>
      </c>
      <c r="Y536" s="34">
        <v>5110</v>
      </c>
      <c r="Z536" s="17">
        <f t="shared" si="8"/>
        <v>12</v>
      </c>
      <c r="AA536" s="34">
        <v>5122</v>
      </c>
      <c r="AB536" s="42">
        <v>2856.3</v>
      </c>
      <c r="AC536" s="42">
        <v>3568</v>
      </c>
    </row>
    <row r="537" spans="1:29" x14ac:dyDescent="0.25">
      <c r="A537" s="3">
        <v>4198</v>
      </c>
      <c r="B537" s="33">
        <v>43082</v>
      </c>
      <c r="C537" s="3">
        <v>22</v>
      </c>
      <c r="D537" s="3" t="s">
        <v>52</v>
      </c>
      <c r="E537" s="3" t="s">
        <v>157</v>
      </c>
      <c r="F537" s="3" t="s">
        <v>363</v>
      </c>
      <c r="G537" s="3" t="s">
        <v>364</v>
      </c>
      <c r="H537" s="25" t="s">
        <v>246</v>
      </c>
      <c r="I537" s="26" t="s">
        <v>232</v>
      </c>
      <c r="J537" s="25" t="s">
        <v>500</v>
      </c>
      <c r="L537" s="3" t="s">
        <v>180</v>
      </c>
      <c r="M537" s="25" t="s">
        <v>517</v>
      </c>
      <c r="O537" s="34">
        <v>156238</v>
      </c>
      <c r="P537" s="3" t="s">
        <v>149</v>
      </c>
      <c r="Q537" s="35">
        <v>-6</v>
      </c>
      <c r="R537" s="36">
        <v>70</v>
      </c>
      <c r="S537">
        <v>2</v>
      </c>
      <c r="U537" t="s">
        <v>960</v>
      </c>
      <c r="V537" s="33">
        <v>43103</v>
      </c>
      <c r="W537" s="34">
        <v>160810</v>
      </c>
      <c r="X537" s="34">
        <v>4572</v>
      </c>
      <c r="Y537" s="34">
        <v>4616</v>
      </c>
      <c r="Z537" s="17">
        <f t="shared" si="8"/>
        <v>-44</v>
      </c>
      <c r="AA537" s="34">
        <v>4288</v>
      </c>
      <c r="AB537" s="42">
        <v>2010.4</v>
      </c>
      <c r="AC537" s="42">
        <v>2045</v>
      </c>
    </row>
    <row r="538" spans="1:29" x14ac:dyDescent="0.25">
      <c r="A538" s="3">
        <v>4200</v>
      </c>
      <c r="B538" s="33">
        <v>43084</v>
      </c>
      <c r="C538" s="3">
        <v>20</v>
      </c>
      <c r="D538" s="3" t="s">
        <v>46</v>
      </c>
      <c r="E538" s="3" t="s">
        <v>185</v>
      </c>
      <c r="F538" s="3" t="s">
        <v>158</v>
      </c>
      <c r="H538" s="25" t="s">
        <v>175</v>
      </c>
      <c r="I538" s="26" t="s">
        <v>160</v>
      </c>
      <c r="J538" s="25" t="s">
        <v>225</v>
      </c>
      <c r="L538" s="3" t="s">
        <v>180</v>
      </c>
      <c r="M538" s="25" t="s">
        <v>294</v>
      </c>
      <c r="O538" s="34">
        <v>249314</v>
      </c>
      <c r="P538" s="3" t="s">
        <v>149</v>
      </c>
      <c r="Q538" s="35">
        <v>0</v>
      </c>
      <c r="R538" s="36">
        <v>-30</v>
      </c>
      <c r="S538">
        <v>1</v>
      </c>
      <c r="U538" t="s">
        <v>961</v>
      </c>
      <c r="V538" s="33">
        <v>43103</v>
      </c>
      <c r="W538" s="34">
        <v>254310</v>
      </c>
      <c r="X538" s="34">
        <v>4996</v>
      </c>
      <c r="Y538" s="34">
        <v>4855</v>
      </c>
      <c r="Z538" s="17">
        <f t="shared" si="8"/>
        <v>141</v>
      </c>
      <c r="AB538" s="42" t="s">
        <v>218</v>
      </c>
      <c r="AC538" s="42">
        <v>1833</v>
      </c>
    </row>
    <row r="539" spans="1:29" x14ac:dyDescent="0.25">
      <c r="A539" s="3">
        <v>4195</v>
      </c>
      <c r="B539" s="33">
        <v>43080</v>
      </c>
      <c r="C539" s="3">
        <v>24</v>
      </c>
      <c r="D539" s="3" t="s">
        <v>816</v>
      </c>
      <c r="E539" s="3" t="s">
        <v>817</v>
      </c>
      <c r="F539" s="3" t="s">
        <v>818</v>
      </c>
      <c r="G539" s="3" t="s">
        <v>819</v>
      </c>
      <c r="H539" s="25" t="s">
        <v>820</v>
      </c>
      <c r="I539" s="26" t="s">
        <v>160</v>
      </c>
      <c r="J539" s="25" t="s">
        <v>758</v>
      </c>
      <c r="K539" s="3">
        <v>1302132</v>
      </c>
      <c r="L539" s="3" t="s">
        <v>205</v>
      </c>
      <c r="M539" s="25" t="s">
        <v>758</v>
      </c>
      <c r="N539" s="3">
        <v>1302139</v>
      </c>
      <c r="P539" s="3" t="s">
        <v>149</v>
      </c>
      <c r="Q539" s="35">
        <v>0</v>
      </c>
      <c r="R539" s="36">
        <v>0</v>
      </c>
      <c r="U539" t="s">
        <v>962</v>
      </c>
      <c r="V539" s="33">
        <v>43103</v>
      </c>
      <c r="X539" s="34" t="s">
        <v>172</v>
      </c>
      <c r="Z539" s="17" t="e">
        <f t="shared" si="8"/>
        <v>#VALUE!</v>
      </c>
      <c r="AC539" s="42" t="s">
        <v>172</v>
      </c>
    </row>
    <row r="540" spans="1:29" x14ac:dyDescent="0.25">
      <c r="A540" s="3">
        <v>4196</v>
      </c>
      <c r="B540" s="33">
        <v>43081</v>
      </c>
      <c r="C540" s="3">
        <v>22</v>
      </c>
      <c r="D540" s="3" t="s">
        <v>49</v>
      </c>
      <c r="E540" s="3" t="s">
        <v>592</v>
      </c>
      <c r="F540" s="3" t="s">
        <v>186</v>
      </c>
      <c r="H540" s="25" t="s">
        <v>269</v>
      </c>
      <c r="I540" s="26" t="s">
        <v>160</v>
      </c>
      <c r="J540" s="25" t="s">
        <v>225</v>
      </c>
      <c r="L540" s="3" t="s">
        <v>180</v>
      </c>
      <c r="M540" s="25" t="s">
        <v>294</v>
      </c>
      <c r="O540" s="34">
        <v>890586</v>
      </c>
      <c r="P540" s="3" t="s">
        <v>149</v>
      </c>
      <c r="Q540" s="35">
        <v>-29</v>
      </c>
      <c r="R540" s="36">
        <v>20</v>
      </c>
      <c r="S540">
        <v>1</v>
      </c>
      <c r="U540" t="s">
        <v>963</v>
      </c>
      <c r="V540" s="33">
        <v>43102</v>
      </c>
      <c r="W540" s="34">
        <v>895887</v>
      </c>
      <c r="X540" s="34">
        <v>5301</v>
      </c>
      <c r="Y540" s="34">
        <v>5209</v>
      </c>
      <c r="Z540" s="17">
        <f t="shared" si="8"/>
        <v>92</v>
      </c>
      <c r="AB540" s="42" t="s">
        <v>218</v>
      </c>
      <c r="AC540" s="42">
        <v>2184</v>
      </c>
    </row>
    <row r="541" spans="1:29" x14ac:dyDescent="0.25">
      <c r="A541" s="3">
        <v>4208</v>
      </c>
      <c r="B541" s="33">
        <v>43096</v>
      </c>
      <c r="C541" s="3">
        <v>5</v>
      </c>
      <c r="D541" s="3" t="s">
        <v>24</v>
      </c>
      <c r="E541" s="3" t="s">
        <v>805</v>
      </c>
      <c r="F541" s="3" t="s">
        <v>143</v>
      </c>
      <c r="H541" s="25" t="s">
        <v>163</v>
      </c>
      <c r="I541" s="26" t="s">
        <v>145</v>
      </c>
      <c r="J541" s="25" t="s">
        <v>146</v>
      </c>
      <c r="L541" s="3" t="s">
        <v>147</v>
      </c>
      <c r="M541" s="25" t="s">
        <v>905</v>
      </c>
      <c r="N541" s="3">
        <v>1302145</v>
      </c>
      <c r="O541" s="34">
        <v>147635</v>
      </c>
      <c r="P541" s="3" t="s">
        <v>149</v>
      </c>
      <c r="Q541" s="35">
        <v>0</v>
      </c>
      <c r="R541" s="36">
        <v>250</v>
      </c>
      <c r="U541" t="s">
        <v>964</v>
      </c>
      <c r="V541" s="33">
        <v>43100</v>
      </c>
      <c r="W541" s="34">
        <v>148791</v>
      </c>
      <c r="X541" s="34">
        <v>1156</v>
      </c>
      <c r="Y541" s="34">
        <v>1156</v>
      </c>
      <c r="Z541" s="17">
        <f t="shared" si="8"/>
        <v>0</v>
      </c>
      <c r="AB541" s="42" t="s">
        <v>218</v>
      </c>
      <c r="AC541" s="42">
        <v>660</v>
      </c>
    </row>
    <row r="542" spans="1:29" x14ac:dyDescent="0.25">
      <c r="A542" s="3">
        <v>4199</v>
      </c>
      <c r="B542" s="33">
        <v>43084</v>
      </c>
      <c r="C542" s="3">
        <v>14</v>
      </c>
      <c r="D542" s="3" t="s">
        <v>50</v>
      </c>
      <c r="E542" s="3" t="s">
        <v>161</v>
      </c>
      <c r="F542" s="3" t="s">
        <v>681</v>
      </c>
      <c r="G542" s="3" t="s">
        <v>682</v>
      </c>
      <c r="H542" s="25" t="s">
        <v>159</v>
      </c>
      <c r="I542" s="26" t="s">
        <v>160</v>
      </c>
      <c r="J542" s="25" t="s">
        <v>146</v>
      </c>
      <c r="L542" s="3" t="s">
        <v>180</v>
      </c>
      <c r="M542" s="25" t="s">
        <v>534</v>
      </c>
      <c r="O542" s="34">
        <v>372190</v>
      </c>
      <c r="P542" s="3" t="s">
        <v>149</v>
      </c>
      <c r="Q542" s="35">
        <v>-9</v>
      </c>
      <c r="R542" s="36">
        <v>0</v>
      </c>
      <c r="S542">
        <v>1</v>
      </c>
      <c r="U542" t="s">
        <v>965</v>
      </c>
      <c r="V542" s="33">
        <v>43097</v>
      </c>
      <c r="W542" s="34">
        <v>377260</v>
      </c>
      <c r="X542" s="34">
        <v>5070</v>
      </c>
      <c r="Y542" s="34">
        <v>5052</v>
      </c>
      <c r="Z542" s="17">
        <f t="shared" si="8"/>
        <v>18</v>
      </c>
      <c r="AA542" s="34">
        <v>5071.1000000000004</v>
      </c>
      <c r="AB542" s="42">
        <v>2148.5</v>
      </c>
      <c r="AC542" s="42">
        <v>2375</v>
      </c>
    </row>
    <row r="543" spans="1:29" x14ac:dyDescent="0.25">
      <c r="A543" s="3">
        <v>4197</v>
      </c>
      <c r="B543" s="33">
        <v>43081</v>
      </c>
      <c r="C543" s="3">
        <v>16</v>
      </c>
      <c r="D543" s="3" t="s">
        <v>34</v>
      </c>
      <c r="E543" s="3" t="s">
        <v>673</v>
      </c>
      <c r="F543" s="3" t="s">
        <v>674</v>
      </c>
      <c r="G543" s="3" t="s">
        <v>675</v>
      </c>
      <c r="H543" s="25" t="s">
        <v>476</v>
      </c>
      <c r="I543" s="26" t="s">
        <v>232</v>
      </c>
      <c r="J543" s="25" t="s">
        <v>500</v>
      </c>
      <c r="K543" s="3">
        <v>1302136</v>
      </c>
      <c r="L543" s="3" t="s">
        <v>180</v>
      </c>
      <c r="M543" s="25" t="s">
        <v>223</v>
      </c>
      <c r="N543" s="3">
        <v>1302140</v>
      </c>
      <c r="O543" s="34">
        <v>345090</v>
      </c>
      <c r="P543" s="3" t="s">
        <v>149</v>
      </c>
      <c r="Q543" s="35">
        <v>0</v>
      </c>
      <c r="R543" s="36">
        <v>-100</v>
      </c>
      <c r="S543">
        <v>1</v>
      </c>
      <c r="U543" t="s">
        <v>966</v>
      </c>
      <c r="V543" s="33">
        <v>43096</v>
      </c>
      <c r="W543" s="34">
        <v>347746</v>
      </c>
      <c r="X543" s="34">
        <v>2656</v>
      </c>
      <c r="Y543" s="34">
        <v>2616</v>
      </c>
      <c r="Z543" s="17">
        <f t="shared" si="8"/>
        <v>40</v>
      </c>
      <c r="AA543" s="34">
        <v>2867.2</v>
      </c>
      <c r="AB543" s="42">
        <v>1339.1</v>
      </c>
      <c r="AC543" s="42">
        <v>1480</v>
      </c>
    </row>
    <row r="544" spans="1:29" x14ac:dyDescent="0.25">
      <c r="A544" s="3">
        <v>4206</v>
      </c>
      <c r="B544" s="33">
        <v>43089</v>
      </c>
      <c r="C544" s="3">
        <v>8</v>
      </c>
      <c r="D544" s="3" t="s">
        <v>31</v>
      </c>
      <c r="E544" s="3" t="s">
        <v>168</v>
      </c>
      <c r="H544" s="25" t="s">
        <v>184</v>
      </c>
      <c r="I544" s="26" t="s">
        <v>424</v>
      </c>
      <c r="J544" s="25" t="s">
        <v>197</v>
      </c>
      <c r="K544" s="3">
        <v>1302143</v>
      </c>
      <c r="L544" s="3" t="s">
        <v>392</v>
      </c>
      <c r="M544" s="25" t="s">
        <v>146</v>
      </c>
      <c r="O544" s="34">
        <v>446268</v>
      </c>
      <c r="P544" s="3" t="s">
        <v>149</v>
      </c>
      <c r="Q544" s="35">
        <v>15</v>
      </c>
      <c r="R544" s="36">
        <v>0</v>
      </c>
      <c r="S544">
        <v>1</v>
      </c>
      <c r="U544" t="s">
        <v>967</v>
      </c>
      <c r="V544" s="33">
        <v>43096</v>
      </c>
      <c r="W544" s="34">
        <v>447417</v>
      </c>
      <c r="X544" s="34">
        <v>1149</v>
      </c>
      <c r="Y544" s="34">
        <v>1135</v>
      </c>
      <c r="Z544" s="17">
        <f t="shared" si="8"/>
        <v>14</v>
      </c>
      <c r="AB544" s="42" t="s">
        <v>218</v>
      </c>
      <c r="AC544" s="42">
        <v>250</v>
      </c>
    </row>
    <row r="545" spans="1:29" x14ac:dyDescent="0.25">
      <c r="A545" s="3">
        <v>4192</v>
      </c>
      <c r="B545" s="33">
        <v>43073</v>
      </c>
      <c r="C545" s="3">
        <v>19</v>
      </c>
      <c r="D545" s="3" t="s">
        <v>24</v>
      </c>
      <c r="E545" s="3" t="s">
        <v>805</v>
      </c>
      <c r="F545" s="3" t="s">
        <v>143</v>
      </c>
      <c r="H545" s="25" t="s">
        <v>163</v>
      </c>
      <c r="I545" s="26" t="s">
        <v>147</v>
      </c>
      <c r="J545" s="25" t="s">
        <v>905</v>
      </c>
      <c r="K545" s="3">
        <v>1302135</v>
      </c>
      <c r="L545" s="3" t="s">
        <v>155</v>
      </c>
      <c r="M545" s="25" t="s">
        <v>146</v>
      </c>
      <c r="O545" s="34">
        <v>145459</v>
      </c>
      <c r="P545" s="3" t="s">
        <v>149</v>
      </c>
      <c r="Q545" s="35">
        <v>11</v>
      </c>
      <c r="R545" s="36">
        <v>0</v>
      </c>
      <c r="U545" t="s">
        <v>968</v>
      </c>
      <c r="V545" s="33">
        <v>43091</v>
      </c>
      <c r="W545" s="34">
        <v>147635</v>
      </c>
      <c r="X545" s="34">
        <v>2176</v>
      </c>
      <c r="Y545" s="34">
        <v>1978</v>
      </c>
      <c r="Z545" s="17">
        <f t="shared" si="8"/>
        <v>198</v>
      </c>
      <c r="AB545" s="42">
        <v>626</v>
      </c>
      <c r="AC545" s="42">
        <v>505</v>
      </c>
    </row>
    <row r="546" spans="1:29" x14ac:dyDescent="0.25">
      <c r="A546" s="3">
        <v>4202</v>
      </c>
      <c r="B546" s="33">
        <v>43085</v>
      </c>
      <c r="C546" s="3">
        <v>5</v>
      </c>
      <c r="D546" s="3" t="s">
        <v>31</v>
      </c>
      <c r="E546" s="3" t="s">
        <v>168</v>
      </c>
      <c r="H546" s="25" t="s">
        <v>184</v>
      </c>
      <c r="I546" s="26" t="s">
        <v>170</v>
      </c>
      <c r="J546" s="25" t="s">
        <v>197</v>
      </c>
      <c r="K546" s="3">
        <v>1302141</v>
      </c>
      <c r="L546" s="3" t="s">
        <v>446</v>
      </c>
      <c r="M546" s="25" t="s">
        <v>197</v>
      </c>
      <c r="N546" s="3">
        <v>1302142</v>
      </c>
      <c r="O546" s="34">
        <v>443763</v>
      </c>
      <c r="P546" s="3" t="s">
        <v>149</v>
      </c>
      <c r="Q546" s="35">
        <v>0</v>
      </c>
      <c r="R546" s="36">
        <v>0</v>
      </c>
      <c r="S546">
        <v>1</v>
      </c>
      <c r="U546" t="s">
        <v>969</v>
      </c>
      <c r="V546" s="33">
        <v>43089</v>
      </c>
      <c r="W546" s="34">
        <v>446268</v>
      </c>
      <c r="X546" s="34">
        <v>2505</v>
      </c>
      <c r="Y546" s="34">
        <v>2433</v>
      </c>
      <c r="Z546" s="17">
        <f t="shared" si="8"/>
        <v>72</v>
      </c>
      <c r="AB546" s="42" t="s">
        <v>218</v>
      </c>
      <c r="AC546" s="42">
        <v>587</v>
      </c>
    </row>
    <row r="547" spans="1:29" x14ac:dyDescent="0.25">
      <c r="A547" s="3">
        <v>4194</v>
      </c>
      <c r="B547" s="33">
        <v>43077</v>
      </c>
      <c r="C547" s="3">
        <v>12</v>
      </c>
      <c r="D547" s="3" t="s">
        <v>40</v>
      </c>
      <c r="E547" s="3" t="s">
        <v>173</v>
      </c>
      <c r="F547" s="3" t="s">
        <v>174</v>
      </c>
      <c r="H547" s="25" t="s">
        <v>166</v>
      </c>
      <c r="I547" s="26" t="s">
        <v>145</v>
      </c>
      <c r="J547" s="25" t="s">
        <v>146</v>
      </c>
      <c r="L547" s="3" t="s">
        <v>147</v>
      </c>
      <c r="M547" s="25" t="s">
        <v>148</v>
      </c>
      <c r="N547" s="3">
        <v>1302138</v>
      </c>
      <c r="O547" s="34">
        <v>763682</v>
      </c>
      <c r="P547" s="3" t="s">
        <v>149</v>
      </c>
      <c r="Q547" s="35">
        <v>0</v>
      </c>
      <c r="R547" s="36">
        <v>-200</v>
      </c>
      <c r="S547">
        <v>1</v>
      </c>
      <c r="U547" t="s">
        <v>970</v>
      </c>
      <c r="V547" s="33">
        <v>43088</v>
      </c>
      <c r="W547" s="34">
        <v>764871</v>
      </c>
      <c r="X547" s="34">
        <v>1189</v>
      </c>
      <c r="Y547" s="34">
        <v>1167</v>
      </c>
      <c r="Z547" s="17">
        <f t="shared" si="8"/>
        <v>22</v>
      </c>
      <c r="AA547" s="34">
        <v>1189.81</v>
      </c>
      <c r="AB547" s="42">
        <v>456.15</v>
      </c>
      <c r="AC547" s="42">
        <v>850</v>
      </c>
    </row>
    <row r="548" spans="1:29" x14ac:dyDescent="0.25">
      <c r="A548" s="3">
        <v>4191</v>
      </c>
      <c r="B548" s="33">
        <v>43073</v>
      </c>
      <c r="C548" s="3">
        <v>14</v>
      </c>
      <c r="D548" s="3" t="s">
        <v>42</v>
      </c>
      <c r="E548" s="3" t="s">
        <v>181</v>
      </c>
      <c r="F548" s="3" t="s">
        <v>182</v>
      </c>
      <c r="G548" s="3" t="s">
        <v>183</v>
      </c>
      <c r="H548" s="25" t="s">
        <v>144</v>
      </c>
      <c r="I548" s="26" t="s">
        <v>160</v>
      </c>
      <c r="J548" s="25" t="s">
        <v>146</v>
      </c>
      <c r="L548" s="3" t="s">
        <v>180</v>
      </c>
      <c r="M548" s="25" t="s">
        <v>235</v>
      </c>
      <c r="O548" s="34">
        <v>1326875</v>
      </c>
      <c r="P548" s="3" t="s">
        <v>149</v>
      </c>
      <c r="Q548" s="35">
        <v>-5</v>
      </c>
      <c r="R548" s="36">
        <v>0</v>
      </c>
      <c r="S548">
        <v>1</v>
      </c>
      <c r="U548" t="s">
        <v>971</v>
      </c>
      <c r="V548" s="33">
        <v>43086</v>
      </c>
      <c r="W548" s="34">
        <v>1332277</v>
      </c>
      <c r="X548" s="34">
        <v>5402</v>
      </c>
      <c r="Y548" s="34">
        <v>5409</v>
      </c>
      <c r="Z548" s="17">
        <f t="shared" si="8"/>
        <v>-7</v>
      </c>
      <c r="AA548" s="34">
        <v>5402</v>
      </c>
      <c r="AB548" s="42">
        <v>3004.3</v>
      </c>
      <c r="AC548" s="42">
        <v>2095</v>
      </c>
    </row>
    <row r="549" spans="1:29" x14ac:dyDescent="0.25">
      <c r="A549" s="3">
        <v>4193</v>
      </c>
      <c r="B549" s="33">
        <v>43076</v>
      </c>
      <c r="C549" s="3">
        <v>10</v>
      </c>
      <c r="D549" s="3" t="s">
        <v>31</v>
      </c>
      <c r="E549" s="3" t="s">
        <v>168</v>
      </c>
      <c r="H549" s="25" t="s">
        <v>184</v>
      </c>
      <c r="I549" s="26" t="s">
        <v>170</v>
      </c>
      <c r="J549" s="25" t="s">
        <v>146</v>
      </c>
      <c r="L549" s="3" t="s">
        <v>446</v>
      </c>
      <c r="M549" s="25" t="s">
        <v>66</v>
      </c>
      <c r="N549" s="3">
        <v>1302137</v>
      </c>
      <c r="O549" s="34">
        <v>440983</v>
      </c>
      <c r="P549" s="3" t="s">
        <v>149</v>
      </c>
      <c r="Q549" s="35">
        <v>0</v>
      </c>
      <c r="R549" s="36">
        <v>5</v>
      </c>
      <c r="S549">
        <v>2</v>
      </c>
      <c r="U549" t="s">
        <v>972</v>
      </c>
      <c r="V549" s="33">
        <v>43085</v>
      </c>
      <c r="W549" s="34">
        <v>443763</v>
      </c>
      <c r="X549" s="34">
        <v>2780</v>
      </c>
      <c r="Y549" s="34">
        <v>2780</v>
      </c>
      <c r="Z549" s="17">
        <f t="shared" si="8"/>
        <v>0</v>
      </c>
      <c r="AB549" s="42" t="s">
        <v>218</v>
      </c>
      <c r="AC549" s="42">
        <v>650</v>
      </c>
    </row>
    <row r="550" spans="1:29" x14ac:dyDescent="0.25">
      <c r="A550" s="3">
        <v>4187</v>
      </c>
      <c r="B550" s="33">
        <v>43068</v>
      </c>
      <c r="C550" s="3">
        <v>18</v>
      </c>
      <c r="D550" s="3" t="s">
        <v>21</v>
      </c>
      <c r="E550" s="3" t="s">
        <v>190</v>
      </c>
      <c r="F550" s="3" t="s">
        <v>191</v>
      </c>
      <c r="H550" s="25" t="s">
        <v>755</v>
      </c>
      <c r="I550" s="26" t="s">
        <v>160</v>
      </c>
      <c r="J550" s="25" t="s">
        <v>225</v>
      </c>
      <c r="L550" s="3" t="s">
        <v>205</v>
      </c>
      <c r="M550" s="25" t="s">
        <v>868</v>
      </c>
      <c r="O550" s="34">
        <v>160911</v>
      </c>
      <c r="P550" s="3" t="s">
        <v>149</v>
      </c>
      <c r="Q550" s="35">
        <v>0</v>
      </c>
      <c r="R550" s="36">
        <v>0</v>
      </c>
      <c r="S550">
        <v>1</v>
      </c>
      <c r="U550" t="s">
        <v>973</v>
      </c>
      <c r="V550" s="33">
        <v>43085</v>
      </c>
      <c r="W550" s="34">
        <v>164246</v>
      </c>
      <c r="X550" s="34">
        <v>3335</v>
      </c>
      <c r="Y550" s="34">
        <v>3335</v>
      </c>
      <c r="Z550" s="17">
        <f t="shared" si="8"/>
        <v>0</v>
      </c>
      <c r="AB550" s="42" t="s">
        <v>218</v>
      </c>
      <c r="AC550" s="42">
        <v>1430</v>
      </c>
    </row>
    <row r="551" spans="1:29" x14ac:dyDescent="0.25">
      <c r="A551" s="3">
        <v>4178</v>
      </c>
      <c r="B551" s="33">
        <v>43060</v>
      </c>
      <c r="C551" s="3">
        <v>26</v>
      </c>
      <c r="D551" s="3" t="s">
        <v>43</v>
      </c>
      <c r="E551" s="3" t="s">
        <v>177</v>
      </c>
      <c r="F551" s="3" t="s">
        <v>363</v>
      </c>
      <c r="G551" s="3" t="s">
        <v>364</v>
      </c>
      <c r="H551" s="25" t="s">
        <v>179</v>
      </c>
      <c r="I551" s="26" t="s">
        <v>232</v>
      </c>
      <c r="J551" s="25" t="s">
        <v>365</v>
      </c>
      <c r="L551" s="3" t="s">
        <v>180</v>
      </c>
      <c r="M551" s="25" t="s">
        <v>493</v>
      </c>
      <c r="O551" s="34">
        <v>1072330</v>
      </c>
      <c r="P551" s="3" t="s">
        <v>149</v>
      </c>
      <c r="Q551" s="35">
        <v>-18</v>
      </c>
      <c r="R551" s="36">
        <v>0</v>
      </c>
      <c r="S551">
        <v>2</v>
      </c>
      <c r="U551" t="s">
        <v>974</v>
      </c>
      <c r="V551" s="33">
        <v>43085</v>
      </c>
      <c r="W551" s="34">
        <v>1076696</v>
      </c>
      <c r="X551" s="34">
        <v>4366</v>
      </c>
      <c r="Y551" s="34">
        <v>4269</v>
      </c>
      <c r="Z551" s="17">
        <f t="shared" si="8"/>
        <v>97</v>
      </c>
      <c r="AA551" s="34">
        <v>4363.38</v>
      </c>
      <c r="AB551" s="42">
        <v>1589.75</v>
      </c>
      <c r="AC551" s="42">
        <v>1705</v>
      </c>
    </row>
    <row r="552" spans="1:29" x14ac:dyDescent="0.25">
      <c r="A552" s="3">
        <v>4186</v>
      </c>
      <c r="B552" s="33">
        <v>43068</v>
      </c>
      <c r="C552" s="3">
        <v>17</v>
      </c>
      <c r="D552" s="3" t="s">
        <v>46</v>
      </c>
      <c r="E552" s="3" t="s">
        <v>185</v>
      </c>
      <c r="F552" s="3" t="s">
        <v>158</v>
      </c>
      <c r="H552" s="25" t="s">
        <v>175</v>
      </c>
      <c r="I552" s="26" t="s">
        <v>160</v>
      </c>
      <c r="J552" s="25" t="s">
        <v>975</v>
      </c>
      <c r="L552" s="3" t="s">
        <v>180</v>
      </c>
      <c r="M552" s="25" t="s">
        <v>233</v>
      </c>
      <c r="O552" s="34">
        <v>244258</v>
      </c>
      <c r="P552" s="3" t="s">
        <v>149</v>
      </c>
      <c r="Q552" s="35">
        <v>0</v>
      </c>
      <c r="R552" s="36">
        <v>0</v>
      </c>
      <c r="S552">
        <v>2</v>
      </c>
      <c r="U552" t="s">
        <v>976</v>
      </c>
      <c r="V552" s="33">
        <v>43084</v>
      </c>
      <c r="W552" s="34">
        <v>249314</v>
      </c>
      <c r="X552" s="34">
        <v>5056</v>
      </c>
      <c r="Y552" s="34">
        <v>4872</v>
      </c>
      <c r="Z552" s="17">
        <f t="shared" si="8"/>
        <v>184</v>
      </c>
      <c r="AB552" s="42" t="s">
        <v>218</v>
      </c>
      <c r="AC552" s="42">
        <v>1743</v>
      </c>
    </row>
    <row r="553" spans="1:29" x14ac:dyDescent="0.25">
      <c r="A553" s="3">
        <v>4190</v>
      </c>
      <c r="B553" s="33">
        <v>43072</v>
      </c>
      <c r="C553" s="3">
        <v>13</v>
      </c>
      <c r="D553" s="3" t="s">
        <v>50</v>
      </c>
      <c r="E553" s="3" t="s">
        <v>161</v>
      </c>
      <c r="F553" s="3" t="s">
        <v>681</v>
      </c>
      <c r="G553" s="3" t="s">
        <v>682</v>
      </c>
      <c r="H553" s="25" t="s">
        <v>159</v>
      </c>
      <c r="I553" s="26" t="s">
        <v>160</v>
      </c>
      <c r="J553" s="25" t="s">
        <v>146</v>
      </c>
      <c r="L553" s="3" t="s">
        <v>180</v>
      </c>
      <c r="M553" s="25" t="s">
        <v>534</v>
      </c>
      <c r="O553" s="34">
        <v>367122</v>
      </c>
      <c r="P553" s="3" t="s">
        <v>149</v>
      </c>
      <c r="Q553" s="35">
        <v>-6</v>
      </c>
      <c r="R553" s="36">
        <v>0</v>
      </c>
      <c r="S553">
        <v>1</v>
      </c>
      <c r="U553" t="s">
        <v>977</v>
      </c>
      <c r="V553" s="33">
        <v>43084</v>
      </c>
      <c r="W553" s="34">
        <v>372190</v>
      </c>
      <c r="X553" s="34">
        <v>5068</v>
      </c>
      <c r="Y553" s="34">
        <v>5068</v>
      </c>
      <c r="Z553" s="17">
        <f t="shared" si="8"/>
        <v>0</v>
      </c>
      <c r="AA553" s="34">
        <v>5067.5</v>
      </c>
      <c r="AB553" s="42">
        <v>2153</v>
      </c>
      <c r="AC553" s="42">
        <v>1868</v>
      </c>
    </row>
    <row r="554" spans="1:29" x14ac:dyDescent="0.25">
      <c r="A554" s="3">
        <v>4185</v>
      </c>
      <c r="B554" s="33">
        <v>43067</v>
      </c>
      <c r="C554" s="3">
        <v>16</v>
      </c>
      <c r="D554" s="3" t="s">
        <v>52</v>
      </c>
      <c r="E554" s="3" t="s">
        <v>157</v>
      </c>
      <c r="F554" s="3" t="s">
        <v>369</v>
      </c>
      <c r="G554" s="3" t="s">
        <v>370</v>
      </c>
      <c r="H554" s="25" t="s">
        <v>246</v>
      </c>
      <c r="I554" s="26" t="s">
        <v>160</v>
      </c>
      <c r="J554" s="25" t="s">
        <v>730</v>
      </c>
      <c r="L554" s="3" t="s">
        <v>180</v>
      </c>
      <c r="M554" s="25" t="s">
        <v>470</v>
      </c>
      <c r="O554" s="34">
        <v>152055</v>
      </c>
      <c r="P554" s="3" t="s">
        <v>149</v>
      </c>
      <c r="Q554" s="35">
        <v>-6</v>
      </c>
      <c r="R554" s="36">
        <v>59</v>
      </c>
      <c r="S554">
        <v>1</v>
      </c>
      <c r="U554" t="s">
        <v>978</v>
      </c>
      <c r="V554" s="33">
        <v>43082</v>
      </c>
      <c r="W554" s="34">
        <v>156238</v>
      </c>
      <c r="X554" s="34">
        <v>4183</v>
      </c>
      <c r="Y554" s="34">
        <v>4207.1000000000004</v>
      </c>
      <c r="Z554" s="17">
        <f t="shared" si="8"/>
        <v>-24.100000000000364</v>
      </c>
      <c r="AA554" s="34">
        <v>4183.5</v>
      </c>
      <c r="AB554" s="42">
        <v>1938.4</v>
      </c>
      <c r="AC554" s="42">
        <v>1951</v>
      </c>
    </row>
    <row r="555" spans="1:29" x14ac:dyDescent="0.25">
      <c r="A555" s="3">
        <v>4182</v>
      </c>
      <c r="B555" s="33">
        <v>43063</v>
      </c>
      <c r="C555" s="3">
        <v>19</v>
      </c>
      <c r="D555" s="3" t="s">
        <v>34</v>
      </c>
      <c r="E555" s="3" t="s">
        <v>673</v>
      </c>
      <c r="F555" s="3" t="s">
        <v>275</v>
      </c>
      <c r="G555" s="3" t="s">
        <v>276</v>
      </c>
      <c r="H555" s="25" t="s">
        <v>476</v>
      </c>
      <c r="I555" s="26" t="s">
        <v>232</v>
      </c>
      <c r="J555" s="25" t="s">
        <v>730</v>
      </c>
      <c r="K555" s="3">
        <v>1302127</v>
      </c>
      <c r="L555" s="3" t="s">
        <v>180</v>
      </c>
      <c r="M555" s="25" t="s">
        <v>979</v>
      </c>
      <c r="N555" s="3">
        <v>1302133</v>
      </c>
      <c r="O555" s="34">
        <v>340898</v>
      </c>
      <c r="P555" s="3" t="s">
        <v>149</v>
      </c>
      <c r="Q555" s="35">
        <v>-15</v>
      </c>
      <c r="R555" s="36">
        <v>0</v>
      </c>
      <c r="S555">
        <v>1</v>
      </c>
      <c r="U555" t="s">
        <v>980</v>
      </c>
      <c r="V555" s="33">
        <v>43081</v>
      </c>
      <c r="W555" s="34">
        <v>345090</v>
      </c>
      <c r="X555" s="34">
        <v>4192</v>
      </c>
      <c r="Y555" s="34">
        <v>4229</v>
      </c>
      <c r="Z555" s="17">
        <f t="shared" si="8"/>
        <v>-37</v>
      </c>
      <c r="AA555" s="34">
        <v>4527.8999999999996</v>
      </c>
      <c r="AB555" s="42">
        <v>2017.2</v>
      </c>
      <c r="AC555" s="42">
        <v>2401</v>
      </c>
    </row>
    <row r="556" spans="1:29" x14ac:dyDescent="0.25">
      <c r="A556" s="3">
        <v>4184</v>
      </c>
      <c r="B556" s="33">
        <v>43067</v>
      </c>
      <c r="C556" s="3">
        <v>15</v>
      </c>
      <c r="D556" s="3" t="s">
        <v>49</v>
      </c>
      <c r="E556" s="3" t="s">
        <v>592</v>
      </c>
      <c r="F556" s="3" t="s">
        <v>186</v>
      </c>
      <c r="H556" s="25" t="s">
        <v>269</v>
      </c>
      <c r="I556" s="26" t="s">
        <v>160</v>
      </c>
      <c r="J556" s="25" t="s">
        <v>146</v>
      </c>
      <c r="L556" s="3" t="s">
        <v>180</v>
      </c>
      <c r="M556" s="25" t="s">
        <v>981</v>
      </c>
      <c r="O556" s="34">
        <v>884866</v>
      </c>
      <c r="P556" s="3" t="s">
        <v>149</v>
      </c>
      <c r="Q556" s="35">
        <v>-3</v>
      </c>
      <c r="R556" s="36">
        <v>35</v>
      </c>
      <c r="S556">
        <v>1</v>
      </c>
      <c r="U556" t="s">
        <v>982</v>
      </c>
      <c r="V556" s="33">
        <v>43081</v>
      </c>
      <c r="W556" s="34">
        <v>890586</v>
      </c>
      <c r="X556" s="34">
        <v>5720</v>
      </c>
      <c r="Y556" s="34">
        <v>5202.3999999999996</v>
      </c>
      <c r="Z556" s="17">
        <f t="shared" si="8"/>
        <v>517.60000000000036</v>
      </c>
      <c r="AA556" s="34">
        <v>5719.62</v>
      </c>
      <c r="AB556" s="42">
        <v>1778.05</v>
      </c>
      <c r="AC556" s="42">
        <v>2090</v>
      </c>
    </row>
    <row r="557" spans="1:29" x14ac:dyDescent="0.25">
      <c r="A557" s="3">
        <v>4181</v>
      </c>
      <c r="B557" s="33">
        <v>43062</v>
      </c>
      <c r="C557" s="3">
        <v>19</v>
      </c>
      <c r="D557" s="3" t="s">
        <v>816</v>
      </c>
      <c r="E557" s="3" t="s">
        <v>817</v>
      </c>
      <c r="F557" s="3" t="s">
        <v>818</v>
      </c>
      <c r="G557" s="3" t="s">
        <v>819</v>
      </c>
      <c r="H557" s="25" t="s">
        <v>820</v>
      </c>
      <c r="I557" s="26" t="s">
        <v>160</v>
      </c>
      <c r="J557" s="25" t="s">
        <v>146</v>
      </c>
      <c r="L557" s="3" t="s">
        <v>205</v>
      </c>
      <c r="M557" s="25" t="s">
        <v>758</v>
      </c>
      <c r="N557" s="3">
        <v>1302132</v>
      </c>
      <c r="P557" s="3" t="s">
        <v>149</v>
      </c>
      <c r="Q557" s="35">
        <v>0</v>
      </c>
      <c r="R557" s="36">
        <v>0</v>
      </c>
      <c r="S557">
        <v>1</v>
      </c>
      <c r="U557" t="s">
        <v>983</v>
      </c>
      <c r="V557" s="33">
        <v>43080</v>
      </c>
      <c r="X557" s="34" t="s">
        <v>172</v>
      </c>
      <c r="Z557" s="17" t="e">
        <f t="shared" si="8"/>
        <v>#VALUE!</v>
      </c>
      <c r="AC557" s="42" t="s">
        <v>172</v>
      </c>
    </row>
    <row r="558" spans="1:29" x14ac:dyDescent="0.25">
      <c r="A558" s="3">
        <v>4188</v>
      </c>
      <c r="B558" s="33">
        <v>43069</v>
      </c>
      <c r="C558" s="3">
        <v>6</v>
      </c>
      <c r="D558" s="3" t="s">
        <v>31</v>
      </c>
      <c r="E558" s="3" t="s">
        <v>168</v>
      </c>
      <c r="H558" s="25" t="s">
        <v>184</v>
      </c>
      <c r="I558" s="26" t="s">
        <v>170</v>
      </c>
      <c r="J558" s="25" t="s">
        <v>146</v>
      </c>
      <c r="L558" s="3" t="s">
        <v>446</v>
      </c>
      <c r="M558" s="25" t="s">
        <v>197</v>
      </c>
      <c r="N558" s="3">
        <v>1302134</v>
      </c>
      <c r="O558" s="34">
        <v>438465</v>
      </c>
      <c r="P558" s="3" t="s">
        <v>149</v>
      </c>
      <c r="Q558" s="35">
        <v>0</v>
      </c>
      <c r="R558" s="36">
        <v>35</v>
      </c>
      <c r="S558">
        <v>1</v>
      </c>
      <c r="U558" t="s">
        <v>984</v>
      </c>
      <c r="V558" s="33">
        <v>43074</v>
      </c>
      <c r="W558" s="34">
        <v>440983</v>
      </c>
      <c r="X558" s="34">
        <v>2518</v>
      </c>
      <c r="Y558" s="34">
        <v>2518</v>
      </c>
      <c r="Z558" s="17">
        <f t="shared" si="8"/>
        <v>0</v>
      </c>
      <c r="AB558" s="42" t="s">
        <v>218</v>
      </c>
      <c r="AC558" s="42">
        <v>580</v>
      </c>
    </row>
    <row r="559" spans="1:29" x14ac:dyDescent="0.25">
      <c r="A559" s="3">
        <v>4189</v>
      </c>
      <c r="B559" s="33">
        <v>43069</v>
      </c>
      <c r="C559" s="3">
        <v>5</v>
      </c>
      <c r="D559" s="3" t="s">
        <v>24</v>
      </c>
      <c r="E559" s="3" t="s">
        <v>805</v>
      </c>
      <c r="F559" s="3" t="s">
        <v>143</v>
      </c>
      <c r="H559" s="25" t="s">
        <v>163</v>
      </c>
      <c r="I559" s="26" t="s">
        <v>145</v>
      </c>
      <c r="J559" s="25" t="s">
        <v>146</v>
      </c>
      <c r="L559" s="3" t="s">
        <v>147</v>
      </c>
      <c r="M559" s="25" t="s">
        <v>905</v>
      </c>
      <c r="N559" s="3">
        <v>1302135</v>
      </c>
      <c r="O559" s="34">
        <v>144296</v>
      </c>
      <c r="P559" s="3" t="s">
        <v>149</v>
      </c>
      <c r="Q559" s="35">
        <v>0</v>
      </c>
      <c r="R559" s="36">
        <v>-660</v>
      </c>
      <c r="U559" t="s">
        <v>985</v>
      </c>
      <c r="V559" s="33">
        <v>43073</v>
      </c>
      <c r="W559" s="34">
        <v>145459</v>
      </c>
      <c r="X559" s="34">
        <v>1163</v>
      </c>
      <c r="Y559" s="34">
        <v>1100</v>
      </c>
      <c r="Z559" s="17">
        <f t="shared" si="8"/>
        <v>63</v>
      </c>
      <c r="AB559" s="42">
        <v>405</v>
      </c>
      <c r="AC559" s="42">
        <v>736</v>
      </c>
    </row>
    <row r="560" spans="1:29" x14ac:dyDescent="0.25">
      <c r="A560" s="3">
        <v>4179</v>
      </c>
      <c r="B560" s="33">
        <v>43061</v>
      </c>
      <c r="C560" s="3">
        <v>13</v>
      </c>
      <c r="D560" s="3" t="s">
        <v>42</v>
      </c>
      <c r="E560" s="3" t="s">
        <v>181</v>
      </c>
      <c r="F560" s="3" t="s">
        <v>182</v>
      </c>
      <c r="G560" s="3" t="s">
        <v>183</v>
      </c>
      <c r="H560" s="25" t="s">
        <v>144</v>
      </c>
      <c r="I560" s="26" t="s">
        <v>160</v>
      </c>
      <c r="J560" s="25" t="s">
        <v>146</v>
      </c>
      <c r="L560" s="3" t="s">
        <v>180</v>
      </c>
      <c r="M560" s="25" t="s">
        <v>235</v>
      </c>
      <c r="O560" s="34">
        <v>1321576</v>
      </c>
      <c r="P560" s="3" t="s">
        <v>149</v>
      </c>
      <c r="Q560" s="35">
        <v>-13</v>
      </c>
      <c r="R560" s="36">
        <v>35</v>
      </c>
      <c r="S560">
        <v>1</v>
      </c>
      <c r="U560" t="s">
        <v>986</v>
      </c>
      <c r="V560" s="33">
        <v>43073</v>
      </c>
      <c r="W560" s="34">
        <v>1326875</v>
      </c>
      <c r="X560" s="34">
        <v>5299</v>
      </c>
      <c r="Y560" s="34">
        <v>5285</v>
      </c>
      <c r="Z560" s="17">
        <f t="shared" si="8"/>
        <v>14</v>
      </c>
      <c r="AA560" s="34">
        <v>5298.2</v>
      </c>
      <c r="AB560" s="42">
        <v>2922</v>
      </c>
      <c r="AC560" s="42">
        <v>2780</v>
      </c>
    </row>
    <row r="561" spans="1:29" x14ac:dyDescent="0.25">
      <c r="A561" s="3">
        <v>4177</v>
      </c>
      <c r="B561" s="33">
        <v>43059</v>
      </c>
      <c r="C561" s="3">
        <v>14</v>
      </c>
      <c r="D561" s="3" t="s">
        <v>50</v>
      </c>
      <c r="E561" s="3" t="s">
        <v>161</v>
      </c>
      <c r="F561" s="3" t="s">
        <v>681</v>
      </c>
      <c r="G561" s="3" t="s">
        <v>682</v>
      </c>
      <c r="H561" s="25" t="s">
        <v>159</v>
      </c>
      <c r="I561" s="26" t="s">
        <v>160</v>
      </c>
      <c r="J561" s="25" t="s">
        <v>146</v>
      </c>
      <c r="L561" s="3" t="s">
        <v>180</v>
      </c>
      <c r="M561" s="25" t="s">
        <v>534</v>
      </c>
      <c r="O561" s="34">
        <v>362062</v>
      </c>
      <c r="P561" s="3" t="s">
        <v>149</v>
      </c>
      <c r="Q561" s="35">
        <v>-6</v>
      </c>
      <c r="R561" s="36">
        <v>0</v>
      </c>
      <c r="S561">
        <v>1</v>
      </c>
      <c r="U561" t="s">
        <v>987</v>
      </c>
      <c r="V561" s="33">
        <v>43072</v>
      </c>
      <c r="W561" s="34">
        <v>367122</v>
      </c>
      <c r="X561" s="34">
        <v>5060</v>
      </c>
      <c r="Y561" s="34">
        <v>5060</v>
      </c>
      <c r="Z561" s="17">
        <f t="shared" si="8"/>
        <v>0</v>
      </c>
      <c r="AA561" s="34">
        <v>5059.3</v>
      </c>
      <c r="AB561" s="42">
        <v>2144.4</v>
      </c>
      <c r="AC561" s="42">
        <v>2125</v>
      </c>
    </row>
    <row r="562" spans="1:29" x14ac:dyDescent="0.25">
      <c r="A562" s="3">
        <v>4180</v>
      </c>
      <c r="B562" s="33">
        <v>43062</v>
      </c>
      <c r="C562" s="3">
        <v>9</v>
      </c>
      <c r="D562" s="3" t="s">
        <v>40</v>
      </c>
      <c r="E562" s="3" t="s">
        <v>173</v>
      </c>
      <c r="F562" s="3" t="s">
        <v>174</v>
      </c>
      <c r="H562" s="25" t="s">
        <v>166</v>
      </c>
      <c r="I562" s="26" t="s">
        <v>418</v>
      </c>
      <c r="J562" s="25" t="s">
        <v>905</v>
      </c>
      <c r="K562" s="3">
        <v>1302130</v>
      </c>
      <c r="L562" s="3" t="s">
        <v>203</v>
      </c>
      <c r="M562" s="25" t="s">
        <v>460</v>
      </c>
      <c r="O562" s="34">
        <v>761505</v>
      </c>
      <c r="P562" s="3" t="s">
        <v>149</v>
      </c>
      <c r="Q562" s="35">
        <v>-54</v>
      </c>
      <c r="R562" s="36">
        <v>0</v>
      </c>
      <c r="S562">
        <v>1</v>
      </c>
      <c r="U562" t="s">
        <v>988</v>
      </c>
      <c r="V562" s="33">
        <v>43070</v>
      </c>
      <c r="W562" s="34">
        <v>763682</v>
      </c>
      <c r="X562" s="34">
        <v>2177</v>
      </c>
      <c r="Y562" s="34">
        <v>2303</v>
      </c>
      <c r="Z562" s="17">
        <f t="shared" si="8"/>
        <v>-126</v>
      </c>
      <c r="AA562" s="34">
        <v>2176</v>
      </c>
      <c r="AB562" s="42">
        <v>712</v>
      </c>
      <c r="AC562" s="42">
        <v>570</v>
      </c>
    </row>
    <row r="563" spans="1:29" x14ac:dyDescent="0.25">
      <c r="A563" s="3">
        <v>4164</v>
      </c>
      <c r="B563" s="33">
        <v>43049</v>
      </c>
      <c r="C563" s="3">
        <v>20</v>
      </c>
      <c r="D563" s="3" t="s">
        <v>21</v>
      </c>
      <c r="E563" s="3" t="s">
        <v>190</v>
      </c>
      <c r="F563" s="3" t="s">
        <v>191</v>
      </c>
      <c r="H563" s="25" t="s">
        <v>755</v>
      </c>
      <c r="I563" s="26" t="s">
        <v>160</v>
      </c>
      <c r="J563" s="25" t="s">
        <v>146</v>
      </c>
      <c r="L563" s="3" t="s">
        <v>180</v>
      </c>
      <c r="M563" s="25" t="s">
        <v>989</v>
      </c>
      <c r="O563" s="34">
        <v>155457</v>
      </c>
      <c r="P563" s="3" t="s">
        <v>149</v>
      </c>
      <c r="Q563" s="35">
        <v>0</v>
      </c>
      <c r="R563" s="36">
        <v>35</v>
      </c>
      <c r="S563">
        <v>1</v>
      </c>
      <c r="U563" t="s">
        <v>990</v>
      </c>
      <c r="V563" s="33">
        <v>43068</v>
      </c>
      <c r="W563" s="34">
        <v>160911</v>
      </c>
      <c r="X563" s="34">
        <v>5454</v>
      </c>
      <c r="Y563" s="34">
        <v>5524</v>
      </c>
      <c r="Z563" s="17">
        <f t="shared" si="8"/>
        <v>-70</v>
      </c>
      <c r="AB563" s="42" t="s">
        <v>218</v>
      </c>
      <c r="AC563" s="42">
        <v>2235</v>
      </c>
    </row>
    <row r="564" spans="1:29" x14ac:dyDescent="0.25">
      <c r="A564" s="3">
        <v>4170</v>
      </c>
      <c r="B564" s="33">
        <v>43054</v>
      </c>
      <c r="C564" s="3">
        <v>15</v>
      </c>
      <c r="D564" s="3" t="s">
        <v>46</v>
      </c>
      <c r="E564" s="3" t="s">
        <v>185</v>
      </c>
      <c r="F564" s="3" t="s">
        <v>158</v>
      </c>
      <c r="H564" s="25" t="s">
        <v>152</v>
      </c>
      <c r="I564" s="26" t="s">
        <v>160</v>
      </c>
      <c r="J564" s="25" t="s">
        <v>329</v>
      </c>
      <c r="L564" s="3" t="s">
        <v>180</v>
      </c>
      <c r="M564" s="25" t="s">
        <v>989</v>
      </c>
      <c r="O564" s="34">
        <v>239385</v>
      </c>
      <c r="P564" s="3" t="s">
        <v>149</v>
      </c>
      <c r="Q564" s="35">
        <v>2</v>
      </c>
      <c r="R564" s="36">
        <v>-60</v>
      </c>
      <c r="S564">
        <v>1</v>
      </c>
      <c r="U564" t="s">
        <v>991</v>
      </c>
      <c r="V564" s="33">
        <v>43068</v>
      </c>
      <c r="W564" s="34">
        <v>244258</v>
      </c>
      <c r="X564" s="34">
        <v>4873</v>
      </c>
      <c r="Y564" s="34">
        <v>4706</v>
      </c>
      <c r="Z564" s="17">
        <f t="shared" si="8"/>
        <v>167</v>
      </c>
      <c r="AB564" s="42" t="s">
        <v>218</v>
      </c>
      <c r="AC564" s="42">
        <v>1719</v>
      </c>
    </row>
    <row r="565" spans="1:29" x14ac:dyDescent="0.25">
      <c r="A565" s="3">
        <v>4175</v>
      </c>
      <c r="B565" s="33">
        <v>43058</v>
      </c>
      <c r="C565" s="3">
        <v>10</v>
      </c>
      <c r="D565" s="3" t="s">
        <v>24</v>
      </c>
      <c r="E565" s="3" t="s">
        <v>805</v>
      </c>
      <c r="F565" s="3" t="s">
        <v>143</v>
      </c>
      <c r="H565" s="25" t="s">
        <v>163</v>
      </c>
      <c r="I565" s="26" t="s">
        <v>147</v>
      </c>
      <c r="J565" s="25" t="s">
        <v>148</v>
      </c>
      <c r="K565" s="3">
        <v>1302126</v>
      </c>
      <c r="L565" s="3" t="s">
        <v>155</v>
      </c>
      <c r="M565" s="25" t="s">
        <v>146</v>
      </c>
      <c r="O565" s="34">
        <v>142105</v>
      </c>
      <c r="P565" s="3" t="s">
        <v>149</v>
      </c>
      <c r="Q565" s="35">
        <v>1</v>
      </c>
      <c r="R565" s="36">
        <v>0</v>
      </c>
      <c r="S565">
        <v>1</v>
      </c>
      <c r="U565" t="s">
        <v>992</v>
      </c>
      <c r="V565" s="33">
        <v>43067</v>
      </c>
      <c r="W565" s="34">
        <v>144296</v>
      </c>
      <c r="X565" s="34">
        <v>2191</v>
      </c>
      <c r="Y565" s="34">
        <v>1943</v>
      </c>
      <c r="Z565" s="17">
        <f t="shared" si="8"/>
        <v>248</v>
      </c>
      <c r="AB565" s="42" t="s">
        <v>218</v>
      </c>
      <c r="AC565" s="42">
        <v>480</v>
      </c>
    </row>
    <row r="566" spans="1:29" x14ac:dyDescent="0.25">
      <c r="A566" s="3">
        <v>4171</v>
      </c>
      <c r="B566" s="33">
        <v>43054</v>
      </c>
      <c r="C566" s="3">
        <v>14</v>
      </c>
      <c r="D566" s="3" t="s">
        <v>52</v>
      </c>
      <c r="E566" s="3" t="s">
        <v>157</v>
      </c>
      <c r="F566" s="3" t="s">
        <v>369</v>
      </c>
      <c r="G566" s="3" t="s">
        <v>370</v>
      </c>
      <c r="H566" s="25" t="s">
        <v>246</v>
      </c>
      <c r="I566" s="26" t="s">
        <v>232</v>
      </c>
      <c r="J566" s="25" t="s">
        <v>993</v>
      </c>
      <c r="L566" s="3" t="s">
        <v>180</v>
      </c>
      <c r="M566" s="25" t="s">
        <v>994</v>
      </c>
      <c r="O566" s="34">
        <v>148647</v>
      </c>
      <c r="P566" s="3" t="s">
        <v>149</v>
      </c>
      <c r="Q566" s="35">
        <v>14</v>
      </c>
      <c r="R566" s="36">
        <v>283</v>
      </c>
      <c r="S566">
        <v>1</v>
      </c>
      <c r="U566" t="s">
        <v>995</v>
      </c>
      <c r="V566" s="33">
        <v>43067</v>
      </c>
      <c r="W566" s="34">
        <v>152055</v>
      </c>
      <c r="X566" s="34">
        <v>3408</v>
      </c>
      <c r="Y566" s="34">
        <v>3398</v>
      </c>
      <c r="Z566" s="17">
        <f t="shared" si="8"/>
        <v>10</v>
      </c>
      <c r="AA566" s="34">
        <v>3407</v>
      </c>
      <c r="AB566" s="42">
        <v>1531</v>
      </c>
      <c r="AC566" s="42">
        <v>1532</v>
      </c>
    </row>
    <row r="567" spans="1:29" x14ac:dyDescent="0.25">
      <c r="A567" s="3">
        <v>4183</v>
      </c>
      <c r="B567" s="33">
        <v>43064</v>
      </c>
      <c r="C567" s="3">
        <v>3</v>
      </c>
      <c r="D567" s="3" t="s">
        <v>31</v>
      </c>
      <c r="E567" s="3" t="s">
        <v>168</v>
      </c>
      <c r="H567" s="25" t="s">
        <v>184</v>
      </c>
      <c r="I567" s="26" t="s">
        <v>391</v>
      </c>
      <c r="J567" s="25" t="s">
        <v>338</v>
      </c>
      <c r="K567" s="3">
        <v>1302131</v>
      </c>
      <c r="L567" s="3" t="s">
        <v>392</v>
      </c>
      <c r="M567" s="25" t="s">
        <v>460</v>
      </c>
      <c r="O567" s="34">
        <v>437435</v>
      </c>
      <c r="P567" s="3" t="s">
        <v>149</v>
      </c>
      <c r="Q567" s="35">
        <v>0</v>
      </c>
      <c r="R567" s="36">
        <v>0</v>
      </c>
      <c r="S567">
        <v>1</v>
      </c>
      <c r="U567" t="s">
        <v>996</v>
      </c>
      <c r="V567" s="33">
        <v>43066</v>
      </c>
      <c r="W567" s="34">
        <v>438465</v>
      </c>
      <c r="X567" s="34">
        <v>1030</v>
      </c>
      <c r="Y567" s="34">
        <v>1019</v>
      </c>
      <c r="Z567" s="17">
        <f t="shared" si="8"/>
        <v>11</v>
      </c>
      <c r="AB567" s="42" t="s">
        <v>218</v>
      </c>
      <c r="AC567" s="42">
        <v>220</v>
      </c>
    </row>
    <row r="568" spans="1:29" x14ac:dyDescent="0.25">
      <c r="A568" s="3">
        <v>4168</v>
      </c>
      <c r="B568" s="33">
        <v>43052</v>
      </c>
      <c r="C568" s="3">
        <v>15</v>
      </c>
      <c r="D568" s="3" t="s">
        <v>49</v>
      </c>
      <c r="E568" s="3" t="s">
        <v>592</v>
      </c>
      <c r="F568" s="3" t="s">
        <v>186</v>
      </c>
      <c r="H568" s="25" t="s">
        <v>269</v>
      </c>
      <c r="I568" s="26" t="s">
        <v>160</v>
      </c>
      <c r="J568" s="25" t="s">
        <v>146</v>
      </c>
      <c r="L568" s="3" t="s">
        <v>180</v>
      </c>
      <c r="M568" s="25" t="s">
        <v>989</v>
      </c>
      <c r="O568" s="34">
        <v>880486</v>
      </c>
      <c r="P568" s="3" t="s">
        <v>149</v>
      </c>
      <c r="Q568" s="35">
        <v>-2</v>
      </c>
      <c r="R568" s="36">
        <v>5</v>
      </c>
      <c r="S568">
        <v>1</v>
      </c>
      <c r="U568" t="s">
        <v>997</v>
      </c>
      <c r="V568" s="33">
        <v>43066</v>
      </c>
      <c r="W568" s="34">
        <v>884866</v>
      </c>
      <c r="X568" s="34">
        <v>4380</v>
      </c>
      <c r="Y568" s="34">
        <v>2275</v>
      </c>
      <c r="Z568" s="17">
        <f t="shared" si="8"/>
        <v>2105</v>
      </c>
      <c r="AA568" s="34">
        <v>3286</v>
      </c>
      <c r="AB568" s="42">
        <v>1134</v>
      </c>
      <c r="AC568" s="42">
        <v>1652</v>
      </c>
    </row>
    <row r="569" spans="1:29" x14ac:dyDescent="0.25">
      <c r="A569" s="3">
        <v>4176</v>
      </c>
      <c r="B569" s="33">
        <v>43058</v>
      </c>
      <c r="C569" s="3">
        <v>7</v>
      </c>
      <c r="D569" s="3" t="s">
        <v>31</v>
      </c>
      <c r="E569" s="3" t="s">
        <v>168</v>
      </c>
      <c r="H569" s="25" t="s">
        <v>184</v>
      </c>
      <c r="I569" s="26" t="s">
        <v>170</v>
      </c>
      <c r="J569" s="25" t="s">
        <v>146</v>
      </c>
      <c r="L569" s="3" t="s">
        <v>391</v>
      </c>
      <c r="M569" s="25" t="s">
        <v>747</v>
      </c>
      <c r="N569" s="3">
        <v>1302131</v>
      </c>
      <c r="O569" s="34">
        <v>434787</v>
      </c>
      <c r="P569" s="3" t="s">
        <v>149</v>
      </c>
      <c r="Q569" s="35">
        <v>0</v>
      </c>
      <c r="R569" s="36">
        <v>0</v>
      </c>
      <c r="S569">
        <v>1</v>
      </c>
      <c r="U569" t="s">
        <v>998</v>
      </c>
      <c r="V569" s="33">
        <v>43064</v>
      </c>
      <c r="W569" s="34">
        <v>437435</v>
      </c>
      <c r="X569" s="34">
        <v>2648</v>
      </c>
      <c r="Y569" s="34">
        <v>2582</v>
      </c>
      <c r="Z569" s="17">
        <f t="shared" si="8"/>
        <v>66</v>
      </c>
      <c r="AB569" s="42" t="s">
        <v>218</v>
      </c>
      <c r="AC569" s="42">
        <v>605</v>
      </c>
    </row>
    <row r="570" spans="1:29" x14ac:dyDescent="0.25">
      <c r="A570" s="3">
        <v>4167</v>
      </c>
      <c r="B570" s="33">
        <v>43051</v>
      </c>
      <c r="C570" s="3">
        <v>13</v>
      </c>
      <c r="D570" s="3" t="s">
        <v>34</v>
      </c>
      <c r="E570" s="3" t="s">
        <v>673</v>
      </c>
      <c r="F570" s="3" t="s">
        <v>275</v>
      </c>
      <c r="G570" s="3" t="s">
        <v>276</v>
      </c>
      <c r="H570" s="25" t="s">
        <v>476</v>
      </c>
      <c r="I570" s="26" t="s">
        <v>180</v>
      </c>
      <c r="J570" s="25" t="s">
        <v>999</v>
      </c>
      <c r="K570" s="3">
        <v>1302121</v>
      </c>
      <c r="L570" s="3" t="s">
        <v>232</v>
      </c>
      <c r="M570" s="25" t="s">
        <v>1000</v>
      </c>
      <c r="N570" s="3">
        <v>1302127</v>
      </c>
      <c r="O570" s="34">
        <v>339764</v>
      </c>
      <c r="P570" s="3" t="s">
        <v>149</v>
      </c>
      <c r="Q570" s="35">
        <v>-10</v>
      </c>
      <c r="R570" s="36">
        <v>30</v>
      </c>
      <c r="S570">
        <v>1</v>
      </c>
      <c r="U570" t="s">
        <v>1001</v>
      </c>
      <c r="V570" s="33">
        <v>43063</v>
      </c>
      <c r="W570" s="34">
        <v>340898</v>
      </c>
      <c r="X570" s="34">
        <v>1134</v>
      </c>
      <c r="Y570" s="34">
        <v>1239</v>
      </c>
      <c r="Z570" s="17">
        <f t="shared" si="8"/>
        <v>-105</v>
      </c>
      <c r="AA570" s="34">
        <v>1225</v>
      </c>
      <c r="AB570" s="42">
        <v>591</v>
      </c>
      <c r="AC570" s="42">
        <v>700</v>
      </c>
    </row>
    <row r="571" spans="1:29" x14ac:dyDescent="0.25">
      <c r="A571" s="3">
        <v>4169</v>
      </c>
      <c r="B571" s="33">
        <v>43053</v>
      </c>
      <c r="C571" s="3">
        <v>10</v>
      </c>
      <c r="D571" s="3" t="s">
        <v>816</v>
      </c>
      <c r="E571" s="3" t="s">
        <v>817</v>
      </c>
      <c r="F571" s="3" t="s">
        <v>818</v>
      </c>
      <c r="G571" s="3" t="s">
        <v>819</v>
      </c>
      <c r="H571" s="25" t="s">
        <v>820</v>
      </c>
      <c r="I571" s="26" t="s">
        <v>160</v>
      </c>
      <c r="J571" s="25" t="s">
        <v>146</v>
      </c>
      <c r="L571" s="3" t="s">
        <v>205</v>
      </c>
      <c r="M571" s="25" t="s">
        <v>758</v>
      </c>
      <c r="N571" s="3">
        <v>1302128</v>
      </c>
      <c r="P571" s="3" t="s">
        <v>149</v>
      </c>
      <c r="Q571" s="35">
        <v>0</v>
      </c>
      <c r="R571" s="36">
        <v>0</v>
      </c>
      <c r="U571" t="s">
        <v>1002</v>
      </c>
      <c r="V571" s="33">
        <v>43062</v>
      </c>
      <c r="X571" s="34" t="s">
        <v>172</v>
      </c>
      <c r="Z571" s="17" t="e">
        <f t="shared" si="8"/>
        <v>#VALUE!</v>
      </c>
      <c r="AC571" s="42" t="s">
        <v>172</v>
      </c>
    </row>
    <row r="572" spans="1:29" x14ac:dyDescent="0.25">
      <c r="A572" s="3">
        <v>4174</v>
      </c>
      <c r="B572" s="33">
        <v>43057</v>
      </c>
      <c r="C572" s="3">
        <v>6</v>
      </c>
      <c r="D572" s="3" t="s">
        <v>40</v>
      </c>
      <c r="E572" s="3" t="s">
        <v>173</v>
      </c>
      <c r="F572" s="3" t="s">
        <v>174</v>
      </c>
      <c r="H572" s="25" t="s">
        <v>166</v>
      </c>
      <c r="I572" s="26" t="s">
        <v>145</v>
      </c>
      <c r="J572" s="25" t="s">
        <v>146</v>
      </c>
      <c r="L572" s="3" t="s">
        <v>418</v>
      </c>
      <c r="M572" s="25" t="s">
        <v>905</v>
      </c>
      <c r="N572" s="3">
        <v>1302130</v>
      </c>
      <c r="O572" s="34">
        <v>760364</v>
      </c>
      <c r="P572" s="3" t="s">
        <v>149</v>
      </c>
      <c r="Q572" s="35">
        <v>-65</v>
      </c>
      <c r="R572" s="36">
        <v>0</v>
      </c>
      <c r="U572" t="s">
        <v>1003</v>
      </c>
      <c r="V572" s="33">
        <v>43062</v>
      </c>
      <c r="W572" s="34">
        <v>761505</v>
      </c>
      <c r="X572" s="34">
        <v>1141</v>
      </c>
      <c r="Y572" s="34">
        <v>1360</v>
      </c>
      <c r="Z572" s="17">
        <f t="shared" si="8"/>
        <v>-219</v>
      </c>
      <c r="AA572" s="34">
        <v>1377</v>
      </c>
      <c r="AB572" s="42">
        <v>506</v>
      </c>
      <c r="AC572" s="42">
        <v>600</v>
      </c>
    </row>
    <row r="573" spans="1:29" x14ac:dyDescent="0.25">
      <c r="A573" s="3">
        <v>4165</v>
      </c>
      <c r="B573" s="33">
        <v>43050</v>
      </c>
      <c r="C573" s="3">
        <v>12</v>
      </c>
      <c r="D573" s="3" t="s">
        <v>42</v>
      </c>
      <c r="E573" s="3" t="s">
        <v>181</v>
      </c>
      <c r="F573" s="3" t="s">
        <v>182</v>
      </c>
      <c r="G573" s="3" t="s">
        <v>183</v>
      </c>
      <c r="H573" s="25" t="s">
        <v>144</v>
      </c>
      <c r="I573" s="26" t="s">
        <v>160</v>
      </c>
      <c r="J573" s="25" t="s">
        <v>146</v>
      </c>
      <c r="L573" s="3" t="s">
        <v>1004</v>
      </c>
      <c r="M573" s="25" t="s">
        <v>534</v>
      </c>
      <c r="O573" s="34">
        <v>1316559</v>
      </c>
      <c r="P573" s="3" t="s">
        <v>149</v>
      </c>
      <c r="Q573" s="35">
        <v>-10</v>
      </c>
      <c r="R573" s="36">
        <v>0</v>
      </c>
      <c r="S573">
        <v>2</v>
      </c>
      <c r="U573" t="s">
        <v>1005</v>
      </c>
      <c r="V573" s="33">
        <v>43061</v>
      </c>
      <c r="W573" s="34">
        <v>1321576</v>
      </c>
      <c r="X573" s="34">
        <v>5017</v>
      </c>
      <c r="Y573" s="34">
        <v>5021</v>
      </c>
      <c r="Z573" s="17">
        <f t="shared" si="8"/>
        <v>-4</v>
      </c>
      <c r="AA573" s="34">
        <v>5016</v>
      </c>
      <c r="AB573" s="42">
        <v>2753</v>
      </c>
      <c r="AC573" s="42">
        <v>2675</v>
      </c>
    </row>
    <row r="574" spans="1:29" x14ac:dyDescent="0.25">
      <c r="A574" s="3">
        <v>4160</v>
      </c>
      <c r="B574" s="33">
        <v>43043</v>
      </c>
      <c r="C574" s="3">
        <v>18</v>
      </c>
      <c r="D574" s="3" t="s">
        <v>43</v>
      </c>
      <c r="E574" s="3" t="s">
        <v>177</v>
      </c>
      <c r="F574" s="3" t="s">
        <v>275</v>
      </c>
      <c r="G574" s="3" t="s">
        <v>276</v>
      </c>
      <c r="H574" s="25" t="s">
        <v>179</v>
      </c>
      <c r="I574" s="26" t="s">
        <v>232</v>
      </c>
      <c r="J574" s="25" t="s">
        <v>365</v>
      </c>
      <c r="L574" s="3" t="s">
        <v>180</v>
      </c>
      <c r="M574" s="25" t="s">
        <v>517</v>
      </c>
      <c r="O574" s="34">
        <v>1068319</v>
      </c>
      <c r="P574" s="3" t="s">
        <v>149</v>
      </c>
      <c r="Q574" s="35">
        <v>-16</v>
      </c>
      <c r="R574" s="36">
        <v>-90</v>
      </c>
      <c r="S574">
        <v>1</v>
      </c>
      <c r="U574" t="s">
        <v>1006</v>
      </c>
      <c r="V574" s="33">
        <v>43060</v>
      </c>
      <c r="W574" s="34">
        <v>1072330</v>
      </c>
      <c r="X574" s="34">
        <v>4011</v>
      </c>
      <c r="Y574" s="34">
        <v>2367</v>
      </c>
      <c r="Z574" s="17">
        <f t="shared" ref="Z574:Z637" si="9">X574-Y574</f>
        <v>1644</v>
      </c>
      <c r="AA574" s="34">
        <v>2392.89</v>
      </c>
      <c r="AB574" s="42">
        <v>961.03</v>
      </c>
      <c r="AC574" s="42">
        <v>2030</v>
      </c>
    </row>
    <row r="575" spans="1:29" x14ac:dyDescent="0.25">
      <c r="A575" s="3">
        <v>4162</v>
      </c>
      <c r="B575" s="33">
        <v>43046</v>
      </c>
      <c r="C575" s="3">
        <v>14</v>
      </c>
      <c r="D575" s="3" t="s">
        <v>50</v>
      </c>
      <c r="E575" s="3" t="s">
        <v>161</v>
      </c>
      <c r="F575" s="3" t="s">
        <v>681</v>
      </c>
      <c r="G575" s="3" t="s">
        <v>682</v>
      </c>
      <c r="H575" s="25" t="s">
        <v>159</v>
      </c>
      <c r="I575" s="26" t="s">
        <v>160</v>
      </c>
      <c r="J575" s="25" t="s">
        <v>146</v>
      </c>
      <c r="L575" s="3" t="s">
        <v>180</v>
      </c>
      <c r="M575" s="25" t="s">
        <v>534</v>
      </c>
      <c r="O575" s="34">
        <v>356848</v>
      </c>
      <c r="P575" s="3" t="s">
        <v>149</v>
      </c>
      <c r="Q575" s="35">
        <v>-8</v>
      </c>
      <c r="R575" s="36">
        <v>35</v>
      </c>
      <c r="S575">
        <v>1</v>
      </c>
      <c r="U575" t="s">
        <v>1007</v>
      </c>
      <c r="V575" s="33">
        <v>43059</v>
      </c>
      <c r="W575" s="34">
        <v>362062</v>
      </c>
      <c r="X575" s="34">
        <v>5214</v>
      </c>
      <c r="Y575" s="34">
        <v>5162</v>
      </c>
      <c r="Z575" s="17">
        <f t="shared" si="9"/>
        <v>52</v>
      </c>
      <c r="AA575" s="34">
        <v>4111.3</v>
      </c>
      <c r="AB575" s="42">
        <v>1882.1</v>
      </c>
      <c r="AC575" s="42">
        <v>2236</v>
      </c>
    </row>
    <row r="576" spans="1:29" x14ac:dyDescent="0.25">
      <c r="A576" s="3">
        <v>4172</v>
      </c>
      <c r="B576" s="33">
        <v>43054</v>
      </c>
      <c r="C576" s="3">
        <v>5</v>
      </c>
      <c r="D576" s="3" t="s">
        <v>31</v>
      </c>
      <c r="E576" s="3" t="s">
        <v>168</v>
      </c>
      <c r="H576" s="25" t="s">
        <v>184</v>
      </c>
      <c r="I576" s="26" t="s">
        <v>170</v>
      </c>
      <c r="J576" s="25" t="s">
        <v>146</v>
      </c>
      <c r="L576" s="3" t="s">
        <v>446</v>
      </c>
      <c r="M576" s="25" t="s">
        <v>197</v>
      </c>
      <c r="N576" s="3">
        <v>1302129</v>
      </c>
      <c r="O576" s="34">
        <v>432198</v>
      </c>
      <c r="P576" s="3" t="s">
        <v>149</v>
      </c>
      <c r="Q576" s="35">
        <v>40</v>
      </c>
      <c r="R576" s="36">
        <v>5</v>
      </c>
      <c r="S576">
        <v>1</v>
      </c>
      <c r="U576" t="s">
        <v>1008</v>
      </c>
      <c r="V576" s="33">
        <v>43058</v>
      </c>
      <c r="W576" s="34">
        <v>434787</v>
      </c>
      <c r="X576" s="34">
        <v>2589</v>
      </c>
      <c r="Y576" s="34">
        <v>2589</v>
      </c>
      <c r="Z576" s="17">
        <f t="shared" si="9"/>
        <v>0</v>
      </c>
      <c r="AB576" s="42" t="s">
        <v>218</v>
      </c>
      <c r="AC576" s="42">
        <v>574</v>
      </c>
    </row>
    <row r="577" spans="1:29" x14ac:dyDescent="0.25">
      <c r="A577" s="3">
        <v>4166</v>
      </c>
      <c r="B577" s="33">
        <v>43051</v>
      </c>
      <c r="C577" s="3">
        <v>8</v>
      </c>
      <c r="D577" s="3" t="s">
        <v>24</v>
      </c>
      <c r="E577" s="3" t="s">
        <v>805</v>
      </c>
      <c r="F577" s="3" t="s">
        <v>143</v>
      </c>
      <c r="H577" s="25" t="s">
        <v>163</v>
      </c>
      <c r="I577" s="26" t="s">
        <v>145</v>
      </c>
      <c r="J577" s="25" t="s">
        <v>146</v>
      </c>
      <c r="L577" s="3" t="s">
        <v>147</v>
      </c>
      <c r="M577" s="25" t="s">
        <v>148</v>
      </c>
      <c r="N577" s="3">
        <v>1302126</v>
      </c>
      <c r="O577" s="34">
        <v>140943</v>
      </c>
      <c r="P577" s="3" t="s">
        <v>149</v>
      </c>
      <c r="Q577" s="35">
        <v>0</v>
      </c>
      <c r="R577" s="36">
        <v>90</v>
      </c>
      <c r="U577" t="s">
        <v>1009</v>
      </c>
      <c r="V577" s="33">
        <v>43058</v>
      </c>
      <c r="W577" s="34">
        <v>142105</v>
      </c>
      <c r="X577" s="34">
        <v>1162</v>
      </c>
      <c r="Y577" s="34">
        <v>1178.9000000000001</v>
      </c>
      <c r="Z577" s="17">
        <f t="shared" si="9"/>
        <v>-16.900000000000091</v>
      </c>
      <c r="AB577" s="42">
        <v>406.9</v>
      </c>
      <c r="AC577" s="42">
        <v>776</v>
      </c>
    </row>
    <row r="578" spans="1:29" x14ac:dyDescent="0.25">
      <c r="A578" s="3">
        <v>4173</v>
      </c>
      <c r="B578" s="33">
        <v>43057</v>
      </c>
      <c r="C578" s="3">
        <v>1</v>
      </c>
      <c r="D578" s="3" t="s">
        <v>40</v>
      </c>
      <c r="E578" s="3" t="s">
        <v>173</v>
      </c>
      <c r="F578" s="3" t="s">
        <v>174</v>
      </c>
      <c r="H578" s="25" t="s">
        <v>166</v>
      </c>
      <c r="I578" s="26" t="s">
        <v>147</v>
      </c>
      <c r="J578" s="25" t="s">
        <v>148</v>
      </c>
      <c r="K578" s="3">
        <v>1302108</v>
      </c>
      <c r="L578" s="3" t="s">
        <v>155</v>
      </c>
      <c r="M578" s="25" t="s">
        <v>146</v>
      </c>
      <c r="O578" s="34">
        <v>760129</v>
      </c>
      <c r="P578" s="3" t="s">
        <v>149</v>
      </c>
      <c r="Q578" s="35">
        <v>0</v>
      </c>
      <c r="R578" s="36">
        <v>0</v>
      </c>
      <c r="U578" t="s">
        <v>1010</v>
      </c>
      <c r="V578" s="33">
        <v>43057</v>
      </c>
      <c r="W578" s="34">
        <v>760364</v>
      </c>
      <c r="X578" s="34">
        <v>235</v>
      </c>
      <c r="Y578" s="34">
        <v>235</v>
      </c>
      <c r="Z578" s="17">
        <f t="shared" si="9"/>
        <v>0</v>
      </c>
      <c r="AB578" s="42" t="s">
        <v>218</v>
      </c>
      <c r="AC578" s="42" t="s">
        <v>172</v>
      </c>
    </row>
    <row r="579" spans="1:29" x14ac:dyDescent="0.25">
      <c r="A579" s="3">
        <v>4163</v>
      </c>
      <c r="B579" s="33">
        <v>43047</v>
      </c>
      <c r="C579" s="3">
        <v>8</v>
      </c>
      <c r="D579" s="3" t="s">
        <v>31</v>
      </c>
      <c r="E579" s="3" t="s">
        <v>168</v>
      </c>
      <c r="H579" s="25" t="s">
        <v>184</v>
      </c>
      <c r="I579" s="26" t="s">
        <v>170</v>
      </c>
      <c r="J579" s="25" t="s">
        <v>197</v>
      </c>
      <c r="K579" s="3">
        <v>1302124</v>
      </c>
      <c r="L579" s="3" t="s">
        <v>446</v>
      </c>
      <c r="M579" s="25" t="s">
        <v>197</v>
      </c>
      <c r="N579" s="3">
        <v>1302125</v>
      </c>
      <c r="O579" s="34">
        <v>429579</v>
      </c>
      <c r="P579" s="3" t="s">
        <v>149</v>
      </c>
      <c r="Q579" s="35">
        <v>0</v>
      </c>
      <c r="R579" s="36">
        <v>0</v>
      </c>
      <c r="S579">
        <v>1</v>
      </c>
      <c r="U579" t="s">
        <v>1011</v>
      </c>
      <c r="V579" s="33">
        <v>43054</v>
      </c>
      <c r="W579" s="34">
        <v>432198</v>
      </c>
      <c r="X579" s="34">
        <v>2619</v>
      </c>
      <c r="Y579" s="34">
        <v>2590</v>
      </c>
      <c r="Z579" s="17">
        <f t="shared" si="9"/>
        <v>29</v>
      </c>
      <c r="AB579" s="42" t="s">
        <v>218</v>
      </c>
      <c r="AC579" s="42">
        <v>635</v>
      </c>
    </row>
    <row r="580" spans="1:29" x14ac:dyDescent="0.25">
      <c r="A580" s="3">
        <v>4154</v>
      </c>
      <c r="B580" s="33">
        <v>43038</v>
      </c>
      <c r="C580" s="3">
        <v>17</v>
      </c>
      <c r="D580" s="3" t="s">
        <v>52</v>
      </c>
      <c r="E580" s="3" t="s">
        <v>157</v>
      </c>
      <c r="F580" s="3" t="s">
        <v>369</v>
      </c>
      <c r="G580" s="3" t="s">
        <v>370</v>
      </c>
      <c r="H580" s="25" t="s">
        <v>246</v>
      </c>
      <c r="I580" s="26" t="s">
        <v>232</v>
      </c>
      <c r="J580" s="25" t="s">
        <v>785</v>
      </c>
      <c r="L580" s="3" t="s">
        <v>180</v>
      </c>
      <c r="M580" s="25" t="s">
        <v>1012</v>
      </c>
      <c r="O580" s="34">
        <v>145041</v>
      </c>
      <c r="P580" s="3" t="s">
        <v>149</v>
      </c>
      <c r="Q580" s="35">
        <v>-6</v>
      </c>
      <c r="R580" s="36">
        <v>50</v>
      </c>
      <c r="S580">
        <v>1</v>
      </c>
      <c r="U580" t="s">
        <v>1013</v>
      </c>
      <c r="V580" s="33">
        <v>43054</v>
      </c>
      <c r="W580" s="34">
        <v>148647</v>
      </c>
      <c r="X580" s="34">
        <v>3606</v>
      </c>
      <c r="Y580" s="34">
        <v>3911</v>
      </c>
      <c r="Z580" s="17">
        <f t="shared" si="9"/>
        <v>-305</v>
      </c>
      <c r="AA580" s="34">
        <v>2305.8000000000002</v>
      </c>
      <c r="AB580" s="42">
        <v>1083</v>
      </c>
      <c r="AC580" s="42">
        <v>1755</v>
      </c>
    </row>
    <row r="581" spans="1:29" x14ac:dyDescent="0.25">
      <c r="A581" s="3">
        <v>4157</v>
      </c>
      <c r="B581" s="33">
        <v>43039</v>
      </c>
      <c r="C581" s="3">
        <v>16</v>
      </c>
      <c r="D581" s="3" t="s">
        <v>46</v>
      </c>
      <c r="E581" s="3" t="s">
        <v>185</v>
      </c>
      <c r="F581" s="3" t="s">
        <v>158</v>
      </c>
      <c r="H581" s="25" t="s">
        <v>152</v>
      </c>
      <c r="I581" s="26" t="s">
        <v>160</v>
      </c>
      <c r="J581" s="25" t="s">
        <v>146</v>
      </c>
      <c r="L581" s="3" t="s">
        <v>180</v>
      </c>
      <c r="M581" s="25" t="s">
        <v>233</v>
      </c>
      <c r="O581" s="34">
        <v>234569</v>
      </c>
      <c r="P581" s="3" t="s">
        <v>149</v>
      </c>
      <c r="Q581" s="35">
        <v>-1</v>
      </c>
      <c r="R581" s="36">
        <v>35</v>
      </c>
      <c r="S581">
        <v>1</v>
      </c>
      <c r="U581" t="s">
        <v>1014</v>
      </c>
      <c r="V581" s="33">
        <v>43054</v>
      </c>
      <c r="W581" s="34">
        <v>239385</v>
      </c>
      <c r="X581" s="34">
        <v>4816</v>
      </c>
      <c r="Y581" s="34">
        <v>4547</v>
      </c>
      <c r="Z581" s="17">
        <f t="shared" si="9"/>
        <v>269</v>
      </c>
      <c r="AB581" s="42" t="s">
        <v>218</v>
      </c>
      <c r="AC581" s="42">
        <v>1592</v>
      </c>
    </row>
    <row r="582" spans="1:29" x14ac:dyDescent="0.25">
      <c r="A582" s="3">
        <v>4158</v>
      </c>
      <c r="B582" s="33">
        <v>43039</v>
      </c>
      <c r="C582" s="3">
        <v>15</v>
      </c>
      <c r="D582" s="3" t="s">
        <v>816</v>
      </c>
      <c r="E582" s="3" t="s">
        <v>817</v>
      </c>
      <c r="F582" s="3" t="s">
        <v>818</v>
      </c>
      <c r="G582" s="3" t="s">
        <v>819</v>
      </c>
      <c r="H582" s="25" t="s">
        <v>820</v>
      </c>
      <c r="I582" s="26" t="s">
        <v>160</v>
      </c>
      <c r="J582" s="25" t="s">
        <v>146</v>
      </c>
      <c r="L582" s="3" t="s">
        <v>180</v>
      </c>
      <c r="M582" s="25" t="s">
        <v>758</v>
      </c>
      <c r="N582" s="3">
        <v>1302122</v>
      </c>
      <c r="P582" s="3" t="s">
        <v>149</v>
      </c>
      <c r="Q582" s="35">
        <v>0</v>
      </c>
      <c r="R582" s="36">
        <v>0</v>
      </c>
      <c r="U582" t="s">
        <v>1015</v>
      </c>
      <c r="V582" s="33">
        <v>43053</v>
      </c>
      <c r="X582" s="34" t="s">
        <v>172</v>
      </c>
      <c r="Z582" s="17" t="e">
        <f t="shared" si="9"/>
        <v>#VALUE!</v>
      </c>
      <c r="AC582" s="42" t="s">
        <v>172</v>
      </c>
    </row>
    <row r="583" spans="1:29" x14ac:dyDescent="0.25">
      <c r="A583" s="3">
        <v>4159</v>
      </c>
      <c r="B583" s="33">
        <v>43040</v>
      </c>
      <c r="C583" s="3">
        <v>13</v>
      </c>
      <c r="D583" s="3" t="s">
        <v>49</v>
      </c>
      <c r="E583" s="3" t="s">
        <v>592</v>
      </c>
      <c r="F583" s="3" t="s">
        <v>186</v>
      </c>
      <c r="H583" s="25" t="s">
        <v>269</v>
      </c>
      <c r="I583" s="26" t="s">
        <v>160</v>
      </c>
      <c r="J583" s="25" t="s">
        <v>329</v>
      </c>
      <c r="L583" s="3" t="s">
        <v>180</v>
      </c>
      <c r="M583" s="25" t="s">
        <v>233</v>
      </c>
      <c r="O583" s="34">
        <v>876264</v>
      </c>
      <c r="P583" s="3" t="s">
        <v>149</v>
      </c>
      <c r="Q583" s="35">
        <v>0</v>
      </c>
      <c r="R583" s="36">
        <v>0</v>
      </c>
      <c r="S583">
        <v>1</v>
      </c>
      <c r="U583" t="s">
        <v>1016</v>
      </c>
      <c r="V583" s="33">
        <v>43052</v>
      </c>
      <c r="W583" s="34">
        <v>880486</v>
      </c>
      <c r="X583" s="34">
        <v>4222</v>
      </c>
      <c r="Y583" s="34">
        <v>2623</v>
      </c>
      <c r="Z583" s="17">
        <f t="shared" si="9"/>
        <v>1599</v>
      </c>
      <c r="AA583" s="34">
        <v>2901.32</v>
      </c>
      <c r="AB583" s="42">
        <v>1022.54</v>
      </c>
      <c r="AC583" s="42">
        <v>1700</v>
      </c>
    </row>
    <row r="584" spans="1:29" x14ac:dyDescent="0.25">
      <c r="A584" s="3">
        <v>4155</v>
      </c>
      <c r="B584" s="33">
        <v>43038</v>
      </c>
      <c r="C584" s="3">
        <v>14</v>
      </c>
      <c r="D584" s="3" t="s">
        <v>24</v>
      </c>
      <c r="E584" s="3" t="s">
        <v>805</v>
      </c>
      <c r="F584" s="3" t="s">
        <v>143</v>
      </c>
      <c r="H584" s="25" t="s">
        <v>163</v>
      </c>
      <c r="I584" s="26" t="s">
        <v>147</v>
      </c>
      <c r="J584" s="25" t="s">
        <v>440</v>
      </c>
      <c r="K584" s="3">
        <v>1302119</v>
      </c>
      <c r="L584" s="3" t="s">
        <v>155</v>
      </c>
      <c r="M584" s="25" t="s">
        <v>146</v>
      </c>
      <c r="O584" s="34">
        <v>138760</v>
      </c>
      <c r="P584" s="3" t="s">
        <v>149</v>
      </c>
      <c r="Q584" s="35">
        <v>4</v>
      </c>
      <c r="R584" s="36">
        <v>0</v>
      </c>
      <c r="U584" t="s">
        <v>1017</v>
      </c>
      <c r="V584" s="33">
        <v>43051</v>
      </c>
      <c r="W584" s="34">
        <v>140943</v>
      </c>
      <c r="X584" s="34">
        <v>2183</v>
      </c>
      <c r="Y584" s="34">
        <v>2183</v>
      </c>
      <c r="Z584" s="17">
        <f t="shared" si="9"/>
        <v>0</v>
      </c>
      <c r="AB584" s="42">
        <v>648.20000000000005</v>
      </c>
      <c r="AC584" s="42">
        <v>465</v>
      </c>
    </row>
    <row r="585" spans="1:29" x14ac:dyDescent="0.25">
      <c r="A585" s="3">
        <v>4156</v>
      </c>
      <c r="B585" s="33">
        <v>43039</v>
      </c>
      <c r="C585" s="3">
        <v>13</v>
      </c>
      <c r="D585" s="3" t="s">
        <v>34</v>
      </c>
      <c r="E585" s="3" t="s">
        <v>673</v>
      </c>
      <c r="F585" s="3" t="s">
        <v>674</v>
      </c>
      <c r="G585" s="3" t="s">
        <v>675</v>
      </c>
      <c r="H585" s="25" t="s">
        <v>476</v>
      </c>
      <c r="I585" s="26" t="s">
        <v>232</v>
      </c>
      <c r="J585" s="25" t="s">
        <v>785</v>
      </c>
      <c r="K585" s="3">
        <v>1302120</v>
      </c>
      <c r="L585" s="3" t="s">
        <v>180</v>
      </c>
      <c r="M585" s="25" t="s">
        <v>1018</v>
      </c>
      <c r="N585" s="3">
        <v>1302121</v>
      </c>
      <c r="O585" s="34">
        <v>336781</v>
      </c>
      <c r="P585" s="3" t="s">
        <v>149</v>
      </c>
      <c r="Q585" s="35">
        <v>0</v>
      </c>
      <c r="R585" s="36">
        <v>0</v>
      </c>
      <c r="S585">
        <v>1</v>
      </c>
      <c r="U585" t="s">
        <v>1019</v>
      </c>
      <c r="V585" s="33">
        <v>43051</v>
      </c>
      <c r="W585" s="34">
        <v>339764</v>
      </c>
      <c r="X585" s="34">
        <v>2983</v>
      </c>
      <c r="Y585" s="34">
        <v>2727</v>
      </c>
      <c r="Z585" s="17">
        <f t="shared" si="9"/>
        <v>256</v>
      </c>
      <c r="AA585" s="34">
        <v>3213.8</v>
      </c>
      <c r="AB585" s="42">
        <v>1297.4000000000001</v>
      </c>
      <c r="AC585" s="42">
        <v>1510</v>
      </c>
    </row>
    <row r="586" spans="1:29" x14ac:dyDescent="0.25">
      <c r="A586" s="3">
        <v>4153</v>
      </c>
      <c r="B586" s="33">
        <v>43037</v>
      </c>
      <c r="C586" s="3">
        <v>14</v>
      </c>
      <c r="D586" s="3" t="s">
        <v>42</v>
      </c>
      <c r="E586" s="3" t="s">
        <v>181</v>
      </c>
      <c r="F586" s="3" t="s">
        <v>182</v>
      </c>
      <c r="G586" s="3" t="s">
        <v>183</v>
      </c>
      <c r="H586" s="25" t="s">
        <v>144</v>
      </c>
      <c r="I586" s="26" t="s">
        <v>160</v>
      </c>
      <c r="J586" s="25" t="s">
        <v>146</v>
      </c>
      <c r="L586" s="3" t="s">
        <v>180</v>
      </c>
      <c r="M586" s="25" t="s">
        <v>534</v>
      </c>
      <c r="O586" s="34">
        <v>1311475</v>
      </c>
      <c r="P586" s="3" t="s">
        <v>149</v>
      </c>
      <c r="Q586" s="35">
        <v>-10</v>
      </c>
      <c r="R586" s="36">
        <v>35</v>
      </c>
      <c r="S586">
        <v>1</v>
      </c>
      <c r="U586" t="s">
        <v>1020</v>
      </c>
      <c r="V586" s="33">
        <v>43050</v>
      </c>
      <c r="W586" s="34">
        <v>1316559</v>
      </c>
      <c r="X586" s="34">
        <v>5084</v>
      </c>
      <c r="Y586" s="34">
        <v>5083</v>
      </c>
      <c r="Z586" s="17">
        <f t="shared" si="9"/>
        <v>1</v>
      </c>
      <c r="AA586" s="34">
        <v>3682.5</v>
      </c>
      <c r="AB586" s="42">
        <v>2089.1</v>
      </c>
      <c r="AC586" s="42">
        <v>2660</v>
      </c>
    </row>
    <row r="587" spans="1:29" x14ac:dyDescent="0.25">
      <c r="A587" s="3">
        <v>4151</v>
      </c>
      <c r="B587" s="33">
        <v>43033</v>
      </c>
      <c r="C587" s="3">
        <v>17</v>
      </c>
      <c r="D587" s="3" t="s">
        <v>21</v>
      </c>
      <c r="E587" s="3" t="s">
        <v>190</v>
      </c>
      <c r="F587" s="3" t="s">
        <v>191</v>
      </c>
      <c r="H587" s="25" t="s">
        <v>755</v>
      </c>
      <c r="I587" s="26" t="s">
        <v>160</v>
      </c>
      <c r="J587" s="25" t="s">
        <v>329</v>
      </c>
      <c r="L587" s="3" t="s">
        <v>180</v>
      </c>
      <c r="M587" s="25" t="s">
        <v>589</v>
      </c>
      <c r="O587" s="34">
        <v>151613</v>
      </c>
      <c r="P587" s="3" t="s">
        <v>149</v>
      </c>
      <c r="Q587" s="35">
        <v>0</v>
      </c>
      <c r="R587" s="36">
        <v>0</v>
      </c>
      <c r="S587">
        <v>1</v>
      </c>
      <c r="U587" t="s">
        <v>1021</v>
      </c>
      <c r="V587" s="33">
        <v>43049</v>
      </c>
      <c r="W587" s="34">
        <v>155457</v>
      </c>
      <c r="X587" s="34">
        <v>3844</v>
      </c>
      <c r="Y587" s="34">
        <v>3730</v>
      </c>
      <c r="Z587" s="17">
        <f t="shared" si="9"/>
        <v>114</v>
      </c>
      <c r="AB587" s="42" t="s">
        <v>218</v>
      </c>
      <c r="AC587" s="42">
        <v>1585</v>
      </c>
    </row>
    <row r="588" spans="1:29" x14ac:dyDescent="0.25">
      <c r="A588" s="3">
        <v>4161</v>
      </c>
      <c r="B588" s="33">
        <v>43044</v>
      </c>
      <c r="C588" s="3">
        <v>4</v>
      </c>
      <c r="D588" s="3" t="s">
        <v>31</v>
      </c>
      <c r="E588" s="3" t="s">
        <v>168</v>
      </c>
      <c r="H588" s="25" t="s">
        <v>184</v>
      </c>
      <c r="I588" s="26" t="s">
        <v>380</v>
      </c>
      <c r="J588" s="25" t="s">
        <v>197</v>
      </c>
      <c r="K588" s="3">
        <v>1302123</v>
      </c>
      <c r="L588" s="3" t="s">
        <v>381</v>
      </c>
      <c r="M588" s="25" t="s">
        <v>146</v>
      </c>
      <c r="O588" s="34">
        <v>428011</v>
      </c>
      <c r="P588" s="3" t="s">
        <v>149</v>
      </c>
      <c r="Q588" s="35">
        <v>1</v>
      </c>
      <c r="R588" s="36">
        <v>0</v>
      </c>
      <c r="U588" t="s">
        <v>1022</v>
      </c>
      <c r="V588" s="33">
        <v>43047</v>
      </c>
      <c r="W588" s="34">
        <v>429579</v>
      </c>
      <c r="X588" s="34">
        <v>1568</v>
      </c>
      <c r="Y588" s="34">
        <v>1520</v>
      </c>
      <c r="Z588" s="17">
        <f t="shared" si="9"/>
        <v>48</v>
      </c>
      <c r="AB588" s="42" t="s">
        <v>218</v>
      </c>
      <c r="AC588" s="42">
        <v>350</v>
      </c>
    </row>
    <row r="589" spans="1:29" x14ac:dyDescent="0.25">
      <c r="A589" s="3">
        <v>4149</v>
      </c>
      <c r="B589" s="33">
        <v>43030</v>
      </c>
      <c r="C589" s="3">
        <v>17</v>
      </c>
      <c r="D589" s="3" t="s">
        <v>50</v>
      </c>
      <c r="E589" s="3" t="s">
        <v>161</v>
      </c>
      <c r="F589" s="3" t="s">
        <v>681</v>
      </c>
      <c r="G589" s="3" t="s">
        <v>682</v>
      </c>
      <c r="H589" s="25" t="s">
        <v>159</v>
      </c>
      <c r="I589" s="26" t="s">
        <v>160</v>
      </c>
      <c r="J589" s="25" t="s">
        <v>146</v>
      </c>
      <c r="L589" s="3" t="s">
        <v>180</v>
      </c>
      <c r="M589" s="25" t="s">
        <v>534</v>
      </c>
      <c r="O589" s="34">
        <v>351808</v>
      </c>
      <c r="P589" s="3" t="s">
        <v>149</v>
      </c>
      <c r="Q589" s="35">
        <v>-10</v>
      </c>
      <c r="R589" s="36">
        <v>5</v>
      </c>
      <c r="S589">
        <v>1</v>
      </c>
      <c r="U589" t="s">
        <v>1023</v>
      </c>
      <c r="V589" s="33">
        <v>43046</v>
      </c>
      <c r="W589" s="34">
        <v>356848</v>
      </c>
      <c r="X589" s="34">
        <v>5040</v>
      </c>
      <c r="Y589" s="34">
        <v>4989</v>
      </c>
      <c r="Z589" s="17">
        <f t="shared" si="9"/>
        <v>51</v>
      </c>
      <c r="AA589" s="34">
        <v>3935</v>
      </c>
      <c r="AB589" s="42">
        <v>1785.5</v>
      </c>
      <c r="AC589" s="42">
        <v>2090</v>
      </c>
    </row>
    <row r="590" spans="1:29" x14ac:dyDescent="0.25">
      <c r="A590" s="3">
        <v>4150</v>
      </c>
      <c r="B590" s="33">
        <v>43033</v>
      </c>
      <c r="C590" s="3">
        <v>12</v>
      </c>
      <c r="D590" s="3" t="s">
        <v>31</v>
      </c>
      <c r="E590" s="3" t="s">
        <v>168</v>
      </c>
      <c r="H590" s="25" t="s">
        <v>184</v>
      </c>
      <c r="I590" s="26" t="s">
        <v>170</v>
      </c>
      <c r="J590" s="25" t="s">
        <v>221</v>
      </c>
      <c r="K590" s="3">
        <v>1302117</v>
      </c>
      <c r="L590" s="3" t="s">
        <v>446</v>
      </c>
      <c r="M590" s="25" t="s">
        <v>66</v>
      </c>
      <c r="N590" s="3">
        <v>1302118</v>
      </c>
      <c r="O590" s="34">
        <v>425085</v>
      </c>
      <c r="P590" s="3" t="s">
        <v>149</v>
      </c>
      <c r="Q590" s="35">
        <v>-3</v>
      </c>
      <c r="R590" s="36">
        <v>0</v>
      </c>
      <c r="S590">
        <v>1</v>
      </c>
      <c r="U590" t="s">
        <v>1024</v>
      </c>
      <c r="V590" s="33">
        <v>43044</v>
      </c>
      <c r="W590" s="34">
        <v>428011</v>
      </c>
      <c r="X590" s="34">
        <v>2926</v>
      </c>
      <c r="Y590" s="34">
        <v>2900</v>
      </c>
      <c r="Z590" s="17">
        <f t="shared" si="9"/>
        <v>26</v>
      </c>
      <c r="AB590" s="42" t="s">
        <v>218</v>
      </c>
      <c r="AC590" s="42">
        <v>720</v>
      </c>
    </row>
    <row r="591" spans="1:29" x14ac:dyDescent="0.25">
      <c r="A591" s="3">
        <v>4143</v>
      </c>
      <c r="B591" s="33">
        <v>43022</v>
      </c>
      <c r="C591" s="3">
        <v>22</v>
      </c>
      <c r="D591" s="3" t="s">
        <v>39</v>
      </c>
      <c r="E591" s="3" t="s">
        <v>198</v>
      </c>
      <c r="F591" s="3" t="s">
        <v>199</v>
      </c>
      <c r="H591" s="25" t="s">
        <v>175</v>
      </c>
      <c r="I591" s="26" t="s">
        <v>160</v>
      </c>
      <c r="J591" s="25" t="s">
        <v>485</v>
      </c>
      <c r="K591" s="3">
        <v>1302114</v>
      </c>
      <c r="L591" s="3" t="s">
        <v>205</v>
      </c>
      <c r="M591" s="25" t="s">
        <v>1025</v>
      </c>
      <c r="N591" s="3">
        <v>1302115</v>
      </c>
      <c r="O591" s="34">
        <v>717170</v>
      </c>
      <c r="P591" s="3" t="s">
        <v>149</v>
      </c>
      <c r="Q591" s="35">
        <v>-9</v>
      </c>
      <c r="R591" s="36">
        <v>-160</v>
      </c>
      <c r="S591">
        <v>1</v>
      </c>
      <c r="U591" t="s">
        <v>1026</v>
      </c>
      <c r="V591" s="33">
        <v>43043</v>
      </c>
      <c r="W591" s="34">
        <v>730879</v>
      </c>
      <c r="X591" s="34">
        <v>13709</v>
      </c>
      <c r="Y591" s="34">
        <v>3323.5</v>
      </c>
      <c r="Z591" s="17">
        <f t="shared" si="9"/>
        <v>10385.5</v>
      </c>
      <c r="AB591" s="42" t="s">
        <v>218</v>
      </c>
      <c r="AC591" s="42">
        <v>2069</v>
      </c>
    </row>
    <row r="592" spans="1:29" x14ac:dyDescent="0.25">
      <c r="A592" s="3">
        <v>4147</v>
      </c>
      <c r="B592" s="33">
        <v>43026</v>
      </c>
      <c r="C592" s="3">
        <v>18</v>
      </c>
      <c r="D592" s="3" t="s">
        <v>43</v>
      </c>
      <c r="E592" s="3" t="s">
        <v>177</v>
      </c>
      <c r="F592" s="3" t="s">
        <v>275</v>
      </c>
      <c r="G592" s="3" t="s">
        <v>276</v>
      </c>
      <c r="H592" s="25" t="s">
        <v>179</v>
      </c>
      <c r="I592" s="26" t="s">
        <v>232</v>
      </c>
      <c r="J592" s="25" t="s">
        <v>365</v>
      </c>
      <c r="L592" s="3" t="s">
        <v>180</v>
      </c>
      <c r="M592" s="25" t="s">
        <v>517</v>
      </c>
      <c r="O592" s="34">
        <v>1064588</v>
      </c>
      <c r="P592" s="3" t="s">
        <v>149</v>
      </c>
      <c r="Q592" s="35">
        <v>-6</v>
      </c>
      <c r="R592" s="36">
        <v>160</v>
      </c>
      <c r="S592">
        <v>1</v>
      </c>
      <c r="U592" t="s">
        <v>1027</v>
      </c>
      <c r="V592" s="33">
        <v>43043</v>
      </c>
      <c r="W592" s="34">
        <v>1068319</v>
      </c>
      <c r="X592" s="34">
        <v>3731</v>
      </c>
      <c r="Y592" s="34">
        <v>1671</v>
      </c>
      <c r="Z592" s="17">
        <f t="shared" si="9"/>
        <v>2060</v>
      </c>
      <c r="AA592" s="34">
        <v>2349.16</v>
      </c>
      <c r="AB592" s="42">
        <v>930.75</v>
      </c>
      <c r="AC592" s="42">
        <v>1905</v>
      </c>
    </row>
    <row r="593" spans="1:29" x14ac:dyDescent="0.25">
      <c r="A593" s="3">
        <v>4140</v>
      </c>
      <c r="B593" s="33">
        <v>43021</v>
      </c>
      <c r="C593" s="3">
        <v>19</v>
      </c>
      <c r="D593" s="3" t="s">
        <v>46</v>
      </c>
      <c r="E593" s="3" t="s">
        <v>185</v>
      </c>
      <c r="F593" s="3" t="s">
        <v>191</v>
      </c>
      <c r="H593" s="25" t="s">
        <v>152</v>
      </c>
      <c r="I593" s="26" t="s">
        <v>160</v>
      </c>
      <c r="J593" s="25" t="s">
        <v>329</v>
      </c>
      <c r="L593" s="3" t="s">
        <v>180</v>
      </c>
      <c r="M593" s="25" t="s">
        <v>233</v>
      </c>
      <c r="O593" s="34">
        <v>228832</v>
      </c>
      <c r="P593" s="3" t="s">
        <v>149</v>
      </c>
      <c r="Q593" s="35">
        <v>-2</v>
      </c>
      <c r="R593" s="36">
        <v>0</v>
      </c>
      <c r="S593">
        <v>1</v>
      </c>
      <c r="U593" t="s">
        <v>1028</v>
      </c>
      <c r="V593" s="33">
        <v>43039</v>
      </c>
      <c r="W593" s="34">
        <v>234569</v>
      </c>
      <c r="X593" s="34">
        <v>5737</v>
      </c>
      <c r="Y593" s="34">
        <v>5520</v>
      </c>
      <c r="Z593" s="17">
        <f t="shared" si="9"/>
        <v>217</v>
      </c>
      <c r="AB593" s="42" t="s">
        <v>218</v>
      </c>
      <c r="AC593" s="42">
        <v>1920</v>
      </c>
    </row>
    <row r="594" spans="1:29" x14ac:dyDescent="0.25">
      <c r="A594" s="3">
        <v>4139</v>
      </c>
      <c r="B594" s="33">
        <v>43020</v>
      </c>
      <c r="C594" s="3">
        <v>20</v>
      </c>
      <c r="D594" s="3" t="s">
        <v>34</v>
      </c>
      <c r="E594" s="3" t="s">
        <v>673</v>
      </c>
      <c r="F594" s="3" t="s">
        <v>674</v>
      </c>
      <c r="G594" s="3" t="s">
        <v>1029</v>
      </c>
      <c r="H594" s="25" t="s">
        <v>476</v>
      </c>
      <c r="I594" s="26" t="s">
        <v>232</v>
      </c>
      <c r="J594" s="25" t="s">
        <v>365</v>
      </c>
      <c r="K594" s="3">
        <v>1302109</v>
      </c>
      <c r="L594" s="3" t="s">
        <v>180</v>
      </c>
      <c r="M594" s="25" t="s">
        <v>517</v>
      </c>
      <c r="N594" s="3">
        <v>1302112</v>
      </c>
      <c r="O594" s="34">
        <v>333007</v>
      </c>
      <c r="P594" s="3" t="s">
        <v>149</v>
      </c>
      <c r="Q594" s="35">
        <v>0</v>
      </c>
      <c r="R594" s="36">
        <v>80</v>
      </c>
      <c r="S594">
        <v>1</v>
      </c>
      <c r="U594" t="s">
        <v>1030</v>
      </c>
      <c r="V594" s="33">
        <v>43039</v>
      </c>
      <c r="W594" s="34">
        <v>336781</v>
      </c>
      <c r="X594" s="34">
        <v>3774</v>
      </c>
      <c r="Y594" s="34">
        <v>3676</v>
      </c>
      <c r="Z594" s="17">
        <f t="shared" si="9"/>
        <v>98</v>
      </c>
      <c r="AA594" s="34">
        <v>4063.5</v>
      </c>
      <c r="AB594" s="42">
        <v>1875.3</v>
      </c>
      <c r="AC594" s="42">
        <v>2110</v>
      </c>
    </row>
    <row r="595" spans="1:29" x14ac:dyDescent="0.25">
      <c r="A595" s="3">
        <v>4152</v>
      </c>
      <c r="B595" s="33">
        <v>43034</v>
      </c>
      <c r="C595" s="3">
        <v>5</v>
      </c>
      <c r="D595" s="3" t="s">
        <v>24</v>
      </c>
      <c r="E595" s="3" t="s">
        <v>805</v>
      </c>
      <c r="F595" s="3" t="s">
        <v>143</v>
      </c>
      <c r="H595" s="25" t="s">
        <v>163</v>
      </c>
      <c r="I595" s="26" t="s">
        <v>145</v>
      </c>
      <c r="J595" s="25" t="s">
        <v>146</v>
      </c>
      <c r="L595" s="3" t="s">
        <v>147</v>
      </c>
      <c r="M595" s="25" t="s">
        <v>440</v>
      </c>
      <c r="N595" s="3">
        <v>1302119</v>
      </c>
      <c r="O595" s="34">
        <v>137614</v>
      </c>
      <c r="P595" s="3" t="s">
        <v>149</v>
      </c>
      <c r="Q595" s="35">
        <v>0</v>
      </c>
      <c r="R595" s="36">
        <v>50</v>
      </c>
      <c r="U595" t="s">
        <v>1031</v>
      </c>
      <c r="V595" s="33">
        <v>43038</v>
      </c>
      <c r="W595" s="34">
        <v>138760</v>
      </c>
      <c r="X595" s="34">
        <v>1146</v>
      </c>
      <c r="Y595" s="34">
        <v>1066</v>
      </c>
      <c r="Z595" s="17">
        <f t="shared" si="9"/>
        <v>80</v>
      </c>
      <c r="AB595" s="42">
        <v>1101.0999999999999</v>
      </c>
      <c r="AC595" s="42">
        <v>743</v>
      </c>
    </row>
    <row r="596" spans="1:29" x14ac:dyDescent="0.25">
      <c r="A596" s="3">
        <v>4133</v>
      </c>
      <c r="B596" s="33">
        <v>43013</v>
      </c>
      <c r="C596" s="3">
        <v>26</v>
      </c>
      <c r="D596" s="3" t="s">
        <v>52</v>
      </c>
      <c r="E596" s="3" t="s">
        <v>157</v>
      </c>
      <c r="F596" s="3" t="s">
        <v>369</v>
      </c>
      <c r="G596" s="3" t="s">
        <v>370</v>
      </c>
      <c r="H596" s="25" t="s">
        <v>246</v>
      </c>
      <c r="I596" s="26" t="s">
        <v>232</v>
      </c>
      <c r="J596" s="25" t="s">
        <v>785</v>
      </c>
      <c r="L596" s="3" t="s">
        <v>180</v>
      </c>
      <c r="M596" s="25" t="s">
        <v>451</v>
      </c>
      <c r="O596" s="34">
        <v>140437</v>
      </c>
      <c r="P596" s="3" t="s">
        <v>149</v>
      </c>
      <c r="Q596" s="35">
        <v>-6</v>
      </c>
      <c r="R596" s="36">
        <v>-40</v>
      </c>
      <c r="S596">
        <v>1</v>
      </c>
      <c r="U596" t="s">
        <v>1032</v>
      </c>
      <c r="V596" s="33">
        <v>43038</v>
      </c>
      <c r="W596" s="34">
        <v>145041</v>
      </c>
      <c r="X596" s="34">
        <v>4604</v>
      </c>
      <c r="Y596" s="34">
        <v>4604.5</v>
      </c>
      <c r="Z596" s="17">
        <f t="shared" si="9"/>
        <v>-0.5</v>
      </c>
      <c r="AA596" s="34">
        <v>3075.1</v>
      </c>
      <c r="AB596" s="42">
        <v>1433.5</v>
      </c>
      <c r="AC596" s="42">
        <v>2190</v>
      </c>
    </row>
    <row r="597" spans="1:29" x14ac:dyDescent="0.25">
      <c r="A597" s="3">
        <v>4146</v>
      </c>
      <c r="B597" s="33">
        <v>43025</v>
      </c>
      <c r="C597" s="3">
        <v>14</v>
      </c>
      <c r="D597" s="3" t="s">
        <v>49</v>
      </c>
      <c r="E597" s="3" t="s">
        <v>592</v>
      </c>
      <c r="F597" s="3" t="s">
        <v>186</v>
      </c>
      <c r="H597" s="25" t="s">
        <v>269</v>
      </c>
      <c r="I597" s="26" t="s">
        <v>160</v>
      </c>
      <c r="J597" s="25" t="s">
        <v>146</v>
      </c>
      <c r="L597" s="3" t="s">
        <v>180</v>
      </c>
      <c r="M597" s="25" t="s">
        <v>233</v>
      </c>
      <c r="O597" s="34">
        <v>872144</v>
      </c>
      <c r="P597" s="3" t="s">
        <v>149</v>
      </c>
      <c r="Q597" s="35">
        <v>0</v>
      </c>
      <c r="R597" s="36">
        <v>5</v>
      </c>
      <c r="S597">
        <v>1</v>
      </c>
      <c r="U597" t="s">
        <v>1033</v>
      </c>
      <c r="V597" s="33">
        <v>43038</v>
      </c>
      <c r="W597" s="34">
        <v>876264</v>
      </c>
      <c r="X597" s="34">
        <v>4120</v>
      </c>
      <c r="Y597" s="34">
        <v>1958.2</v>
      </c>
      <c r="Z597" s="17">
        <f t="shared" si="9"/>
        <v>2161.8000000000002</v>
      </c>
      <c r="AA597" s="34">
        <v>3025.19</v>
      </c>
      <c r="AB597" s="42">
        <v>1081.22</v>
      </c>
      <c r="AC597" s="42">
        <v>1645</v>
      </c>
    </row>
    <row r="598" spans="1:29" x14ac:dyDescent="0.25">
      <c r="A598" s="3">
        <v>4144</v>
      </c>
      <c r="B598" s="33">
        <v>43023</v>
      </c>
      <c r="C598" s="3">
        <v>15</v>
      </c>
      <c r="D598" s="3" t="s">
        <v>42</v>
      </c>
      <c r="E598" s="3" t="s">
        <v>181</v>
      </c>
      <c r="F598" s="3" t="s">
        <v>182</v>
      </c>
      <c r="G598" s="3" t="s">
        <v>183</v>
      </c>
      <c r="H598" s="25" t="s">
        <v>144</v>
      </c>
      <c r="I598" s="26" t="s">
        <v>160</v>
      </c>
      <c r="J598" s="25" t="s">
        <v>146</v>
      </c>
      <c r="L598" s="3" t="s">
        <v>180</v>
      </c>
      <c r="M598" s="25" t="s">
        <v>534</v>
      </c>
      <c r="O598" s="34">
        <v>1306404</v>
      </c>
      <c r="P598" s="3" t="s">
        <v>149</v>
      </c>
      <c r="Q598" s="35">
        <v>-6</v>
      </c>
      <c r="R598" s="36">
        <v>35</v>
      </c>
      <c r="S598">
        <v>1</v>
      </c>
      <c r="U598" t="s">
        <v>1034</v>
      </c>
      <c r="V598" s="33">
        <v>43037</v>
      </c>
      <c r="W598" s="34">
        <v>1311475</v>
      </c>
      <c r="X598" s="34">
        <v>5071</v>
      </c>
      <c r="Y598" s="34">
        <v>5057</v>
      </c>
      <c r="Z598" s="17">
        <f t="shared" si="9"/>
        <v>14</v>
      </c>
      <c r="AA598" s="34">
        <v>5071.2</v>
      </c>
      <c r="AB598" s="42">
        <v>2271.6999999999998</v>
      </c>
      <c r="AC598" s="42">
        <v>2716</v>
      </c>
    </row>
    <row r="599" spans="1:29" x14ac:dyDescent="0.25">
      <c r="A599" s="3">
        <v>4145</v>
      </c>
      <c r="B599" s="33">
        <v>43023</v>
      </c>
      <c r="C599" s="3">
        <v>12</v>
      </c>
      <c r="D599" s="3" t="s">
        <v>24</v>
      </c>
      <c r="E599" s="3" t="s">
        <v>805</v>
      </c>
      <c r="F599" s="3" t="s">
        <v>174</v>
      </c>
      <c r="H599" s="25" t="s">
        <v>163</v>
      </c>
      <c r="I599" s="26" t="s">
        <v>167</v>
      </c>
      <c r="J599" s="25" t="s">
        <v>1035</v>
      </c>
      <c r="L599" s="3" t="s">
        <v>155</v>
      </c>
      <c r="M599" s="25" t="s">
        <v>146</v>
      </c>
      <c r="O599" s="34">
        <v>135431</v>
      </c>
      <c r="P599" s="3" t="s">
        <v>149</v>
      </c>
      <c r="Q599" s="35">
        <v>6</v>
      </c>
      <c r="R599" s="36">
        <v>0</v>
      </c>
      <c r="U599" t="s">
        <v>1036</v>
      </c>
      <c r="V599" s="33">
        <v>43034</v>
      </c>
      <c r="W599" s="34">
        <v>137614</v>
      </c>
      <c r="X599" s="34">
        <v>2183</v>
      </c>
      <c r="Y599" s="34">
        <v>2071</v>
      </c>
      <c r="Z599" s="17">
        <f t="shared" si="9"/>
        <v>112</v>
      </c>
      <c r="AB599" s="42" t="s">
        <v>218</v>
      </c>
      <c r="AC599" s="42">
        <v>765.88</v>
      </c>
    </row>
    <row r="600" spans="1:29" x14ac:dyDescent="0.25">
      <c r="A600" s="3">
        <v>4137</v>
      </c>
      <c r="B600" s="33">
        <v>43017</v>
      </c>
      <c r="C600" s="3">
        <v>17</v>
      </c>
      <c r="D600" s="3" t="s">
        <v>816</v>
      </c>
      <c r="E600" s="3" t="s">
        <v>817</v>
      </c>
      <c r="F600" s="3" t="s">
        <v>818</v>
      </c>
      <c r="G600" s="3" t="s">
        <v>819</v>
      </c>
      <c r="H600" s="25" t="s">
        <v>820</v>
      </c>
      <c r="I600" s="26" t="s">
        <v>160</v>
      </c>
      <c r="J600" s="25" t="s">
        <v>485</v>
      </c>
      <c r="K600" s="3">
        <v>1302110</v>
      </c>
      <c r="L600" s="3" t="s">
        <v>205</v>
      </c>
      <c r="M600" s="25" t="s">
        <v>758</v>
      </c>
      <c r="N600" s="3">
        <v>1302111</v>
      </c>
      <c r="P600" s="3" t="s">
        <v>149</v>
      </c>
      <c r="Q600" s="35">
        <v>0</v>
      </c>
      <c r="R600" s="36">
        <v>0</v>
      </c>
      <c r="U600" t="s">
        <v>1037</v>
      </c>
      <c r="V600" s="33">
        <v>43033</v>
      </c>
      <c r="X600" s="34" t="s">
        <v>172</v>
      </c>
      <c r="Z600" s="17" t="e">
        <f t="shared" si="9"/>
        <v>#VALUE!</v>
      </c>
      <c r="AC600" s="42" t="s">
        <v>172</v>
      </c>
    </row>
    <row r="601" spans="1:29" x14ac:dyDescent="0.25">
      <c r="A601" s="3">
        <v>4142</v>
      </c>
      <c r="B601" s="33">
        <v>43021</v>
      </c>
      <c r="C601" s="3">
        <v>13</v>
      </c>
      <c r="D601" s="3" t="s">
        <v>21</v>
      </c>
      <c r="E601" s="3" t="s">
        <v>190</v>
      </c>
      <c r="F601" s="3" t="s">
        <v>227</v>
      </c>
      <c r="H601" s="25" t="s">
        <v>755</v>
      </c>
      <c r="I601" s="26" t="s">
        <v>160</v>
      </c>
      <c r="J601" s="25" t="s">
        <v>146</v>
      </c>
      <c r="L601" s="3" t="s">
        <v>180</v>
      </c>
      <c r="M601" s="25" t="s">
        <v>233</v>
      </c>
      <c r="O601" s="34">
        <v>146647</v>
      </c>
      <c r="P601" s="3" t="s">
        <v>149</v>
      </c>
      <c r="Q601" s="35">
        <v>-2</v>
      </c>
      <c r="R601" s="36">
        <v>5</v>
      </c>
      <c r="S601">
        <v>1</v>
      </c>
      <c r="U601" t="s">
        <v>1038</v>
      </c>
      <c r="V601" s="33">
        <v>43033</v>
      </c>
      <c r="W601" s="34">
        <v>151613</v>
      </c>
      <c r="X601" s="34">
        <v>4966</v>
      </c>
      <c r="Y601" s="34">
        <v>5000</v>
      </c>
      <c r="Z601" s="17">
        <f t="shared" si="9"/>
        <v>-34</v>
      </c>
      <c r="AB601" s="42" t="s">
        <v>218</v>
      </c>
      <c r="AC601" s="42">
        <v>1930</v>
      </c>
    </row>
    <row r="602" spans="1:29" x14ac:dyDescent="0.25">
      <c r="A602" s="3">
        <v>4148</v>
      </c>
      <c r="B602" s="33">
        <v>43028</v>
      </c>
      <c r="C602" s="3">
        <v>5</v>
      </c>
      <c r="D602" s="3" t="s">
        <v>31</v>
      </c>
      <c r="E602" s="3" t="s">
        <v>168</v>
      </c>
      <c r="H602" s="25" t="s">
        <v>184</v>
      </c>
      <c r="I602" s="26" t="s">
        <v>424</v>
      </c>
      <c r="J602" s="25" t="s">
        <v>146</v>
      </c>
      <c r="L602" s="3" t="s">
        <v>392</v>
      </c>
      <c r="M602" s="25" t="s">
        <v>197</v>
      </c>
      <c r="N602" s="3">
        <v>1302116</v>
      </c>
      <c r="O602" s="34">
        <v>424009</v>
      </c>
      <c r="P602" s="3" t="s">
        <v>149</v>
      </c>
      <c r="Q602" s="35">
        <v>0</v>
      </c>
      <c r="R602" s="36">
        <v>0</v>
      </c>
      <c r="U602" t="s">
        <v>1039</v>
      </c>
      <c r="V602" s="33">
        <v>43032</v>
      </c>
      <c r="W602" s="34">
        <v>425085</v>
      </c>
      <c r="X602" s="34">
        <v>1076</v>
      </c>
      <c r="Y602" s="34">
        <v>1024</v>
      </c>
      <c r="Z602" s="17">
        <f t="shared" si="9"/>
        <v>52</v>
      </c>
      <c r="AB602" s="42" t="s">
        <v>218</v>
      </c>
      <c r="AC602" s="42">
        <v>270</v>
      </c>
    </row>
    <row r="603" spans="1:29" x14ac:dyDescent="0.25">
      <c r="A603" s="3">
        <v>4134</v>
      </c>
      <c r="B603" s="33">
        <v>43015</v>
      </c>
      <c r="C603" s="3">
        <v>16</v>
      </c>
      <c r="D603" s="3" t="s">
        <v>50</v>
      </c>
      <c r="E603" s="3" t="s">
        <v>161</v>
      </c>
      <c r="F603" s="3" t="s">
        <v>681</v>
      </c>
      <c r="G603" s="3" t="s">
        <v>682</v>
      </c>
      <c r="H603" s="25" t="s">
        <v>159</v>
      </c>
      <c r="I603" s="26" t="s">
        <v>160</v>
      </c>
      <c r="J603" s="25" t="s">
        <v>146</v>
      </c>
      <c r="L603" s="3" t="s">
        <v>180</v>
      </c>
      <c r="M603" s="25" t="s">
        <v>534</v>
      </c>
      <c r="O603" s="34">
        <v>346541</v>
      </c>
      <c r="P603" s="3" t="s">
        <v>149</v>
      </c>
      <c r="Q603" s="35">
        <v>-6</v>
      </c>
      <c r="R603" s="36">
        <v>5</v>
      </c>
      <c r="S603">
        <v>1</v>
      </c>
      <c r="U603" t="s">
        <v>1040</v>
      </c>
      <c r="V603" s="33">
        <v>43030</v>
      </c>
      <c r="W603" s="34">
        <v>351808</v>
      </c>
      <c r="X603" s="34">
        <v>5267</v>
      </c>
      <c r="Y603" s="34">
        <v>5084</v>
      </c>
      <c r="Z603" s="17">
        <f t="shared" si="9"/>
        <v>183</v>
      </c>
      <c r="AA603" s="34">
        <v>5267</v>
      </c>
      <c r="AB603" s="42">
        <v>1896</v>
      </c>
      <c r="AC603" s="42">
        <v>2218</v>
      </c>
    </row>
    <row r="604" spans="1:29" x14ac:dyDescent="0.25">
      <c r="A604" s="3">
        <v>4141</v>
      </c>
      <c r="B604" s="33">
        <v>43021</v>
      </c>
      <c r="C604" s="3">
        <v>8</v>
      </c>
      <c r="D604" s="3" t="s">
        <v>31</v>
      </c>
      <c r="E604" s="3" t="s">
        <v>168</v>
      </c>
      <c r="H604" s="25" t="s">
        <v>187</v>
      </c>
      <c r="I604" s="26" t="s">
        <v>170</v>
      </c>
      <c r="J604" s="25" t="s">
        <v>146</v>
      </c>
      <c r="L604" s="3" t="s">
        <v>205</v>
      </c>
      <c r="M604" s="25" t="s">
        <v>66</v>
      </c>
      <c r="N604" s="3">
        <v>1302113</v>
      </c>
      <c r="O604" s="34">
        <v>421286</v>
      </c>
      <c r="P604" s="3" t="s">
        <v>149</v>
      </c>
      <c r="Q604" s="35">
        <v>0</v>
      </c>
      <c r="R604" s="36">
        <v>5</v>
      </c>
      <c r="S604">
        <v>1</v>
      </c>
      <c r="U604" t="s">
        <v>1041</v>
      </c>
      <c r="V604" s="33">
        <v>43028</v>
      </c>
      <c r="W604" s="34">
        <v>424009</v>
      </c>
      <c r="X604" s="34">
        <v>2723</v>
      </c>
      <c r="Y604" s="34">
        <v>2723</v>
      </c>
      <c r="Z604" s="17">
        <f t="shared" si="9"/>
        <v>0</v>
      </c>
      <c r="AB604" s="42" t="s">
        <v>218</v>
      </c>
      <c r="AC604" s="42">
        <v>675</v>
      </c>
    </row>
    <row r="605" spans="1:29" x14ac:dyDescent="0.25">
      <c r="A605" s="3">
        <v>4128</v>
      </c>
      <c r="B605" s="33">
        <v>43010</v>
      </c>
      <c r="C605" s="3">
        <v>17</v>
      </c>
      <c r="D605" s="3" t="s">
        <v>43</v>
      </c>
      <c r="E605" s="3" t="s">
        <v>177</v>
      </c>
      <c r="F605" s="3" t="s">
        <v>275</v>
      </c>
      <c r="G605" s="3" t="s">
        <v>276</v>
      </c>
      <c r="H605" s="25" t="s">
        <v>179</v>
      </c>
      <c r="I605" s="26" t="s">
        <v>232</v>
      </c>
      <c r="J605" s="25" t="s">
        <v>993</v>
      </c>
      <c r="L605" s="3" t="s">
        <v>180</v>
      </c>
      <c r="M605" s="25" t="s">
        <v>568</v>
      </c>
      <c r="O605" s="34">
        <v>1060083</v>
      </c>
      <c r="P605" s="3" t="s">
        <v>149</v>
      </c>
      <c r="Q605" s="35">
        <v>-15</v>
      </c>
      <c r="R605" s="36">
        <v>180</v>
      </c>
      <c r="S605">
        <v>1</v>
      </c>
      <c r="U605" t="s">
        <v>1042</v>
      </c>
      <c r="V605" s="33">
        <v>43026</v>
      </c>
      <c r="W605" s="34">
        <v>1064588</v>
      </c>
      <c r="X605" s="34">
        <v>4505</v>
      </c>
      <c r="Y605" s="34">
        <v>4465</v>
      </c>
      <c r="Z605" s="17">
        <f t="shared" si="9"/>
        <v>40</v>
      </c>
      <c r="AA605" s="34">
        <v>4512.7299999999996</v>
      </c>
      <c r="AB605" s="42">
        <v>1789.57</v>
      </c>
      <c r="AC605" s="42">
        <v>2338</v>
      </c>
    </row>
    <row r="606" spans="1:29" x14ac:dyDescent="0.25">
      <c r="A606" s="3">
        <v>4136</v>
      </c>
      <c r="B606" s="33">
        <v>43017</v>
      </c>
      <c r="C606" s="3">
        <v>9</v>
      </c>
      <c r="D606" s="3" t="s">
        <v>49</v>
      </c>
      <c r="E606" s="3" t="s">
        <v>592</v>
      </c>
      <c r="F606" s="3" t="s">
        <v>186</v>
      </c>
      <c r="H606" s="25" t="s">
        <v>269</v>
      </c>
      <c r="I606" s="26" t="s">
        <v>160</v>
      </c>
      <c r="J606" s="25" t="s">
        <v>146</v>
      </c>
      <c r="L606" s="3" t="s">
        <v>180</v>
      </c>
      <c r="M606" s="25" t="s">
        <v>589</v>
      </c>
      <c r="O606" s="34">
        <v>868270</v>
      </c>
      <c r="P606" s="3" t="s">
        <v>149</v>
      </c>
      <c r="Q606" s="35">
        <v>-5</v>
      </c>
      <c r="R606" s="36">
        <v>135</v>
      </c>
      <c r="S606">
        <v>1</v>
      </c>
      <c r="U606" t="s">
        <v>1043</v>
      </c>
      <c r="V606" s="33">
        <v>43025</v>
      </c>
      <c r="W606" s="34">
        <v>872144</v>
      </c>
      <c r="X606" s="34">
        <v>3874</v>
      </c>
      <c r="Y606" s="34">
        <v>3495</v>
      </c>
      <c r="Z606" s="17">
        <f t="shared" si="9"/>
        <v>379</v>
      </c>
      <c r="AA606" s="34">
        <v>2359.7800000000002</v>
      </c>
      <c r="AB606" s="42">
        <v>814.82</v>
      </c>
      <c r="AC606" s="42">
        <v>1380</v>
      </c>
    </row>
    <row r="607" spans="1:29" x14ac:dyDescent="0.25">
      <c r="A607" s="3">
        <v>4132</v>
      </c>
      <c r="B607" s="33">
        <v>43013</v>
      </c>
      <c r="C607" s="3">
        <v>11</v>
      </c>
      <c r="D607" s="3" t="s">
        <v>40</v>
      </c>
      <c r="E607" s="3" t="s">
        <v>173</v>
      </c>
      <c r="F607" s="3" t="s">
        <v>174</v>
      </c>
      <c r="H607" s="25" t="s">
        <v>166</v>
      </c>
      <c r="I607" s="26" t="s">
        <v>145</v>
      </c>
      <c r="J607" s="25" t="s">
        <v>146</v>
      </c>
      <c r="L607" s="3" t="s">
        <v>147</v>
      </c>
      <c r="M607" s="25" t="s">
        <v>148</v>
      </c>
      <c r="N607" s="3">
        <v>1302108</v>
      </c>
      <c r="O607" s="34">
        <v>758962</v>
      </c>
      <c r="P607" s="3" t="s">
        <v>149</v>
      </c>
      <c r="Q607" s="35">
        <v>0</v>
      </c>
      <c r="R607" s="36">
        <v>160</v>
      </c>
      <c r="S607">
        <v>1</v>
      </c>
      <c r="U607" t="s">
        <v>1044</v>
      </c>
      <c r="V607" s="33">
        <v>43023</v>
      </c>
      <c r="W607" s="34">
        <v>760129</v>
      </c>
      <c r="X607" s="34">
        <v>1167</v>
      </c>
      <c r="Y607" s="34">
        <v>1140</v>
      </c>
      <c r="Z607" s="17">
        <f t="shared" si="9"/>
        <v>27</v>
      </c>
      <c r="AA607" s="34">
        <v>1129.99</v>
      </c>
      <c r="AB607" s="42">
        <v>406.93</v>
      </c>
      <c r="AC607" s="42">
        <v>880</v>
      </c>
    </row>
    <row r="608" spans="1:29" x14ac:dyDescent="0.25">
      <c r="A608" s="3">
        <v>4131</v>
      </c>
      <c r="B608" s="33">
        <v>43012</v>
      </c>
      <c r="C608" s="3">
        <v>12</v>
      </c>
      <c r="D608" s="3" t="s">
        <v>42</v>
      </c>
      <c r="E608" s="3" t="s">
        <v>181</v>
      </c>
      <c r="F608" s="3" t="s">
        <v>182</v>
      </c>
      <c r="G608" s="3" t="s">
        <v>183</v>
      </c>
      <c r="H608" s="25" t="s">
        <v>144</v>
      </c>
      <c r="I608" s="26" t="s">
        <v>160</v>
      </c>
      <c r="J608" s="25" t="s">
        <v>146</v>
      </c>
      <c r="L608" s="3" t="s">
        <v>180</v>
      </c>
      <c r="M608" s="25" t="s">
        <v>534</v>
      </c>
      <c r="O608" s="34">
        <v>1301365</v>
      </c>
      <c r="P608" s="3" t="s">
        <v>149</v>
      </c>
      <c r="Q608" s="35">
        <v>15</v>
      </c>
      <c r="R608" s="36">
        <v>5</v>
      </c>
      <c r="S608">
        <v>1</v>
      </c>
      <c r="U608" t="s">
        <v>1045</v>
      </c>
      <c r="V608" s="33">
        <v>43023</v>
      </c>
      <c r="W608" s="34">
        <v>1306404</v>
      </c>
      <c r="X608" s="34">
        <v>5039</v>
      </c>
      <c r="Y608" s="34">
        <v>3917</v>
      </c>
      <c r="Z608" s="17">
        <f t="shared" si="9"/>
        <v>1122</v>
      </c>
      <c r="AA608" s="34">
        <v>3931.9</v>
      </c>
      <c r="AB608" s="42">
        <v>2367.1999999999998</v>
      </c>
      <c r="AC608" s="42">
        <v>2741</v>
      </c>
    </row>
    <row r="609" spans="1:29" x14ac:dyDescent="0.25">
      <c r="A609" s="3">
        <v>4135</v>
      </c>
      <c r="B609" s="33">
        <v>43016</v>
      </c>
      <c r="C609" s="3">
        <v>8</v>
      </c>
      <c r="D609" s="3" t="s">
        <v>24</v>
      </c>
      <c r="E609" s="3" t="s">
        <v>805</v>
      </c>
      <c r="F609" s="3" t="s">
        <v>1046</v>
      </c>
      <c r="H609" s="25" t="s">
        <v>163</v>
      </c>
      <c r="I609" s="26" t="s">
        <v>147</v>
      </c>
      <c r="J609" s="25" t="s">
        <v>440</v>
      </c>
      <c r="K609" s="3">
        <v>1302107</v>
      </c>
      <c r="L609" s="3" t="s">
        <v>155</v>
      </c>
      <c r="M609" s="25" t="s">
        <v>146</v>
      </c>
      <c r="O609" s="34">
        <v>133264</v>
      </c>
      <c r="P609" s="3" t="s">
        <v>149</v>
      </c>
      <c r="Q609" s="35">
        <v>0</v>
      </c>
      <c r="R609" s="36">
        <v>0</v>
      </c>
      <c r="U609" t="s">
        <v>1047</v>
      </c>
      <c r="V609" s="33">
        <v>43023</v>
      </c>
      <c r="W609" s="34">
        <v>135431</v>
      </c>
      <c r="X609" s="34">
        <v>2167</v>
      </c>
      <c r="Y609" s="34">
        <v>1869</v>
      </c>
      <c r="Z609" s="17">
        <f t="shared" si="9"/>
        <v>298</v>
      </c>
      <c r="AB609" s="42" t="s">
        <v>218</v>
      </c>
      <c r="AC609" s="42">
        <v>526.14</v>
      </c>
    </row>
    <row r="610" spans="1:29" x14ac:dyDescent="0.25">
      <c r="A610" s="3">
        <v>4138</v>
      </c>
      <c r="B610" s="33">
        <v>43018</v>
      </c>
      <c r="C610" s="3">
        <v>4</v>
      </c>
      <c r="D610" s="3" t="s">
        <v>21</v>
      </c>
      <c r="E610" s="3" t="s">
        <v>190</v>
      </c>
      <c r="F610" s="3" t="s">
        <v>227</v>
      </c>
      <c r="H610" s="25" t="s">
        <v>755</v>
      </c>
      <c r="I610" s="26" t="s">
        <v>180</v>
      </c>
      <c r="J610" s="25" t="s">
        <v>197</v>
      </c>
      <c r="L610" s="3" t="s">
        <v>232</v>
      </c>
      <c r="M610" s="25" t="s">
        <v>146</v>
      </c>
      <c r="O610" s="34">
        <v>145460</v>
      </c>
      <c r="P610" s="3" t="s">
        <v>149</v>
      </c>
      <c r="Q610" s="35">
        <v>28</v>
      </c>
      <c r="R610" s="36">
        <v>0</v>
      </c>
      <c r="U610" t="s">
        <v>1048</v>
      </c>
      <c r="V610" s="33">
        <v>43021</v>
      </c>
      <c r="W610" s="34">
        <v>146647</v>
      </c>
      <c r="X610" s="34">
        <v>1187</v>
      </c>
      <c r="Y610" s="34">
        <v>1136</v>
      </c>
      <c r="Z610" s="17">
        <f t="shared" si="9"/>
        <v>51</v>
      </c>
      <c r="AB610" s="42" t="s">
        <v>218</v>
      </c>
      <c r="AC610" s="42">
        <v>441</v>
      </c>
    </row>
    <row r="611" spans="1:29" x14ac:dyDescent="0.25">
      <c r="A611" s="3">
        <v>4113</v>
      </c>
      <c r="B611" s="33">
        <v>42990</v>
      </c>
      <c r="C611" s="3">
        <v>32</v>
      </c>
      <c r="D611" s="3" t="s">
        <v>46</v>
      </c>
      <c r="E611" s="3" t="s">
        <v>185</v>
      </c>
      <c r="F611" s="3" t="s">
        <v>664</v>
      </c>
      <c r="G611" s="3" t="s">
        <v>665</v>
      </c>
      <c r="H611" s="25" t="s">
        <v>152</v>
      </c>
      <c r="I611" s="26" t="s">
        <v>232</v>
      </c>
      <c r="J611" s="25" t="s">
        <v>607</v>
      </c>
      <c r="L611" s="3" t="s">
        <v>180</v>
      </c>
      <c r="M611" s="25" t="s">
        <v>589</v>
      </c>
      <c r="O611" s="34">
        <v>223390</v>
      </c>
      <c r="P611" s="3" t="s">
        <v>149</v>
      </c>
      <c r="Q611" s="35">
        <v>-59</v>
      </c>
      <c r="R611" s="36">
        <v>5</v>
      </c>
      <c r="S611">
        <v>1</v>
      </c>
      <c r="U611" t="s">
        <v>1049</v>
      </c>
      <c r="V611" s="33">
        <v>43021</v>
      </c>
      <c r="W611" s="34">
        <v>228832</v>
      </c>
      <c r="X611" s="34">
        <v>5442</v>
      </c>
      <c r="Y611" s="34">
        <v>5221</v>
      </c>
      <c r="Z611" s="17">
        <f t="shared" si="9"/>
        <v>221</v>
      </c>
      <c r="AB611" s="42" t="s">
        <v>218</v>
      </c>
      <c r="AC611" s="42">
        <v>2048</v>
      </c>
    </row>
    <row r="612" spans="1:29" x14ac:dyDescent="0.25">
      <c r="A612" s="3">
        <v>4124</v>
      </c>
      <c r="B612" s="33">
        <v>43002</v>
      </c>
      <c r="C612" s="3">
        <v>20</v>
      </c>
      <c r="D612" s="3" t="s">
        <v>31</v>
      </c>
      <c r="E612" s="3" t="s">
        <v>168</v>
      </c>
      <c r="H612" s="25" t="s">
        <v>184</v>
      </c>
      <c r="I612" s="26" t="s">
        <v>170</v>
      </c>
      <c r="J612" s="25" t="s">
        <v>146</v>
      </c>
      <c r="L612" s="3" t="s">
        <v>446</v>
      </c>
      <c r="M612" s="25" t="s">
        <v>197</v>
      </c>
      <c r="N612" s="3">
        <v>1302105</v>
      </c>
      <c r="O612" s="34">
        <v>418928</v>
      </c>
      <c r="P612" s="3" t="s">
        <v>149</v>
      </c>
      <c r="Q612" s="35">
        <v>0</v>
      </c>
      <c r="R612" s="36">
        <v>5</v>
      </c>
      <c r="U612" t="s">
        <v>1050</v>
      </c>
      <c r="V612" s="33">
        <v>43021</v>
      </c>
      <c r="W612" s="34">
        <v>421286</v>
      </c>
      <c r="X612" s="34">
        <v>2358</v>
      </c>
      <c r="Y612" s="34">
        <v>2358</v>
      </c>
      <c r="Z612" s="17">
        <f t="shared" si="9"/>
        <v>0</v>
      </c>
      <c r="AB612" s="42" t="s">
        <v>218</v>
      </c>
      <c r="AC612" s="42">
        <v>570</v>
      </c>
    </row>
    <row r="613" spans="1:29" x14ac:dyDescent="0.25">
      <c r="A613" s="3">
        <v>4121</v>
      </c>
      <c r="B613" s="33">
        <v>42999</v>
      </c>
      <c r="C613" s="3">
        <v>22</v>
      </c>
      <c r="D613" s="3" t="s">
        <v>34</v>
      </c>
      <c r="E613" s="3" t="s">
        <v>673</v>
      </c>
      <c r="F613" s="3" t="s">
        <v>674</v>
      </c>
      <c r="G613" s="3" t="s">
        <v>1029</v>
      </c>
      <c r="H613" s="25" t="s">
        <v>476</v>
      </c>
      <c r="I613" s="26" t="s">
        <v>160</v>
      </c>
      <c r="J613" s="25" t="s">
        <v>485</v>
      </c>
      <c r="K613" s="3">
        <v>1302103</v>
      </c>
      <c r="L613" s="3" t="s">
        <v>180</v>
      </c>
      <c r="M613" s="25" t="s">
        <v>517</v>
      </c>
      <c r="N613" s="3">
        <v>1302104</v>
      </c>
      <c r="O613" s="34">
        <v>329354</v>
      </c>
      <c r="P613" s="3" t="s">
        <v>149</v>
      </c>
      <c r="Q613" s="35">
        <v>3</v>
      </c>
      <c r="R613" s="36">
        <v>80</v>
      </c>
      <c r="S613">
        <v>1</v>
      </c>
      <c r="U613" t="s">
        <v>1051</v>
      </c>
      <c r="V613" s="33">
        <v>43020</v>
      </c>
      <c r="W613" s="34">
        <v>333007</v>
      </c>
      <c r="X613" s="34">
        <v>3653</v>
      </c>
      <c r="Y613" s="34">
        <v>3509</v>
      </c>
      <c r="Z613" s="17">
        <f t="shared" si="9"/>
        <v>144</v>
      </c>
      <c r="AA613" s="34" t="s">
        <v>1052</v>
      </c>
      <c r="AB613" s="42">
        <v>1856.2</v>
      </c>
      <c r="AC613" s="42">
        <v>2167</v>
      </c>
    </row>
    <row r="614" spans="1:29" x14ac:dyDescent="0.25">
      <c r="A614" s="3">
        <v>4129</v>
      </c>
      <c r="B614" s="33">
        <v>43011</v>
      </c>
      <c r="C614" s="3">
        <v>8</v>
      </c>
      <c r="D614" s="3" t="s">
        <v>21</v>
      </c>
      <c r="E614" s="3" t="s">
        <v>190</v>
      </c>
      <c r="F614" s="3" t="s">
        <v>158</v>
      </c>
      <c r="H614" s="25" t="s">
        <v>755</v>
      </c>
      <c r="I614" s="26" t="s">
        <v>160</v>
      </c>
      <c r="J614" s="25" t="s">
        <v>329</v>
      </c>
      <c r="L614" s="3" t="s">
        <v>180</v>
      </c>
      <c r="M614" s="25" t="s">
        <v>66</v>
      </c>
      <c r="O614" s="34">
        <v>142824</v>
      </c>
      <c r="P614" s="3" t="s">
        <v>149</v>
      </c>
      <c r="Q614" s="35">
        <v>-10</v>
      </c>
      <c r="R614" s="36">
        <v>0</v>
      </c>
      <c r="S614">
        <v>1</v>
      </c>
      <c r="U614" t="s">
        <v>1053</v>
      </c>
      <c r="V614" s="33">
        <v>43018</v>
      </c>
      <c r="W614" s="34">
        <v>145460</v>
      </c>
      <c r="X614" s="34">
        <v>2636</v>
      </c>
      <c r="Y614" s="34">
        <v>2636</v>
      </c>
      <c r="Z614" s="17">
        <f t="shared" si="9"/>
        <v>0</v>
      </c>
      <c r="AB614" s="42" t="s">
        <v>218</v>
      </c>
      <c r="AC614" s="42">
        <v>989</v>
      </c>
    </row>
    <row r="615" spans="1:29" x14ac:dyDescent="0.25">
      <c r="A615" s="3">
        <v>4126</v>
      </c>
      <c r="B615" s="33">
        <v>43003</v>
      </c>
      <c r="C615" s="3">
        <v>15</v>
      </c>
      <c r="D615" s="3" t="s">
        <v>816</v>
      </c>
      <c r="E615" s="3" t="s">
        <v>817</v>
      </c>
      <c r="F615" s="3" t="s">
        <v>818</v>
      </c>
      <c r="G615" s="3" t="s">
        <v>819</v>
      </c>
      <c r="H615" s="25" t="s">
        <v>820</v>
      </c>
      <c r="I615" s="26" t="s">
        <v>160</v>
      </c>
      <c r="J615" s="25" t="s">
        <v>146</v>
      </c>
      <c r="L615" s="3" t="s">
        <v>205</v>
      </c>
      <c r="M615" s="25" t="s">
        <v>758</v>
      </c>
      <c r="N615" s="3">
        <v>1302106</v>
      </c>
      <c r="P615" s="3" t="s">
        <v>149</v>
      </c>
      <c r="Q615" s="35">
        <v>0</v>
      </c>
      <c r="R615" s="36">
        <v>0</v>
      </c>
      <c r="U615" t="s">
        <v>1054</v>
      </c>
      <c r="V615" s="33">
        <v>43017</v>
      </c>
      <c r="X615" s="34" t="s">
        <v>172</v>
      </c>
      <c r="Z615" s="17" t="e">
        <f t="shared" si="9"/>
        <v>#VALUE!</v>
      </c>
      <c r="AC615" s="42" t="s">
        <v>172</v>
      </c>
    </row>
    <row r="616" spans="1:29" x14ac:dyDescent="0.25">
      <c r="A616" s="3">
        <v>4125</v>
      </c>
      <c r="B616" s="33">
        <v>43002</v>
      </c>
      <c r="C616" s="3">
        <v>16</v>
      </c>
      <c r="D616" s="3" t="s">
        <v>49</v>
      </c>
      <c r="E616" s="3" t="s">
        <v>592</v>
      </c>
      <c r="F616" s="3" t="s">
        <v>186</v>
      </c>
      <c r="H616" s="25" t="s">
        <v>269</v>
      </c>
      <c r="I616" s="26" t="s">
        <v>160</v>
      </c>
      <c r="J616" s="25" t="s">
        <v>329</v>
      </c>
      <c r="L616" s="3" t="s">
        <v>180</v>
      </c>
      <c r="M616" s="25" t="s">
        <v>589</v>
      </c>
      <c r="O616" s="34">
        <v>863916</v>
      </c>
      <c r="P616" s="3" t="s">
        <v>149</v>
      </c>
      <c r="Q616" s="35">
        <v>-3</v>
      </c>
      <c r="R616" s="36">
        <v>0</v>
      </c>
      <c r="S616">
        <v>1</v>
      </c>
      <c r="U616" t="s">
        <v>1055</v>
      </c>
      <c r="V616" s="33">
        <v>43017</v>
      </c>
      <c r="W616" s="34">
        <v>868270</v>
      </c>
      <c r="X616" s="34">
        <v>4354</v>
      </c>
      <c r="Y616" s="34">
        <v>3812</v>
      </c>
      <c r="Z616" s="17">
        <f t="shared" si="9"/>
        <v>542</v>
      </c>
      <c r="AA616" s="34">
        <v>2845.35</v>
      </c>
      <c r="AB616" s="42">
        <v>768.44</v>
      </c>
      <c r="AC616" s="42">
        <v>1511</v>
      </c>
    </row>
    <row r="617" spans="1:29" x14ac:dyDescent="0.25">
      <c r="A617" s="3">
        <v>4130</v>
      </c>
      <c r="B617" s="33">
        <v>43012</v>
      </c>
      <c r="C617" s="3">
        <v>5</v>
      </c>
      <c r="D617" s="3" t="s">
        <v>24</v>
      </c>
      <c r="E617" s="3" t="s">
        <v>805</v>
      </c>
      <c r="F617" s="3" t="s">
        <v>1046</v>
      </c>
      <c r="H617" s="25" t="s">
        <v>163</v>
      </c>
      <c r="I617" s="26" t="s">
        <v>145</v>
      </c>
      <c r="J617" s="25" t="s">
        <v>146</v>
      </c>
      <c r="L617" s="3" t="s">
        <v>147</v>
      </c>
      <c r="M617" s="25" t="s">
        <v>440</v>
      </c>
      <c r="N617" s="3">
        <v>1302107</v>
      </c>
      <c r="O617" s="34">
        <v>132107</v>
      </c>
      <c r="P617" s="3" t="s">
        <v>149</v>
      </c>
      <c r="Q617" s="35">
        <v>0</v>
      </c>
      <c r="R617" s="36">
        <v>150</v>
      </c>
      <c r="U617" t="s">
        <v>1056</v>
      </c>
      <c r="V617" s="33">
        <v>43016</v>
      </c>
      <c r="W617" s="34">
        <v>133264</v>
      </c>
      <c r="X617" s="34">
        <v>1157</v>
      </c>
      <c r="Y617" s="34">
        <v>1157</v>
      </c>
      <c r="Z617" s="17">
        <f t="shared" si="9"/>
        <v>0</v>
      </c>
      <c r="AB617" s="42">
        <v>403.6</v>
      </c>
      <c r="AC617" s="42">
        <v>785</v>
      </c>
    </row>
    <row r="618" spans="1:29" x14ac:dyDescent="0.25">
      <c r="A618" s="3">
        <v>4123</v>
      </c>
      <c r="B618" s="33">
        <v>43002</v>
      </c>
      <c r="C618" s="3">
        <v>14</v>
      </c>
      <c r="D618" s="3" t="s">
        <v>50</v>
      </c>
      <c r="E618" s="3" t="s">
        <v>161</v>
      </c>
      <c r="F618" s="3" t="s">
        <v>681</v>
      </c>
      <c r="G618" s="3" t="s">
        <v>682</v>
      </c>
      <c r="H618" s="25" t="s">
        <v>159</v>
      </c>
      <c r="I618" s="26" t="s">
        <v>160</v>
      </c>
      <c r="J618" s="25" t="s">
        <v>146</v>
      </c>
      <c r="L618" s="3" t="s">
        <v>180</v>
      </c>
      <c r="M618" s="25" t="s">
        <v>235</v>
      </c>
      <c r="O618" s="34">
        <v>341662</v>
      </c>
      <c r="P618" s="3" t="s">
        <v>149</v>
      </c>
      <c r="Q618" s="35">
        <v>-12</v>
      </c>
      <c r="R618" s="36">
        <v>5</v>
      </c>
      <c r="S618">
        <v>1</v>
      </c>
      <c r="U618" t="s">
        <v>1057</v>
      </c>
      <c r="V618" s="33">
        <v>43015</v>
      </c>
      <c r="W618" s="34">
        <v>346541</v>
      </c>
      <c r="X618" s="34">
        <v>4879</v>
      </c>
      <c r="Y618" s="34">
        <v>4786</v>
      </c>
      <c r="Z618" s="17">
        <f t="shared" si="9"/>
        <v>93</v>
      </c>
      <c r="AA618" s="34">
        <v>3336.3</v>
      </c>
      <c r="AB618" s="42">
        <v>1529.3</v>
      </c>
      <c r="AC618" s="42">
        <v>2043</v>
      </c>
    </row>
    <row r="619" spans="1:29" x14ac:dyDescent="0.25">
      <c r="A619" s="3">
        <v>4116</v>
      </c>
      <c r="B619" s="33">
        <v>42994</v>
      </c>
      <c r="C619" s="3">
        <v>20</v>
      </c>
      <c r="D619" s="3" t="s">
        <v>52</v>
      </c>
      <c r="E619" s="3" t="s">
        <v>157</v>
      </c>
      <c r="F619" s="3" t="s">
        <v>369</v>
      </c>
      <c r="G619" s="3" t="s">
        <v>370</v>
      </c>
      <c r="H619" s="25" t="s">
        <v>246</v>
      </c>
      <c r="I619" s="26" t="s">
        <v>232</v>
      </c>
      <c r="J619" s="25" t="s">
        <v>607</v>
      </c>
      <c r="L619" s="3" t="s">
        <v>180</v>
      </c>
      <c r="M619" s="25" t="s">
        <v>223</v>
      </c>
      <c r="O619" s="34">
        <v>135697</v>
      </c>
      <c r="P619" s="3" t="s">
        <v>149</v>
      </c>
      <c r="Q619" s="35">
        <v>-6</v>
      </c>
      <c r="R619" s="36">
        <v>-50</v>
      </c>
      <c r="S619">
        <v>1</v>
      </c>
      <c r="U619" t="s">
        <v>1058</v>
      </c>
      <c r="V619" s="33">
        <v>43013</v>
      </c>
      <c r="W619" s="34">
        <v>140437</v>
      </c>
      <c r="X619" s="34">
        <v>4740</v>
      </c>
      <c r="Y619" s="34">
        <v>4790</v>
      </c>
      <c r="Z619" s="17">
        <f t="shared" si="9"/>
        <v>-50</v>
      </c>
      <c r="AA619" s="34">
        <v>3102.3</v>
      </c>
      <c r="AB619" s="42">
        <v>1377.1</v>
      </c>
      <c r="AC619" s="42">
        <v>2100</v>
      </c>
    </row>
    <row r="620" spans="1:29" x14ac:dyDescent="0.25">
      <c r="A620" s="3">
        <v>4127</v>
      </c>
      <c r="B620" s="33">
        <v>43005</v>
      </c>
      <c r="C620" s="3">
        <v>9</v>
      </c>
      <c r="D620" s="3" t="s">
        <v>40</v>
      </c>
      <c r="E620" s="3" t="s">
        <v>173</v>
      </c>
      <c r="F620" s="3" t="s">
        <v>174</v>
      </c>
      <c r="H620" s="25" t="s">
        <v>166</v>
      </c>
      <c r="I620" s="26" t="s">
        <v>147</v>
      </c>
      <c r="J620" s="25" t="s">
        <v>440</v>
      </c>
      <c r="K620" s="3">
        <v>1302102</v>
      </c>
      <c r="L620" s="3" t="s">
        <v>155</v>
      </c>
      <c r="M620" s="25" t="s">
        <v>146</v>
      </c>
      <c r="O620" s="34">
        <v>756782</v>
      </c>
      <c r="P620" s="3" t="s">
        <v>149</v>
      </c>
      <c r="Q620" s="35">
        <v>0</v>
      </c>
      <c r="R620" s="36">
        <v>0</v>
      </c>
      <c r="U620" t="s">
        <v>1059</v>
      </c>
      <c r="V620" s="33">
        <v>43013</v>
      </c>
      <c r="W620" s="34">
        <v>758962</v>
      </c>
      <c r="X620" s="34">
        <v>2180</v>
      </c>
      <c r="Y620" s="34">
        <v>2171</v>
      </c>
      <c r="Z620" s="17">
        <f t="shared" si="9"/>
        <v>9</v>
      </c>
      <c r="AA620" s="34">
        <v>2179.1799999999998</v>
      </c>
      <c r="AB620" s="42">
        <v>730.59</v>
      </c>
      <c r="AC620" s="42">
        <v>550</v>
      </c>
    </row>
    <row r="621" spans="1:29" x14ac:dyDescent="0.25">
      <c r="A621" s="3">
        <v>4118</v>
      </c>
      <c r="B621" s="33">
        <v>42996</v>
      </c>
      <c r="C621" s="3">
        <v>17</v>
      </c>
      <c r="D621" s="3" t="s">
        <v>42</v>
      </c>
      <c r="E621" s="3" t="s">
        <v>181</v>
      </c>
      <c r="F621" s="3" t="s">
        <v>182</v>
      </c>
      <c r="G621" s="3" t="s">
        <v>183</v>
      </c>
      <c r="H621" s="25" t="s">
        <v>144</v>
      </c>
      <c r="I621" s="26" t="s">
        <v>160</v>
      </c>
      <c r="J621" s="25" t="s">
        <v>146</v>
      </c>
      <c r="L621" s="3" t="s">
        <v>180</v>
      </c>
      <c r="M621" s="25" t="s">
        <v>534</v>
      </c>
      <c r="O621" s="34">
        <v>1296365</v>
      </c>
      <c r="P621" s="3" t="s">
        <v>149</v>
      </c>
      <c r="Q621" s="35">
        <v>-8</v>
      </c>
      <c r="R621" s="36">
        <v>5</v>
      </c>
      <c r="S621">
        <v>1</v>
      </c>
      <c r="U621" t="s">
        <v>1060</v>
      </c>
      <c r="V621" s="33">
        <v>43012</v>
      </c>
      <c r="W621" s="34">
        <v>1301365</v>
      </c>
      <c r="X621" s="34">
        <v>5000</v>
      </c>
      <c r="Y621" s="34">
        <v>5000</v>
      </c>
      <c r="Z621" s="17">
        <f t="shared" si="9"/>
        <v>0</v>
      </c>
      <c r="AA621" s="34">
        <v>4957.8999999999996</v>
      </c>
      <c r="AB621" s="42">
        <v>2292.1</v>
      </c>
      <c r="AC621" s="42">
        <v>2760</v>
      </c>
    </row>
    <row r="622" spans="1:29" x14ac:dyDescent="0.25">
      <c r="A622" s="3">
        <v>4122</v>
      </c>
      <c r="B622" s="33">
        <v>43000</v>
      </c>
      <c r="C622" s="3">
        <v>12</v>
      </c>
      <c r="D622" s="3" t="s">
        <v>24</v>
      </c>
      <c r="E622" s="3" t="s">
        <v>805</v>
      </c>
      <c r="F622" s="3" t="s">
        <v>1046</v>
      </c>
      <c r="H622" s="25" t="s">
        <v>163</v>
      </c>
      <c r="I622" s="26" t="s">
        <v>147</v>
      </c>
      <c r="J622" s="25" t="s">
        <v>148</v>
      </c>
      <c r="K622" s="3">
        <v>1271650</v>
      </c>
      <c r="L622" s="3" t="s">
        <v>155</v>
      </c>
      <c r="M622" s="25" t="s">
        <v>146</v>
      </c>
      <c r="O622" s="34">
        <v>129922</v>
      </c>
      <c r="P622" s="3" t="s">
        <v>149</v>
      </c>
      <c r="Q622" s="35">
        <v>0</v>
      </c>
      <c r="R622" s="36">
        <v>0</v>
      </c>
      <c r="U622" t="s">
        <v>1061</v>
      </c>
      <c r="V622" s="33">
        <v>43011</v>
      </c>
      <c r="W622" s="34">
        <v>132107</v>
      </c>
      <c r="X622" s="34">
        <v>2185</v>
      </c>
      <c r="Y622" s="34">
        <v>2090</v>
      </c>
      <c r="Z622" s="17">
        <f t="shared" si="9"/>
        <v>95</v>
      </c>
      <c r="AB622" s="42">
        <v>720.06</v>
      </c>
      <c r="AC622" s="42">
        <v>495</v>
      </c>
    </row>
    <row r="623" spans="1:29" x14ac:dyDescent="0.25">
      <c r="A623" s="3">
        <v>4117</v>
      </c>
      <c r="B623" s="33">
        <v>42996</v>
      </c>
      <c r="C623" s="3">
        <v>16</v>
      </c>
      <c r="D623" s="3" t="s">
        <v>21</v>
      </c>
      <c r="E623" s="3" t="s">
        <v>190</v>
      </c>
      <c r="F623" s="3" t="s">
        <v>158</v>
      </c>
      <c r="H623" s="25" t="s">
        <v>755</v>
      </c>
      <c r="I623" s="26" t="s">
        <v>160</v>
      </c>
      <c r="J623" s="25" t="s">
        <v>329</v>
      </c>
      <c r="L623" s="3" t="s">
        <v>180</v>
      </c>
      <c r="M623" s="25" t="s">
        <v>589</v>
      </c>
      <c r="O623" s="34">
        <v>137846</v>
      </c>
      <c r="P623" s="3" t="s">
        <v>149</v>
      </c>
      <c r="Q623" s="35">
        <v>0</v>
      </c>
      <c r="R623" s="36">
        <v>0</v>
      </c>
      <c r="S623">
        <v>1</v>
      </c>
      <c r="U623" t="s">
        <v>1062</v>
      </c>
      <c r="V623" s="33">
        <v>43011</v>
      </c>
      <c r="W623" s="34">
        <v>142824</v>
      </c>
      <c r="X623" s="34">
        <v>4978</v>
      </c>
      <c r="Y623" s="34">
        <v>4801</v>
      </c>
      <c r="Z623" s="17">
        <f t="shared" si="9"/>
        <v>177</v>
      </c>
      <c r="AB623" s="42" t="s">
        <v>218</v>
      </c>
      <c r="AC623" s="42">
        <v>1885</v>
      </c>
    </row>
    <row r="624" spans="1:29" x14ac:dyDescent="0.25">
      <c r="A624" s="3">
        <v>4109</v>
      </c>
      <c r="B624" s="33">
        <v>42987</v>
      </c>
      <c r="C624" s="3">
        <v>24</v>
      </c>
      <c r="D624" s="3" t="s">
        <v>43</v>
      </c>
      <c r="E624" s="3" t="s">
        <v>177</v>
      </c>
      <c r="F624" s="3" t="s">
        <v>275</v>
      </c>
      <c r="G624" s="3" t="s">
        <v>276</v>
      </c>
      <c r="H624" s="25" t="s">
        <v>179</v>
      </c>
      <c r="I624" s="26" t="s">
        <v>232</v>
      </c>
      <c r="J624" s="25" t="s">
        <v>365</v>
      </c>
      <c r="L624" s="3" t="s">
        <v>180</v>
      </c>
      <c r="M624" s="25" t="s">
        <v>493</v>
      </c>
      <c r="O624" s="34">
        <v>1055561</v>
      </c>
      <c r="P624" s="3" t="s">
        <v>149</v>
      </c>
      <c r="Q624" s="35">
        <v>-63</v>
      </c>
      <c r="R624" s="36">
        <v>0</v>
      </c>
      <c r="S624">
        <v>1</v>
      </c>
      <c r="U624" t="s">
        <v>1063</v>
      </c>
      <c r="V624" s="33">
        <v>43010</v>
      </c>
      <c r="W624" s="34">
        <v>1060083</v>
      </c>
      <c r="X624" s="34">
        <v>4522</v>
      </c>
      <c r="Y624" s="34">
        <v>4457</v>
      </c>
      <c r="Z624" s="17">
        <f t="shared" si="9"/>
        <v>65</v>
      </c>
      <c r="AA624" s="34">
        <v>3142.29</v>
      </c>
      <c r="AB624" s="42">
        <v>1226.96</v>
      </c>
      <c r="AC624" s="42">
        <v>2274</v>
      </c>
    </row>
    <row r="625" spans="1:29" x14ac:dyDescent="0.25">
      <c r="A625" s="3">
        <v>4120</v>
      </c>
      <c r="B625" s="33">
        <v>42999</v>
      </c>
      <c r="C625" s="3">
        <v>7</v>
      </c>
      <c r="D625" s="3" t="s">
        <v>40</v>
      </c>
      <c r="E625" s="3" t="s">
        <v>173</v>
      </c>
      <c r="F625" s="3" t="s">
        <v>174</v>
      </c>
      <c r="H625" s="25" t="s">
        <v>166</v>
      </c>
      <c r="I625" s="26" t="s">
        <v>145</v>
      </c>
      <c r="J625" s="25" t="s">
        <v>146</v>
      </c>
      <c r="L625" s="3" t="s">
        <v>147</v>
      </c>
      <c r="M625" s="25" t="s">
        <v>440</v>
      </c>
      <c r="N625" s="3">
        <v>1302102</v>
      </c>
      <c r="O625" s="34">
        <v>755632</v>
      </c>
      <c r="P625" s="3" t="s">
        <v>149</v>
      </c>
      <c r="Q625" s="35">
        <v>-5</v>
      </c>
      <c r="R625" s="36">
        <v>-250</v>
      </c>
      <c r="U625" t="s">
        <v>1064</v>
      </c>
      <c r="V625" s="33">
        <v>43005</v>
      </c>
      <c r="W625" s="34">
        <v>756782</v>
      </c>
      <c r="X625" s="34">
        <v>1150</v>
      </c>
      <c r="Y625" s="34">
        <v>1150</v>
      </c>
      <c r="Z625" s="17">
        <f t="shared" si="9"/>
        <v>0</v>
      </c>
      <c r="AA625" s="34">
        <v>1150.05</v>
      </c>
      <c r="AB625" s="42">
        <v>436.27</v>
      </c>
      <c r="AC625" s="42">
        <v>827</v>
      </c>
    </row>
    <row r="626" spans="1:29" x14ac:dyDescent="0.25">
      <c r="A626" s="3">
        <v>4108</v>
      </c>
      <c r="B626" s="33">
        <v>42986</v>
      </c>
      <c r="C626" s="3">
        <v>18</v>
      </c>
      <c r="D626" s="3" t="s">
        <v>816</v>
      </c>
      <c r="E626" s="3" t="s">
        <v>817</v>
      </c>
      <c r="F626" s="3" t="s">
        <v>818</v>
      </c>
      <c r="G626" s="3" t="s">
        <v>819</v>
      </c>
      <c r="H626" s="25" t="s">
        <v>820</v>
      </c>
      <c r="I626" s="26" t="s">
        <v>160</v>
      </c>
      <c r="J626" s="25" t="s">
        <v>146</v>
      </c>
      <c r="L626" s="3" t="s">
        <v>205</v>
      </c>
      <c r="M626" s="25" t="s">
        <v>758</v>
      </c>
      <c r="N626" s="3">
        <v>1271646</v>
      </c>
      <c r="P626" s="3" t="s">
        <v>149</v>
      </c>
      <c r="Q626" s="35">
        <v>0</v>
      </c>
      <c r="R626" s="36">
        <v>0</v>
      </c>
      <c r="U626" t="s">
        <v>1065</v>
      </c>
      <c r="V626" s="33">
        <v>43003</v>
      </c>
      <c r="X626" s="34" t="s">
        <v>172</v>
      </c>
      <c r="Z626" s="17" t="e">
        <f t="shared" si="9"/>
        <v>#VALUE!</v>
      </c>
      <c r="AC626" s="42" t="s">
        <v>172</v>
      </c>
    </row>
    <row r="627" spans="1:29" x14ac:dyDescent="0.25">
      <c r="A627" s="3">
        <v>4102</v>
      </c>
      <c r="B627" s="33">
        <v>42983</v>
      </c>
      <c r="C627" s="3">
        <v>20</v>
      </c>
      <c r="D627" s="3" t="s">
        <v>49</v>
      </c>
      <c r="E627" s="3" t="s">
        <v>592</v>
      </c>
      <c r="F627" s="3" t="s">
        <v>186</v>
      </c>
      <c r="H627" s="25" t="s">
        <v>269</v>
      </c>
      <c r="I627" s="26" t="s">
        <v>160</v>
      </c>
      <c r="J627" s="25" t="s">
        <v>329</v>
      </c>
      <c r="L627" s="3" t="s">
        <v>180</v>
      </c>
      <c r="M627" s="25" t="s">
        <v>589</v>
      </c>
      <c r="O627" s="34">
        <v>859539</v>
      </c>
      <c r="P627" s="3" t="s">
        <v>149</v>
      </c>
      <c r="Q627" s="35">
        <v>0</v>
      </c>
      <c r="R627" s="36">
        <v>20</v>
      </c>
      <c r="S627">
        <v>1</v>
      </c>
      <c r="U627" t="s">
        <v>1066</v>
      </c>
      <c r="V627" s="33">
        <v>43002</v>
      </c>
      <c r="W627" s="34">
        <v>863916</v>
      </c>
      <c r="X627" s="34">
        <v>4377</v>
      </c>
      <c r="Y627" s="34">
        <v>4406</v>
      </c>
      <c r="Z627" s="17">
        <f t="shared" si="9"/>
        <v>-29</v>
      </c>
      <c r="AA627" s="34">
        <v>3163.37</v>
      </c>
      <c r="AB627" s="42">
        <v>1147.93</v>
      </c>
      <c r="AC627" s="42">
        <v>1739</v>
      </c>
    </row>
    <row r="628" spans="1:29" x14ac:dyDescent="0.25">
      <c r="A628" s="3">
        <v>4119</v>
      </c>
      <c r="B628" s="33">
        <v>42997</v>
      </c>
      <c r="C628" s="3">
        <v>6</v>
      </c>
      <c r="D628" s="3" t="s">
        <v>31</v>
      </c>
      <c r="E628" s="3" t="s">
        <v>168</v>
      </c>
      <c r="H628" s="25" t="s">
        <v>184</v>
      </c>
      <c r="I628" s="26" t="s">
        <v>170</v>
      </c>
      <c r="J628" s="25" t="s">
        <v>146</v>
      </c>
      <c r="L628" s="3" t="s">
        <v>446</v>
      </c>
      <c r="M628" s="25" t="s">
        <v>197</v>
      </c>
      <c r="N628" s="3">
        <v>1302101</v>
      </c>
      <c r="O628" s="34">
        <v>416571</v>
      </c>
      <c r="P628" s="3" t="s">
        <v>149</v>
      </c>
      <c r="Q628" s="35">
        <v>40</v>
      </c>
      <c r="R628" s="36">
        <v>5</v>
      </c>
      <c r="U628" t="s">
        <v>1067</v>
      </c>
      <c r="V628" s="33">
        <v>43002</v>
      </c>
      <c r="W628" s="34">
        <v>418928</v>
      </c>
      <c r="X628" s="34">
        <v>2357</v>
      </c>
      <c r="Y628" s="34">
        <v>2357</v>
      </c>
      <c r="Z628" s="17">
        <f t="shared" si="9"/>
        <v>0</v>
      </c>
      <c r="AB628" s="42" t="s">
        <v>218</v>
      </c>
      <c r="AC628" s="42">
        <v>550</v>
      </c>
    </row>
    <row r="629" spans="1:29" x14ac:dyDescent="0.25">
      <c r="A629" s="3">
        <v>4107</v>
      </c>
      <c r="B629" s="33">
        <v>42986</v>
      </c>
      <c r="C629" s="3">
        <v>17</v>
      </c>
      <c r="D629" s="3" t="s">
        <v>50</v>
      </c>
      <c r="E629" s="3" t="s">
        <v>161</v>
      </c>
      <c r="F629" s="3" t="s">
        <v>681</v>
      </c>
      <c r="G629" s="3" t="s">
        <v>682</v>
      </c>
      <c r="H629" s="25" t="s">
        <v>159</v>
      </c>
      <c r="I629" s="26" t="s">
        <v>160</v>
      </c>
      <c r="J629" s="25" t="s">
        <v>146</v>
      </c>
      <c r="L629" s="3" t="s">
        <v>180</v>
      </c>
      <c r="M629" s="25" t="s">
        <v>534</v>
      </c>
      <c r="O629" s="34">
        <v>336767</v>
      </c>
      <c r="P629" s="3" t="s">
        <v>149</v>
      </c>
      <c r="Q629" s="35">
        <v>-6</v>
      </c>
      <c r="R629" s="36">
        <v>5</v>
      </c>
      <c r="S629">
        <v>1</v>
      </c>
      <c r="U629" t="s">
        <v>1068</v>
      </c>
      <c r="V629" s="33">
        <v>43002</v>
      </c>
      <c r="W629" s="34">
        <v>341662</v>
      </c>
      <c r="X629" s="34">
        <v>4895</v>
      </c>
      <c r="Y629" s="34">
        <v>4806</v>
      </c>
      <c r="Z629" s="17">
        <f t="shared" si="9"/>
        <v>89</v>
      </c>
      <c r="AA629" s="34">
        <v>3341.6</v>
      </c>
      <c r="AB629" s="42">
        <v>1560.03</v>
      </c>
      <c r="AC629" s="42">
        <v>2087</v>
      </c>
    </row>
    <row r="630" spans="1:29" x14ac:dyDescent="0.25">
      <c r="A630" s="3">
        <v>4114</v>
      </c>
      <c r="B630" s="33">
        <v>42992</v>
      </c>
      <c r="C630" s="3">
        <v>9</v>
      </c>
      <c r="D630" s="3" t="s">
        <v>24</v>
      </c>
      <c r="E630" s="3" t="s">
        <v>805</v>
      </c>
      <c r="F630" s="3" t="s">
        <v>1046</v>
      </c>
      <c r="H630" s="25" t="s">
        <v>163</v>
      </c>
      <c r="I630" s="26" t="s">
        <v>145</v>
      </c>
      <c r="J630" s="25" t="s">
        <v>146</v>
      </c>
      <c r="L630" s="3" t="s">
        <v>147</v>
      </c>
      <c r="M630" s="25" t="s">
        <v>148</v>
      </c>
      <c r="N630" s="3">
        <v>1271650</v>
      </c>
      <c r="O630" s="34">
        <v>128779</v>
      </c>
      <c r="P630" s="3" t="s">
        <v>149</v>
      </c>
      <c r="Q630" s="35">
        <v>-10</v>
      </c>
      <c r="R630" s="36">
        <v>190</v>
      </c>
      <c r="U630" t="s">
        <v>1069</v>
      </c>
      <c r="V630" s="33">
        <v>43000</v>
      </c>
      <c r="W630" s="34">
        <v>129922</v>
      </c>
      <c r="X630" s="34">
        <v>1143</v>
      </c>
      <c r="Y630" s="34">
        <v>887</v>
      </c>
      <c r="Z630" s="17">
        <f t="shared" si="9"/>
        <v>256</v>
      </c>
      <c r="AA630" s="34">
        <v>0</v>
      </c>
      <c r="AB630" s="42">
        <v>1127.5999999999999</v>
      </c>
      <c r="AC630" s="42">
        <v>824</v>
      </c>
    </row>
    <row r="631" spans="1:29" x14ac:dyDescent="0.25">
      <c r="A631" s="3">
        <v>4100</v>
      </c>
      <c r="B631" s="33">
        <v>42979</v>
      </c>
      <c r="C631" s="3">
        <v>21</v>
      </c>
      <c r="D631" s="3" t="s">
        <v>34</v>
      </c>
      <c r="E631" s="3" t="s">
        <v>673</v>
      </c>
      <c r="F631" s="3" t="s">
        <v>674</v>
      </c>
      <c r="G631" s="3" t="s">
        <v>1029</v>
      </c>
      <c r="H631" s="25" t="s">
        <v>476</v>
      </c>
      <c r="I631" s="26" t="s">
        <v>232</v>
      </c>
      <c r="J631" s="25" t="s">
        <v>730</v>
      </c>
      <c r="K631" s="3">
        <v>1271642</v>
      </c>
      <c r="L631" s="3" t="s">
        <v>205</v>
      </c>
      <c r="M631" s="25" t="s">
        <v>994</v>
      </c>
      <c r="N631" s="3">
        <v>1271644</v>
      </c>
      <c r="O631" s="34">
        <v>325723</v>
      </c>
      <c r="P631" s="3" t="s">
        <v>149</v>
      </c>
      <c r="Q631" s="35">
        <v>3</v>
      </c>
      <c r="R631" s="36">
        <v>70</v>
      </c>
      <c r="S631">
        <v>1</v>
      </c>
      <c r="U631" t="s">
        <v>1070</v>
      </c>
      <c r="V631" s="33">
        <v>42999</v>
      </c>
      <c r="W631" s="34">
        <v>329354</v>
      </c>
      <c r="X631" s="34">
        <v>3631</v>
      </c>
      <c r="Y631" s="34">
        <v>3591</v>
      </c>
      <c r="Z631" s="17">
        <f t="shared" si="9"/>
        <v>40</v>
      </c>
      <c r="AA631" s="34">
        <v>3927.3</v>
      </c>
      <c r="AB631" s="42">
        <v>1746.5</v>
      </c>
      <c r="AC631" s="42">
        <v>2022</v>
      </c>
    </row>
    <row r="632" spans="1:29" x14ac:dyDescent="0.25">
      <c r="A632" s="3">
        <v>4115</v>
      </c>
      <c r="B632" s="33">
        <v>42994</v>
      </c>
      <c r="C632" s="3">
        <v>6</v>
      </c>
      <c r="D632" s="3" t="s">
        <v>40</v>
      </c>
      <c r="E632" s="3" t="s">
        <v>173</v>
      </c>
      <c r="F632" s="3" t="s">
        <v>174</v>
      </c>
      <c r="H632" s="25" t="s">
        <v>166</v>
      </c>
      <c r="I632" s="26" t="s">
        <v>147</v>
      </c>
      <c r="J632" s="25" t="s">
        <v>148</v>
      </c>
      <c r="K632" s="3">
        <v>1271647</v>
      </c>
      <c r="L632" s="3" t="s">
        <v>155</v>
      </c>
      <c r="M632" s="25" t="s">
        <v>146</v>
      </c>
      <c r="O632" s="34">
        <v>753458</v>
      </c>
      <c r="P632" s="3" t="s">
        <v>149</v>
      </c>
      <c r="Q632" s="35">
        <v>17</v>
      </c>
      <c r="R632" s="36">
        <v>0</v>
      </c>
      <c r="U632" t="s">
        <v>1071</v>
      </c>
      <c r="V632" s="33">
        <v>42999</v>
      </c>
      <c r="W632" s="34">
        <v>755632</v>
      </c>
      <c r="X632" s="34">
        <v>2174</v>
      </c>
      <c r="Y632" s="34">
        <v>2159</v>
      </c>
      <c r="Z632" s="17">
        <f t="shared" si="9"/>
        <v>15</v>
      </c>
      <c r="AA632" s="34">
        <v>2173.77</v>
      </c>
      <c r="AB632" s="42">
        <v>758.03</v>
      </c>
      <c r="AC632" s="42">
        <v>588</v>
      </c>
    </row>
    <row r="633" spans="1:29" x14ac:dyDescent="0.25">
      <c r="A633" s="3">
        <v>4112</v>
      </c>
      <c r="B633" s="33">
        <v>42989</v>
      </c>
      <c r="C633" s="3">
        <v>9</v>
      </c>
      <c r="D633" s="3" t="s">
        <v>31</v>
      </c>
      <c r="E633" s="3" t="s">
        <v>168</v>
      </c>
      <c r="H633" s="25" t="s">
        <v>184</v>
      </c>
      <c r="I633" s="26" t="s">
        <v>170</v>
      </c>
      <c r="J633" s="25" t="s">
        <v>197</v>
      </c>
      <c r="K633" s="3">
        <v>1271648</v>
      </c>
      <c r="L633" s="3" t="s">
        <v>446</v>
      </c>
      <c r="M633" s="25" t="s">
        <v>66</v>
      </c>
      <c r="N633" s="3">
        <v>1271649</v>
      </c>
      <c r="O633" s="34">
        <v>413699</v>
      </c>
      <c r="P633" s="3" t="s">
        <v>149</v>
      </c>
      <c r="Q633" s="35">
        <v>0</v>
      </c>
      <c r="R633" s="36">
        <v>0</v>
      </c>
      <c r="S633">
        <v>1</v>
      </c>
      <c r="U633" t="s">
        <v>1072</v>
      </c>
      <c r="V633" s="33">
        <v>42997</v>
      </c>
      <c r="W633" s="34">
        <v>416571</v>
      </c>
      <c r="X633" s="34">
        <v>2872</v>
      </c>
      <c r="Y633" s="34">
        <v>2827</v>
      </c>
      <c r="Z633" s="17">
        <f t="shared" si="9"/>
        <v>45</v>
      </c>
      <c r="AB633" s="42" t="s">
        <v>218</v>
      </c>
      <c r="AC633" s="42">
        <v>690</v>
      </c>
    </row>
    <row r="634" spans="1:29" x14ac:dyDescent="0.25">
      <c r="A634" s="3">
        <v>4103</v>
      </c>
      <c r="B634" s="33">
        <v>42983</v>
      </c>
      <c r="C634" s="3">
        <v>14</v>
      </c>
      <c r="D634" s="3" t="s">
        <v>42</v>
      </c>
      <c r="E634" s="3" t="s">
        <v>181</v>
      </c>
      <c r="F634" s="3" t="s">
        <v>182</v>
      </c>
      <c r="G634" s="3" t="s">
        <v>183</v>
      </c>
      <c r="H634" s="25" t="s">
        <v>144</v>
      </c>
      <c r="I634" s="26" t="s">
        <v>160</v>
      </c>
      <c r="J634" s="25" t="s">
        <v>146</v>
      </c>
      <c r="L634" s="3" t="s">
        <v>180</v>
      </c>
      <c r="M634" s="25" t="s">
        <v>534</v>
      </c>
      <c r="O634" s="34">
        <v>1291045</v>
      </c>
      <c r="P634" s="3" t="s">
        <v>149</v>
      </c>
      <c r="Q634" s="35">
        <v>-5</v>
      </c>
      <c r="R634" s="36">
        <v>0</v>
      </c>
      <c r="S634">
        <v>1</v>
      </c>
      <c r="U634" t="s">
        <v>1073</v>
      </c>
      <c r="V634" s="33">
        <v>42996</v>
      </c>
      <c r="W634" s="34">
        <v>1296365</v>
      </c>
      <c r="X634" s="34">
        <v>5320</v>
      </c>
      <c r="Y634" s="34">
        <v>3198</v>
      </c>
      <c r="Z634" s="17">
        <f t="shared" si="9"/>
        <v>2122</v>
      </c>
      <c r="AA634" s="34">
        <v>5319.8</v>
      </c>
      <c r="AB634" s="42">
        <v>2476.6</v>
      </c>
      <c r="AC634" s="42">
        <v>2864</v>
      </c>
    </row>
    <row r="635" spans="1:29" x14ac:dyDescent="0.25">
      <c r="A635" s="3">
        <v>4101</v>
      </c>
      <c r="B635" s="33">
        <v>42980</v>
      </c>
      <c r="C635" s="3">
        <v>17</v>
      </c>
      <c r="D635" s="3" t="s">
        <v>21</v>
      </c>
      <c r="E635" s="3" t="s">
        <v>190</v>
      </c>
      <c r="F635" s="3" t="s">
        <v>158</v>
      </c>
      <c r="H635" s="25" t="s">
        <v>755</v>
      </c>
      <c r="I635" s="26" t="s">
        <v>160</v>
      </c>
      <c r="J635" s="25" t="s">
        <v>329</v>
      </c>
      <c r="L635" s="3" t="s">
        <v>180</v>
      </c>
      <c r="M635" s="25" t="s">
        <v>233</v>
      </c>
      <c r="O635" s="34">
        <v>132637</v>
      </c>
      <c r="P635" s="3" t="s">
        <v>149</v>
      </c>
      <c r="Q635" s="35">
        <v>84</v>
      </c>
      <c r="R635" s="36">
        <v>0</v>
      </c>
      <c r="S635">
        <v>1</v>
      </c>
      <c r="U635" t="s">
        <v>1074</v>
      </c>
      <c r="V635" s="33">
        <v>42996</v>
      </c>
      <c r="W635" s="34">
        <v>137846</v>
      </c>
      <c r="X635" s="34">
        <v>5209</v>
      </c>
      <c r="Y635" s="34">
        <v>5124</v>
      </c>
      <c r="Z635" s="17">
        <f t="shared" si="9"/>
        <v>85</v>
      </c>
      <c r="AB635" s="42" t="s">
        <v>218</v>
      </c>
      <c r="AC635" s="42">
        <v>2031</v>
      </c>
    </row>
    <row r="636" spans="1:29" x14ac:dyDescent="0.25">
      <c r="A636" s="3">
        <v>4092</v>
      </c>
      <c r="B636" s="33">
        <v>42971</v>
      </c>
      <c r="C636" s="3">
        <v>24</v>
      </c>
      <c r="D636" s="3" t="s">
        <v>52</v>
      </c>
      <c r="E636" s="3" t="s">
        <v>157</v>
      </c>
      <c r="F636" s="3" t="s">
        <v>363</v>
      </c>
      <c r="G636" s="3" t="s">
        <v>364</v>
      </c>
      <c r="H636" s="25" t="s">
        <v>246</v>
      </c>
      <c r="I636" s="26" t="s">
        <v>232</v>
      </c>
      <c r="J636" s="25" t="s">
        <v>730</v>
      </c>
      <c r="L636" s="3" t="s">
        <v>180</v>
      </c>
      <c r="M636" s="25" t="s">
        <v>451</v>
      </c>
      <c r="O636" s="34">
        <v>131223</v>
      </c>
      <c r="P636" s="3" t="s">
        <v>149</v>
      </c>
      <c r="Q636" s="35">
        <v>0</v>
      </c>
      <c r="R636" s="36">
        <v>70</v>
      </c>
      <c r="S636">
        <v>1</v>
      </c>
      <c r="U636" t="s">
        <v>1075</v>
      </c>
      <c r="V636" s="33">
        <v>42994</v>
      </c>
      <c r="W636" s="34">
        <v>135697</v>
      </c>
      <c r="X636" s="34">
        <v>4474</v>
      </c>
      <c r="Y636" s="34">
        <v>4530</v>
      </c>
      <c r="Z636" s="17">
        <f t="shared" si="9"/>
        <v>-56</v>
      </c>
      <c r="AA636" s="34">
        <v>2467.4</v>
      </c>
      <c r="AB636" s="42">
        <v>1183.5999999999999</v>
      </c>
      <c r="AC636" s="42">
        <v>2096</v>
      </c>
    </row>
    <row r="637" spans="1:29" x14ac:dyDescent="0.25">
      <c r="A637" s="3">
        <v>4111</v>
      </c>
      <c r="B637" s="33">
        <v>42988</v>
      </c>
      <c r="C637" s="3">
        <v>7</v>
      </c>
      <c r="D637" s="3" t="s">
        <v>40</v>
      </c>
      <c r="E637" s="3" t="s">
        <v>173</v>
      </c>
      <c r="F637" s="3" t="s">
        <v>174</v>
      </c>
      <c r="H637" s="25" t="s">
        <v>166</v>
      </c>
      <c r="I637" s="26" t="s">
        <v>145</v>
      </c>
      <c r="J637" s="25" t="s">
        <v>146</v>
      </c>
      <c r="L637" s="3" t="s">
        <v>147</v>
      </c>
      <c r="M637" s="25" t="s">
        <v>148</v>
      </c>
      <c r="N637" s="3">
        <v>1271647</v>
      </c>
      <c r="O637" s="34">
        <v>752316</v>
      </c>
      <c r="P637" s="3" t="s">
        <v>149</v>
      </c>
      <c r="Q637" s="35">
        <v>-10</v>
      </c>
      <c r="R637" s="36">
        <v>0</v>
      </c>
      <c r="U637" t="s">
        <v>1076</v>
      </c>
      <c r="V637" s="33">
        <v>42994</v>
      </c>
      <c r="W637" s="34">
        <v>753458</v>
      </c>
      <c r="X637" s="34">
        <v>1142</v>
      </c>
      <c r="Y637" s="34">
        <v>1142</v>
      </c>
      <c r="Z637" s="17">
        <f t="shared" si="9"/>
        <v>0</v>
      </c>
      <c r="AA637" s="34">
        <v>1142.33</v>
      </c>
      <c r="AB637" s="42">
        <v>431.07</v>
      </c>
      <c r="AC637" s="42">
        <v>875</v>
      </c>
    </row>
    <row r="638" spans="1:29" x14ac:dyDescent="0.25">
      <c r="A638" s="3">
        <v>4105</v>
      </c>
      <c r="B638" s="33">
        <v>42984</v>
      </c>
      <c r="C638" s="3">
        <v>9</v>
      </c>
      <c r="D638" s="3" t="s">
        <v>24</v>
      </c>
      <c r="E638" s="3" t="s">
        <v>805</v>
      </c>
      <c r="F638" s="3" t="s">
        <v>1046</v>
      </c>
      <c r="H638" s="25" t="s">
        <v>163</v>
      </c>
      <c r="I638" s="26" t="s">
        <v>309</v>
      </c>
      <c r="J638" s="25" t="s">
        <v>440</v>
      </c>
      <c r="K638" s="3">
        <v>1271645</v>
      </c>
      <c r="L638" s="3" t="s">
        <v>155</v>
      </c>
      <c r="M638" s="25" t="s">
        <v>146</v>
      </c>
      <c r="O638" s="34">
        <v>126616</v>
      </c>
      <c r="P638" s="3" t="s">
        <v>149</v>
      </c>
      <c r="Q638" s="35">
        <v>12</v>
      </c>
      <c r="R638" s="36">
        <v>0</v>
      </c>
      <c r="U638" t="s">
        <v>1077</v>
      </c>
      <c r="V638" s="33">
        <v>42992</v>
      </c>
      <c r="W638" s="34">
        <v>128779</v>
      </c>
      <c r="X638" s="34">
        <v>2163</v>
      </c>
      <c r="Y638" s="34">
        <v>2164</v>
      </c>
      <c r="Z638" s="17">
        <f t="shared" ref="Z638:Z701" si="10">X638-Y638</f>
        <v>-1</v>
      </c>
      <c r="AB638" s="42" t="s">
        <v>218</v>
      </c>
      <c r="AC638" s="42">
        <v>480</v>
      </c>
    </row>
    <row r="639" spans="1:29" x14ac:dyDescent="0.25">
      <c r="A639" s="3">
        <v>4098</v>
      </c>
      <c r="B639" s="33">
        <v>42978</v>
      </c>
      <c r="C639" s="3">
        <v>13</v>
      </c>
      <c r="D639" s="3" t="s">
        <v>46</v>
      </c>
      <c r="E639" s="3" t="s">
        <v>185</v>
      </c>
      <c r="F639" s="3" t="s">
        <v>664</v>
      </c>
      <c r="G639" s="3" t="s">
        <v>665</v>
      </c>
      <c r="H639" s="25" t="s">
        <v>152</v>
      </c>
      <c r="I639" s="26" t="s">
        <v>180</v>
      </c>
      <c r="J639" s="25" t="s">
        <v>451</v>
      </c>
      <c r="L639" s="3" t="s">
        <v>232</v>
      </c>
      <c r="M639" s="25" t="s">
        <v>637</v>
      </c>
      <c r="O639" s="34">
        <v>222249</v>
      </c>
      <c r="P639" s="3" t="s">
        <v>149</v>
      </c>
      <c r="Q639" s="35">
        <v>-6</v>
      </c>
      <c r="R639" s="36">
        <v>0</v>
      </c>
      <c r="S639">
        <v>1</v>
      </c>
      <c r="U639" t="s">
        <v>1078</v>
      </c>
      <c r="V639" s="33">
        <v>42990</v>
      </c>
      <c r="W639" s="34">
        <v>223390</v>
      </c>
      <c r="X639" s="34">
        <v>1141</v>
      </c>
      <c r="Y639" s="34">
        <v>1121</v>
      </c>
      <c r="Z639" s="17">
        <f t="shared" si="10"/>
        <v>20</v>
      </c>
      <c r="AB639" s="42" t="s">
        <v>218</v>
      </c>
      <c r="AC639" s="42">
        <v>630</v>
      </c>
    </row>
    <row r="640" spans="1:29" x14ac:dyDescent="0.25">
      <c r="A640" s="3">
        <v>4106</v>
      </c>
      <c r="B640" s="33">
        <v>42985</v>
      </c>
      <c r="C640" s="3">
        <v>5</v>
      </c>
      <c r="D640" s="3" t="s">
        <v>31</v>
      </c>
      <c r="E640" s="3" t="s">
        <v>168</v>
      </c>
      <c r="H640" s="25" t="s">
        <v>184</v>
      </c>
      <c r="I640" s="26" t="s">
        <v>391</v>
      </c>
      <c r="J640" s="25" t="s">
        <v>197</v>
      </c>
      <c r="K640" s="3">
        <v>1271641</v>
      </c>
      <c r="L640" s="3" t="s">
        <v>392</v>
      </c>
      <c r="M640" s="25" t="s">
        <v>146</v>
      </c>
      <c r="O640" s="34">
        <v>411768</v>
      </c>
      <c r="P640" s="3" t="s">
        <v>149</v>
      </c>
      <c r="Q640" s="35">
        <v>0</v>
      </c>
      <c r="R640" s="36">
        <v>5</v>
      </c>
      <c r="U640" t="s">
        <v>1079</v>
      </c>
      <c r="V640" s="33">
        <v>42989</v>
      </c>
      <c r="W640" s="34">
        <v>413699</v>
      </c>
      <c r="X640" s="34">
        <v>1931</v>
      </c>
      <c r="Y640" s="34">
        <v>1923</v>
      </c>
      <c r="Z640" s="17">
        <f t="shared" si="10"/>
        <v>8</v>
      </c>
      <c r="AB640" s="42" t="s">
        <v>218</v>
      </c>
      <c r="AC640" s="42">
        <v>435</v>
      </c>
    </row>
    <row r="641" spans="1:29" x14ac:dyDescent="0.25">
      <c r="A641" s="3">
        <v>4110</v>
      </c>
      <c r="B641" s="33">
        <v>42988</v>
      </c>
      <c r="C641" s="3">
        <v>1</v>
      </c>
      <c r="D641" s="3" t="s">
        <v>40</v>
      </c>
      <c r="E641" s="3" t="s">
        <v>173</v>
      </c>
      <c r="F641" s="3" t="s">
        <v>174</v>
      </c>
      <c r="H641" s="25" t="s">
        <v>166</v>
      </c>
      <c r="I641" s="26" t="s">
        <v>309</v>
      </c>
      <c r="J641" s="25" t="s">
        <v>440</v>
      </c>
      <c r="K641" s="3">
        <v>1271643</v>
      </c>
      <c r="L641" s="3" t="s">
        <v>155</v>
      </c>
      <c r="M641" s="25" t="s">
        <v>146</v>
      </c>
      <c r="O641" s="34">
        <v>750141</v>
      </c>
      <c r="P641" s="3" t="s">
        <v>149</v>
      </c>
      <c r="Q641" s="35">
        <v>14</v>
      </c>
      <c r="R641" s="36">
        <v>0</v>
      </c>
      <c r="U641" t="s">
        <v>1080</v>
      </c>
      <c r="V641" s="33">
        <v>42988</v>
      </c>
      <c r="W641" s="34">
        <v>752316</v>
      </c>
      <c r="X641" s="34">
        <v>2175</v>
      </c>
      <c r="Y641" s="34">
        <v>2160</v>
      </c>
      <c r="Z641" s="17">
        <f t="shared" si="10"/>
        <v>15</v>
      </c>
      <c r="AA641" s="34">
        <v>2175.5300000000002</v>
      </c>
      <c r="AB641" s="42">
        <v>767.97</v>
      </c>
      <c r="AC641" s="42">
        <v>622</v>
      </c>
    </row>
    <row r="642" spans="1:29" x14ac:dyDescent="0.25">
      <c r="A642" s="3">
        <v>4099</v>
      </c>
      <c r="B642" s="33">
        <v>42979</v>
      </c>
      <c r="C642" s="3">
        <v>10</v>
      </c>
      <c r="D642" s="3" t="s">
        <v>40</v>
      </c>
      <c r="E642" s="3" t="s">
        <v>173</v>
      </c>
      <c r="F642" s="3" t="s">
        <v>174</v>
      </c>
      <c r="H642" s="25" t="s">
        <v>166</v>
      </c>
      <c r="I642" s="26" t="s">
        <v>145</v>
      </c>
      <c r="J642" s="25" t="s">
        <v>146</v>
      </c>
      <c r="L642" s="3" t="s">
        <v>309</v>
      </c>
      <c r="M642" s="25" t="s">
        <v>440</v>
      </c>
      <c r="N642" s="3">
        <v>1271643</v>
      </c>
      <c r="O642" s="34">
        <v>749563</v>
      </c>
      <c r="P642" s="3" t="s">
        <v>149</v>
      </c>
      <c r="Q642" s="35">
        <v>5</v>
      </c>
      <c r="R642" s="36">
        <v>0</v>
      </c>
      <c r="U642" t="s">
        <v>1081</v>
      </c>
      <c r="V642" s="33">
        <v>42988</v>
      </c>
      <c r="W642" s="34">
        <v>750141</v>
      </c>
      <c r="X642" s="34">
        <v>578</v>
      </c>
      <c r="Y642" s="34">
        <v>573</v>
      </c>
      <c r="Z642" s="17">
        <f t="shared" si="10"/>
        <v>5</v>
      </c>
      <c r="AA642" s="34">
        <v>577.70000000000005</v>
      </c>
      <c r="AB642" s="42">
        <v>218.61</v>
      </c>
      <c r="AC642" s="42">
        <v>245</v>
      </c>
    </row>
    <row r="643" spans="1:29" x14ac:dyDescent="0.25">
      <c r="A643" s="3">
        <v>4086</v>
      </c>
      <c r="B643" s="33">
        <v>42964</v>
      </c>
      <c r="C643" s="3">
        <v>24</v>
      </c>
      <c r="D643" s="3" t="s">
        <v>43</v>
      </c>
      <c r="E643" s="3" t="s">
        <v>177</v>
      </c>
      <c r="F643" s="3" t="s">
        <v>664</v>
      </c>
      <c r="G643" s="3" t="s">
        <v>665</v>
      </c>
      <c r="H643" s="25" t="s">
        <v>179</v>
      </c>
      <c r="I643" s="26" t="s">
        <v>232</v>
      </c>
      <c r="J643" s="25" t="s">
        <v>785</v>
      </c>
      <c r="L643" s="3" t="s">
        <v>180</v>
      </c>
      <c r="M643" s="25" t="s">
        <v>517</v>
      </c>
      <c r="O643" s="34">
        <v>1051032</v>
      </c>
      <c r="P643" s="3" t="s">
        <v>149</v>
      </c>
      <c r="Q643" s="35">
        <v>0</v>
      </c>
      <c r="R643" s="36">
        <v>130</v>
      </c>
      <c r="S643">
        <v>1</v>
      </c>
      <c r="U643" t="s">
        <v>1082</v>
      </c>
      <c r="V643" s="33">
        <v>42987</v>
      </c>
      <c r="W643" s="34">
        <v>1055561</v>
      </c>
      <c r="X643" s="34">
        <v>4529</v>
      </c>
      <c r="Y643" s="34">
        <v>4446</v>
      </c>
      <c r="Z643" s="17">
        <f t="shared" si="10"/>
        <v>83</v>
      </c>
      <c r="AA643" s="34">
        <v>3131.88</v>
      </c>
      <c r="AB643" s="42">
        <v>1278.06</v>
      </c>
      <c r="AC643" s="42">
        <v>2430</v>
      </c>
    </row>
    <row r="644" spans="1:29" x14ac:dyDescent="0.25">
      <c r="A644" s="3">
        <v>4085</v>
      </c>
      <c r="B644" s="33">
        <v>42964</v>
      </c>
      <c r="C644" s="3">
        <v>23</v>
      </c>
      <c r="D644" s="3" t="s">
        <v>816</v>
      </c>
      <c r="E644" s="3" t="s">
        <v>817</v>
      </c>
      <c r="F644" s="3" t="s">
        <v>818</v>
      </c>
      <c r="G644" s="3" t="s">
        <v>819</v>
      </c>
      <c r="H644" s="25" t="s">
        <v>820</v>
      </c>
      <c r="I644" s="26" t="s">
        <v>160</v>
      </c>
      <c r="J644" s="25" t="s">
        <v>607</v>
      </c>
      <c r="K644" s="3">
        <v>1271636</v>
      </c>
      <c r="L644" s="3" t="s">
        <v>205</v>
      </c>
      <c r="M644" s="25" t="s">
        <v>758</v>
      </c>
      <c r="N644" s="3">
        <v>1271637</v>
      </c>
      <c r="P644" s="3" t="s">
        <v>149</v>
      </c>
      <c r="Q644" s="35">
        <v>0</v>
      </c>
      <c r="R644" s="36">
        <v>0</v>
      </c>
      <c r="U644" t="s">
        <v>1083</v>
      </c>
      <c r="V644" s="33">
        <v>42986</v>
      </c>
      <c r="X644" s="34" t="s">
        <v>172</v>
      </c>
      <c r="Z644" s="17" t="e">
        <f t="shared" si="10"/>
        <v>#VALUE!</v>
      </c>
      <c r="AC644" s="42" t="s">
        <v>172</v>
      </c>
    </row>
    <row r="645" spans="1:29" x14ac:dyDescent="0.25">
      <c r="A645" s="3">
        <v>4096</v>
      </c>
      <c r="B645" s="33">
        <v>42972</v>
      </c>
      <c r="C645" s="3">
        <v>15</v>
      </c>
      <c r="D645" s="3" t="s">
        <v>50</v>
      </c>
      <c r="E645" s="3" t="s">
        <v>161</v>
      </c>
      <c r="F645" s="3" t="s">
        <v>681</v>
      </c>
      <c r="G645" s="3" t="s">
        <v>682</v>
      </c>
      <c r="H645" s="25" t="s">
        <v>159</v>
      </c>
      <c r="I645" s="26" t="s">
        <v>160</v>
      </c>
      <c r="J645" s="25" t="s">
        <v>146</v>
      </c>
      <c r="L645" s="3" t="s">
        <v>180</v>
      </c>
      <c r="M645" s="25" t="s">
        <v>534</v>
      </c>
      <c r="O645" s="34">
        <v>331535</v>
      </c>
      <c r="P645" s="3" t="s">
        <v>149</v>
      </c>
      <c r="Q645" s="35">
        <v>-11</v>
      </c>
      <c r="R645" s="36">
        <v>0</v>
      </c>
      <c r="S645">
        <v>1</v>
      </c>
      <c r="U645" t="s">
        <v>1084</v>
      </c>
      <c r="V645" s="33">
        <v>42986</v>
      </c>
      <c r="W645" s="34">
        <v>336767</v>
      </c>
      <c r="X645" s="34">
        <v>5232</v>
      </c>
      <c r="Y645" s="34">
        <v>5105</v>
      </c>
      <c r="Z645" s="17">
        <f t="shared" si="10"/>
        <v>127</v>
      </c>
      <c r="AA645" s="34">
        <v>3655.6</v>
      </c>
      <c r="AB645" s="42">
        <v>1722.7</v>
      </c>
      <c r="AC645" s="42">
        <v>2237</v>
      </c>
    </row>
    <row r="646" spans="1:29" x14ac:dyDescent="0.25">
      <c r="A646" s="3">
        <v>4097</v>
      </c>
      <c r="B646" s="33">
        <v>42978</v>
      </c>
      <c r="C646" s="3">
        <v>8</v>
      </c>
      <c r="D646" s="3" t="s">
        <v>31</v>
      </c>
      <c r="E646" s="3" t="s">
        <v>168</v>
      </c>
      <c r="H646" s="25" t="s">
        <v>184</v>
      </c>
      <c r="I646" s="26" t="s">
        <v>170</v>
      </c>
      <c r="J646" s="25" t="s">
        <v>1085</v>
      </c>
      <c r="L646" s="3" t="s">
        <v>391</v>
      </c>
      <c r="M646" s="25" t="s">
        <v>197</v>
      </c>
      <c r="N646" s="3">
        <v>1271641</v>
      </c>
      <c r="O646" s="34">
        <v>409454</v>
      </c>
      <c r="P646" s="3" t="s">
        <v>149</v>
      </c>
      <c r="Q646" s="35">
        <v>0</v>
      </c>
      <c r="R646" s="36">
        <v>0</v>
      </c>
      <c r="S646">
        <v>2</v>
      </c>
      <c r="U646" t="s">
        <v>1086</v>
      </c>
      <c r="V646" s="33">
        <v>42985</v>
      </c>
      <c r="W646" s="34">
        <v>411768</v>
      </c>
      <c r="X646" s="34">
        <v>2314</v>
      </c>
      <c r="Y646" s="34">
        <v>2305</v>
      </c>
      <c r="Z646" s="17">
        <f t="shared" si="10"/>
        <v>9</v>
      </c>
      <c r="AB646" s="42" t="s">
        <v>218</v>
      </c>
      <c r="AC646" s="42">
        <v>540</v>
      </c>
    </row>
    <row r="647" spans="1:29" x14ac:dyDescent="0.25">
      <c r="A647" s="3">
        <v>4104</v>
      </c>
      <c r="B647" s="33">
        <v>42983</v>
      </c>
      <c r="C647" s="3">
        <v>2</v>
      </c>
      <c r="D647" s="3" t="s">
        <v>24</v>
      </c>
      <c r="E647" s="3" t="s">
        <v>805</v>
      </c>
      <c r="F647" s="3" t="s">
        <v>1046</v>
      </c>
      <c r="H647" s="25" t="s">
        <v>163</v>
      </c>
      <c r="I647" s="26" t="s">
        <v>145</v>
      </c>
      <c r="J647" s="25" t="s">
        <v>146</v>
      </c>
      <c r="L647" s="3" t="s">
        <v>309</v>
      </c>
      <c r="M647" s="25" t="s">
        <v>440</v>
      </c>
      <c r="N647" s="3">
        <v>1271645</v>
      </c>
      <c r="O647" s="34">
        <v>126025</v>
      </c>
      <c r="P647" s="3" t="s">
        <v>149</v>
      </c>
      <c r="Q647" s="35">
        <v>0</v>
      </c>
      <c r="R647" s="36">
        <v>0</v>
      </c>
      <c r="U647" t="s">
        <v>1087</v>
      </c>
      <c r="V647" s="33">
        <v>42984</v>
      </c>
      <c r="W647" s="34">
        <v>126616</v>
      </c>
      <c r="X647" s="34">
        <v>591</v>
      </c>
      <c r="Y647" s="34">
        <v>590</v>
      </c>
      <c r="Z647" s="17">
        <f t="shared" si="10"/>
        <v>1</v>
      </c>
      <c r="AB647" s="42">
        <v>1952.8</v>
      </c>
      <c r="AC647" s="42">
        <v>532</v>
      </c>
    </row>
    <row r="648" spans="1:29" x14ac:dyDescent="0.25">
      <c r="A648" s="3">
        <v>4095</v>
      </c>
      <c r="B648" s="33">
        <v>42972</v>
      </c>
      <c r="C648" s="3">
        <v>12</v>
      </c>
      <c r="D648" s="3" t="s">
        <v>24</v>
      </c>
      <c r="E648" s="3" t="s">
        <v>805</v>
      </c>
      <c r="F648" s="3" t="s">
        <v>1046</v>
      </c>
      <c r="H648" s="25" t="s">
        <v>163</v>
      </c>
      <c r="I648" s="26" t="s">
        <v>147</v>
      </c>
      <c r="J648" s="25" t="s">
        <v>148</v>
      </c>
      <c r="K648" s="3">
        <v>1271640</v>
      </c>
      <c r="L648" s="3" t="s">
        <v>155</v>
      </c>
      <c r="M648" s="25" t="s">
        <v>146</v>
      </c>
      <c r="O648" s="34">
        <v>123829</v>
      </c>
      <c r="P648" s="3" t="s">
        <v>149</v>
      </c>
      <c r="Q648" s="35">
        <v>14</v>
      </c>
      <c r="R648" s="36">
        <v>0</v>
      </c>
      <c r="U648" t="s">
        <v>1088</v>
      </c>
      <c r="V648" s="33">
        <v>42983</v>
      </c>
      <c r="W648" s="34">
        <v>126025</v>
      </c>
      <c r="X648" s="34">
        <v>2196</v>
      </c>
      <c r="Y648" s="34">
        <v>2190</v>
      </c>
      <c r="Z648" s="17">
        <f t="shared" si="10"/>
        <v>6</v>
      </c>
      <c r="AB648" s="42" t="s">
        <v>218</v>
      </c>
      <c r="AC648" s="42">
        <v>483</v>
      </c>
    </row>
    <row r="649" spans="1:29" x14ac:dyDescent="0.25">
      <c r="A649" s="3">
        <v>4090</v>
      </c>
      <c r="B649" s="33">
        <v>42966</v>
      </c>
      <c r="C649" s="3">
        <v>18</v>
      </c>
      <c r="D649" s="3" t="s">
        <v>42</v>
      </c>
      <c r="E649" s="3" t="s">
        <v>181</v>
      </c>
      <c r="F649" s="3" t="s">
        <v>182</v>
      </c>
      <c r="G649" s="3" t="s">
        <v>183</v>
      </c>
      <c r="H649" s="25" t="s">
        <v>144</v>
      </c>
      <c r="I649" s="26" t="s">
        <v>160</v>
      </c>
      <c r="J649" s="25" t="s">
        <v>146</v>
      </c>
      <c r="L649" s="3" t="s">
        <v>180</v>
      </c>
      <c r="M649" s="25" t="s">
        <v>235</v>
      </c>
      <c r="O649" s="34">
        <v>1285376</v>
      </c>
      <c r="P649" s="3" t="s">
        <v>149</v>
      </c>
      <c r="Q649" s="35">
        <v>-11</v>
      </c>
      <c r="R649" s="36">
        <v>0</v>
      </c>
      <c r="S649">
        <v>1</v>
      </c>
      <c r="U649" t="s">
        <v>1089</v>
      </c>
      <c r="V649" s="33">
        <v>42983</v>
      </c>
      <c r="W649" s="34">
        <v>1291045</v>
      </c>
      <c r="X649" s="34">
        <v>5669</v>
      </c>
      <c r="Y649" s="34">
        <v>5661</v>
      </c>
      <c r="Z649" s="17">
        <f t="shared" si="10"/>
        <v>8</v>
      </c>
      <c r="AA649" s="34">
        <v>4341.2</v>
      </c>
      <c r="AB649" s="42">
        <v>2398.5</v>
      </c>
      <c r="AC649" s="42">
        <v>3053</v>
      </c>
    </row>
    <row r="650" spans="1:29" x14ac:dyDescent="0.25">
      <c r="A650" s="3">
        <v>4093</v>
      </c>
      <c r="B650" s="33">
        <v>42971</v>
      </c>
      <c r="C650" s="3">
        <v>13</v>
      </c>
      <c r="D650" s="3" t="s">
        <v>49</v>
      </c>
      <c r="E650" s="3" t="s">
        <v>592</v>
      </c>
      <c r="F650" s="3" t="s">
        <v>186</v>
      </c>
      <c r="H650" s="25" t="s">
        <v>269</v>
      </c>
      <c r="I650" s="26" t="s">
        <v>160</v>
      </c>
      <c r="J650" s="25" t="s">
        <v>329</v>
      </c>
      <c r="L650" s="3" t="s">
        <v>180</v>
      </c>
      <c r="M650" s="25" t="s">
        <v>589</v>
      </c>
      <c r="O650" s="34">
        <v>855886</v>
      </c>
      <c r="P650" s="3" t="s">
        <v>149</v>
      </c>
      <c r="Q650" s="35">
        <v>-3</v>
      </c>
      <c r="R650" s="36">
        <v>20</v>
      </c>
      <c r="S650">
        <v>1</v>
      </c>
      <c r="U650" t="s">
        <v>1090</v>
      </c>
      <c r="V650" s="33">
        <v>42983</v>
      </c>
      <c r="W650" s="34">
        <v>859539</v>
      </c>
      <c r="X650" s="34">
        <v>3653</v>
      </c>
      <c r="Y650" s="34">
        <v>3668</v>
      </c>
      <c r="Z650" s="17">
        <f t="shared" si="10"/>
        <v>-15</v>
      </c>
      <c r="AA650" s="34">
        <v>2298.75</v>
      </c>
      <c r="AB650" s="42">
        <v>835.16</v>
      </c>
      <c r="AC650" s="42">
        <v>1411</v>
      </c>
    </row>
    <row r="651" spans="1:29" x14ac:dyDescent="0.25">
      <c r="A651" s="3">
        <v>4087</v>
      </c>
      <c r="B651" s="33">
        <v>42965</v>
      </c>
      <c r="C651" s="3">
        <v>16</v>
      </c>
      <c r="D651" s="3" t="s">
        <v>21</v>
      </c>
      <c r="E651" s="3" t="s">
        <v>190</v>
      </c>
      <c r="F651" s="3" t="s">
        <v>158</v>
      </c>
      <c r="H651" s="25" t="s">
        <v>755</v>
      </c>
      <c r="I651" s="26" t="s">
        <v>160</v>
      </c>
      <c r="J651" s="25" t="s">
        <v>628</v>
      </c>
      <c r="L651" s="3" t="s">
        <v>180</v>
      </c>
      <c r="M651" s="25" t="s">
        <v>628</v>
      </c>
      <c r="O651" s="34">
        <v>127774</v>
      </c>
      <c r="P651" s="3" t="s">
        <v>149</v>
      </c>
      <c r="Q651" s="35">
        <v>-5</v>
      </c>
      <c r="R651" s="36">
        <v>0</v>
      </c>
      <c r="S651">
        <v>1</v>
      </c>
      <c r="U651" t="s">
        <v>1091</v>
      </c>
      <c r="V651" s="33">
        <v>42980</v>
      </c>
      <c r="W651" s="34">
        <v>132637</v>
      </c>
      <c r="X651" s="34">
        <v>4863</v>
      </c>
      <c r="Y651" s="34">
        <v>4836</v>
      </c>
      <c r="Z651" s="17">
        <f t="shared" si="10"/>
        <v>27</v>
      </c>
      <c r="AB651" s="42" t="s">
        <v>218</v>
      </c>
      <c r="AC651" s="42">
        <v>1994.9</v>
      </c>
    </row>
    <row r="652" spans="1:29" x14ac:dyDescent="0.25">
      <c r="A652" s="3">
        <v>4084</v>
      </c>
      <c r="B652" s="33">
        <v>42960</v>
      </c>
      <c r="C652" s="3">
        <v>20</v>
      </c>
      <c r="D652" s="3" t="s">
        <v>34</v>
      </c>
      <c r="E652" s="3" t="s">
        <v>673</v>
      </c>
      <c r="F652" s="3" t="s">
        <v>674</v>
      </c>
      <c r="G652" s="3" t="s">
        <v>1029</v>
      </c>
      <c r="H652" s="25" t="s">
        <v>476</v>
      </c>
      <c r="I652" s="26" t="s">
        <v>232</v>
      </c>
      <c r="J652" s="25" t="s">
        <v>730</v>
      </c>
      <c r="K652" s="3">
        <v>1271634</v>
      </c>
      <c r="L652" s="3" t="s">
        <v>180</v>
      </c>
      <c r="M652" s="25" t="s">
        <v>517</v>
      </c>
      <c r="N652" s="3">
        <v>1271635</v>
      </c>
      <c r="O652" s="34">
        <v>320273</v>
      </c>
      <c r="P652" s="3" t="s">
        <v>149</v>
      </c>
      <c r="Q652" s="35">
        <v>-25</v>
      </c>
      <c r="R652" s="36">
        <v>60</v>
      </c>
      <c r="S652">
        <v>1</v>
      </c>
      <c r="U652" t="s">
        <v>1092</v>
      </c>
      <c r="V652" s="33">
        <v>42979</v>
      </c>
      <c r="W652" s="34">
        <v>325723</v>
      </c>
      <c r="X652" s="34">
        <v>5450</v>
      </c>
      <c r="Y652" s="34">
        <v>5450</v>
      </c>
      <c r="Z652" s="17">
        <f t="shared" si="10"/>
        <v>0</v>
      </c>
      <c r="AA652" s="34">
        <v>5891.3</v>
      </c>
      <c r="AB652" s="42">
        <v>2666.8</v>
      </c>
      <c r="AC652" s="42">
        <v>3010</v>
      </c>
    </row>
    <row r="653" spans="1:29" x14ac:dyDescent="0.25">
      <c r="A653" s="3">
        <v>4094</v>
      </c>
      <c r="B653" s="33">
        <v>42972</v>
      </c>
      <c r="C653" s="3">
        <v>8</v>
      </c>
      <c r="D653" s="3" t="s">
        <v>40</v>
      </c>
      <c r="E653" s="3" t="s">
        <v>173</v>
      </c>
      <c r="F653" s="3" t="s">
        <v>174</v>
      </c>
      <c r="H653" s="25" t="s">
        <v>166</v>
      </c>
      <c r="I653" s="26" t="s">
        <v>147</v>
      </c>
      <c r="J653" s="25" t="s">
        <v>148</v>
      </c>
      <c r="K653" s="3">
        <v>1271639</v>
      </c>
      <c r="L653" s="3" t="s">
        <v>155</v>
      </c>
      <c r="M653" s="25" t="s">
        <v>146</v>
      </c>
      <c r="O653" s="34">
        <v>747378</v>
      </c>
      <c r="P653" s="3" t="s">
        <v>149</v>
      </c>
      <c r="Q653" s="35">
        <v>14</v>
      </c>
      <c r="R653" s="36">
        <v>0</v>
      </c>
      <c r="U653" t="s">
        <v>1093</v>
      </c>
      <c r="V653" s="33">
        <v>42979</v>
      </c>
      <c r="W653" s="34">
        <v>749563</v>
      </c>
      <c r="X653" s="34">
        <v>2185</v>
      </c>
      <c r="Y653" s="34">
        <v>2173</v>
      </c>
      <c r="Z653" s="17">
        <f t="shared" si="10"/>
        <v>12</v>
      </c>
      <c r="AA653" s="34">
        <v>2187.48</v>
      </c>
      <c r="AB653" s="42">
        <v>758.03</v>
      </c>
      <c r="AC653" s="42">
        <v>1080</v>
      </c>
    </row>
    <row r="654" spans="1:29" x14ac:dyDescent="0.25">
      <c r="A654" s="3">
        <v>4046</v>
      </c>
      <c r="B654" s="33">
        <v>42919</v>
      </c>
      <c r="C654" s="3">
        <v>60</v>
      </c>
      <c r="D654" s="3" t="s">
        <v>46</v>
      </c>
      <c r="E654" s="3" t="s">
        <v>185</v>
      </c>
      <c r="F654" s="3" t="s">
        <v>158</v>
      </c>
      <c r="H654" s="25" t="s">
        <v>269</v>
      </c>
      <c r="I654" s="26" t="s">
        <v>160</v>
      </c>
      <c r="J654" s="25" t="s">
        <v>225</v>
      </c>
      <c r="L654" s="3" t="s">
        <v>180</v>
      </c>
      <c r="M654" s="25" t="s">
        <v>493</v>
      </c>
      <c r="O654" s="34">
        <v>219454</v>
      </c>
      <c r="P654" s="3" t="s">
        <v>149</v>
      </c>
      <c r="Q654" s="35">
        <v>0</v>
      </c>
      <c r="R654" s="36">
        <v>-70</v>
      </c>
      <c r="S654">
        <v>1</v>
      </c>
      <c r="U654" t="s">
        <v>1094</v>
      </c>
      <c r="V654" s="33">
        <v>42978</v>
      </c>
      <c r="W654" s="34">
        <v>222249</v>
      </c>
      <c r="X654" s="34">
        <v>2795</v>
      </c>
      <c r="Y654" s="34">
        <v>2728</v>
      </c>
      <c r="Z654" s="17">
        <f t="shared" si="10"/>
        <v>67</v>
      </c>
      <c r="AB654" s="42" t="s">
        <v>218</v>
      </c>
      <c r="AC654" s="42">
        <v>1631</v>
      </c>
    </row>
    <row r="655" spans="1:29" x14ac:dyDescent="0.25">
      <c r="A655" s="3">
        <v>4088</v>
      </c>
      <c r="B655" s="33">
        <v>42966</v>
      </c>
      <c r="C655" s="3">
        <v>13</v>
      </c>
      <c r="D655" s="3" t="s">
        <v>31</v>
      </c>
      <c r="E655" s="3" t="s">
        <v>168</v>
      </c>
      <c r="H655" s="25" t="s">
        <v>184</v>
      </c>
      <c r="I655" s="26" t="s">
        <v>170</v>
      </c>
      <c r="J655" s="25" t="s">
        <v>146</v>
      </c>
      <c r="L655" s="3" t="s">
        <v>446</v>
      </c>
      <c r="M655" s="25" t="s">
        <v>197</v>
      </c>
      <c r="N655" s="3">
        <v>1271638</v>
      </c>
      <c r="O655" s="34">
        <v>406582</v>
      </c>
      <c r="P655" s="3" t="s">
        <v>149</v>
      </c>
      <c r="Q655" s="35">
        <v>0</v>
      </c>
      <c r="R655" s="36">
        <v>5</v>
      </c>
      <c r="U655" t="s">
        <v>1095</v>
      </c>
      <c r="V655" s="33">
        <v>42978</v>
      </c>
      <c r="W655" s="34">
        <v>409454</v>
      </c>
      <c r="X655" s="34">
        <v>2872</v>
      </c>
      <c r="Y655" s="34">
        <v>2855</v>
      </c>
      <c r="Z655" s="17">
        <f t="shared" si="10"/>
        <v>17</v>
      </c>
      <c r="AB655" s="42" t="s">
        <v>218</v>
      </c>
      <c r="AC655" s="42">
        <v>711.82999999999993</v>
      </c>
    </row>
    <row r="656" spans="1:29" x14ac:dyDescent="0.25">
      <c r="A656" s="3">
        <v>4083</v>
      </c>
      <c r="B656" s="33">
        <v>42960</v>
      </c>
      <c r="C656" s="3">
        <v>13</v>
      </c>
      <c r="D656" s="3" t="s">
        <v>50</v>
      </c>
      <c r="E656" s="3" t="s">
        <v>161</v>
      </c>
      <c r="F656" s="3" t="s">
        <v>369</v>
      </c>
      <c r="G656" s="3" t="s">
        <v>370</v>
      </c>
      <c r="H656" s="25" t="s">
        <v>159</v>
      </c>
      <c r="I656" s="26" t="s">
        <v>232</v>
      </c>
      <c r="J656" s="25" t="s">
        <v>1096</v>
      </c>
      <c r="L656" s="3" t="s">
        <v>180</v>
      </c>
      <c r="M656" s="25" t="s">
        <v>534</v>
      </c>
      <c r="O656" s="34">
        <v>326486</v>
      </c>
      <c r="P656" s="3" t="s">
        <v>149</v>
      </c>
      <c r="Q656" s="35">
        <v>-9</v>
      </c>
      <c r="R656" s="36">
        <v>0</v>
      </c>
      <c r="S656">
        <v>1</v>
      </c>
      <c r="U656" t="s">
        <v>1097</v>
      </c>
      <c r="V656" s="33">
        <v>42972</v>
      </c>
      <c r="W656" s="34">
        <v>331535</v>
      </c>
      <c r="X656" s="34">
        <v>5049</v>
      </c>
      <c r="Y656" s="34">
        <v>5049</v>
      </c>
      <c r="Z656" s="17">
        <f t="shared" si="10"/>
        <v>0</v>
      </c>
      <c r="AA656" s="34">
        <v>3896.5</v>
      </c>
      <c r="AB656" s="42">
        <v>1714.7</v>
      </c>
      <c r="AC656" s="42">
        <v>2182</v>
      </c>
    </row>
    <row r="657" spans="1:29" x14ac:dyDescent="0.25">
      <c r="A657" s="3">
        <v>4091</v>
      </c>
      <c r="B657" s="33">
        <v>42967</v>
      </c>
      <c r="C657" s="3">
        <v>6</v>
      </c>
      <c r="D657" s="3" t="s">
        <v>24</v>
      </c>
      <c r="E657" s="3" t="s">
        <v>805</v>
      </c>
      <c r="F657" s="3" t="s">
        <v>1046</v>
      </c>
      <c r="H657" s="25" t="s">
        <v>163</v>
      </c>
      <c r="I657" s="26" t="s">
        <v>145</v>
      </c>
      <c r="J657" s="25" t="s">
        <v>146</v>
      </c>
      <c r="L657" s="3" t="s">
        <v>147</v>
      </c>
      <c r="M657" s="25" t="s">
        <v>148</v>
      </c>
      <c r="N657" s="3">
        <v>1271640</v>
      </c>
      <c r="O657" s="34">
        <v>122689</v>
      </c>
      <c r="P657" s="3" t="s">
        <v>149</v>
      </c>
      <c r="Q657" s="35">
        <v>0</v>
      </c>
      <c r="R657" s="36">
        <v>50</v>
      </c>
      <c r="U657" t="s">
        <v>1098</v>
      </c>
      <c r="V657" s="33">
        <v>42972</v>
      </c>
      <c r="W657" s="34">
        <v>123829</v>
      </c>
      <c r="X657" s="34">
        <v>1140</v>
      </c>
      <c r="Y657" s="34">
        <v>1140</v>
      </c>
      <c r="Z657" s="17">
        <f t="shared" si="10"/>
        <v>0</v>
      </c>
      <c r="AB657" s="42" t="s">
        <v>218</v>
      </c>
      <c r="AC657" s="42">
        <v>750</v>
      </c>
    </row>
    <row r="658" spans="1:29" x14ac:dyDescent="0.25">
      <c r="A658" s="3">
        <v>4089</v>
      </c>
      <c r="B658" s="33">
        <v>42966</v>
      </c>
      <c r="C658" s="3">
        <v>7</v>
      </c>
      <c r="D658" s="3" t="s">
        <v>40</v>
      </c>
      <c r="E658" s="3" t="s">
        <v>173</v>
      </c>
      <c r="F658" s="3" t="s">
        <v>174</v>
      </c>
      <c r="H658" s="25" t="s">
        <v>166</v>
      </c>
      <c r="I658" s="26" t="s">
        <v>145</v>
      </c>
      <c r="J658" s="25" t="s">
        <v>146</v>
      </c>
      <c r="L658" s="3" t="s">
        <v>147</v>
      </c>
      <c r="M658" s="25" t="s">
        <v>148</v>
      </c>
      <c r="N658" s="3">
        <v>1271639</v>
      </c>
      <c r="O658" s="34">
        <v>746237</v>
      </c>
      <c r="P658" s="3" t="s">
        <v>149</v>
      </c>
      <c r="Q658" s="35">
        <v>0</v>
      </c>
      <c r="R658" s="36">
        <v>-350</v>
      </c>
      <c r="U658" t="s">
        <v>1099</v>
      </c>
      <c r="V658" s="33">
        <v>42972</v>
      </c>
      <c r="W658" s="34">
        <v>747378</v>
      </c>
      <c r="X658" s="34">
        <v>1141</v>
      </c>
      <c r="Y658" s="34">
        <v>1131</v>
      </c>
      <c r="Z658" s="17">
        <f t="shared" si="10"/>
        <v>10</v>
      </c>
      <c r="AA658" s="34">
        <v>1140.4000000000001</v>
      </c>
      <c r="AB658" s="42">
        <v>439.58</v>
      </c>
      <c r="AC658" s="42">
        <v>700</v>
      </c>
    </row>
    <row r="659" spans="1:29" x14ac:dyDescent="0.25">
      <c r="A659" s="3">
        <v>4078</v>
      </c>
      <c r="B659" s="33">
        <v>42953</v>
      </c>
      <c r="C659" s="3">
        <v>19</v>
      </c>
      <c r="D659" s="3" t="s">
        <v>52</v>
      </c>
      <c r="E659" s="3" t="s">
        <v>157</v>
      </c>
      <c r="F659" s="3" t="s">
        <v>363</v>
      </c>
      <c r="G659" s="3" t="s">
        <v>364</v>
      </c>
      <c r="H659" s="25" t="s">
        <v>246</v>
      </c>
      <c r="I659" s="26" t="s">
        <v>232</v>
      </c>
      <c r="J659" s="25" t="s">
        <v>730</v>
      </c>
      <c r="L659" s="3" t="s">
        <v>180</v>
      </c>
      <c r="M659" s="25" t="s">
        <v>470</v>
      </c>
      <c r="O659" s="34">
        <v>126780</v>
      </c>
      <c r="P659" s="3" t="s">
        <v>149</v>
      </c>
      <c r="Q659" s="35">
        <v>-6</v>
      </c>
      <c r="R659" s="36">
        <v>30</v>
      </c>
      <c r="S659">
        <v>1</v>
      </c>
      <c r="U659" t="s">
        <v>1100</v>
      </c>
      <c r="V659" s="33">
        <v>42971</v>
      </c>
      <c r="W659" s="34">
        <v>131223</v>
      </c>
      <c r="X659" s="34">
        <v>4443</v>
      </c>
      <c r="Y659" s="34">
        <v>4501</v>
      </c>
      <c r="Z659" s="17">
        <f t="shared" si="10"/>
        <v>-58</v>
      </c>
      <c r="AA659" s="34">
        <v>2854.9</v>
      </c>
      <c r="AB659" s="42">
        <v>1314.6</v>
      </c>
      <c r="AC659" s="42">
        <v>2001</v>
      </c>
    </row>
    <row r="660" spans="1:29" x14ac:dyDescent="0.25">
      <c r="A660" s="3">
        <v>4080</v>
      </c>
      <c r="B660" s="33">
        <v>42956</v>
      </c>
      <c r="C660" s="3">
        <v>16</v>
      </c>
      <c r="D660" s="3" t="s">
        <v>49</v>
      </c>
      <c r="E660" s="3" t="s">
        <v>592</v>
      </c>
      <c r="F660" s="3" t="s">
        <v>186</v>
      </c>
      <c r="H660" s="25" t="s">
        <v>1101</v>
      </c>
      <c r="I660" s="26" t="s">
        <v>160</v>
      </c>
      <c r="J660" s="25" t="s">
        <v>1102</v>
      </c>
      <c r="L660" s="3" t="s">
        <v>180</v>
      </c>
      <c r="M660" s="25" t="s">
        <v>628</v>
      </c>
      <c r="O660" s="34">
        <v>851130</v>
      </c>
      <c r="P660" s="3" t="s">
        <v>149</v>
      </c>
      <c r="Q660" s="35">
        <v>0</v>
      </c>
      <c r="R660" s="36">
        <v>20</v>
      </c>
      <c r="S660">
        <v>1</v>
      </c>
      <c r="U660" t="s">
        <v>1103</v>
      </c>
      <c r="V660" s="33">
        <v>42971</v>
      </c>
      <c r="W660" s="34">
        <v>855886</v>
      </c>
      <c r="X660" s="34">
        <v>4756</v>
      </c>
      <c r="Y660" s="34">
        <v>4712</v>
      </c>
      <c r="Z660" s="17">
        <f t="shared" si="10"/>
        <v>44</v>
      </c>
      <c r="AA660" s="34">
        <v>3080.16</v>
      </c>
      <c r="AB660" s="42">
        <v>998.41</v>
      </c>
      <c r="AC660" s="42">
        <v>1803.9</v>
      </c>
    </row>
    <row r="661" spans="1:29" x14ac:dyDescent="0.25">
      <c r="A661" s="3">
        <v>4081</v>
      </c>
      <c r="B661" s="33">
        <v>42957</v>
      </c>
      <c r="C661" s="3">
        <v>11</v>
      </c>
      <c r="D661" s="3" t="s">
        <v>24</v>
      </c>
      <c r="E661" s="3" t="s">
        <v>805</v>
      </c>
      <c r="F661" s="3" t="s">
        <v>1046</v>
      </c>
      <c r="H661" s="25" t="s">
        <v>163</v>
      </c>
      <c r="I661" s="26" t="s">
        <v>147</v>
      </c>
      <c r="J661" s="25" t="s">
        <v>440</v>
      </c>
      <c r="K661" s="3">
        <v>1271633</v>
      </c>
      <c r="L661" s="3" t="s">
        <v>155</v>
      </c>
      <c r="M661" s="25" t="s">
        <v>146</v>
      </c>
      <c r="O661" s="34">
        <v>120505</v>
      </c>
      <c r="P661" s="3" t="s">
        <v>149</v>
      </c>
      <c r="Q661" s="35">
        <v>2</v>
      </c>
      <c r="R661" s="36">
        <v>0</v>
      </c>
      <c r="U661" t="s">
        <v>1104</v>
      </c>
      <c r="V661" s="33">
        <v>42967</v>
      </c>
      <c r="W661" s="34">
        <v>122689</v>
      </c>
      <c r="X661" s="34">
        <v>2184</v>
      </c>
      <c r="Y661" s="34">
        <v>2184</v>
      </c>
      <c r="Z661" s="17">
        <f t="shared" si="10"/>
        <v>0</v>
      </c>
      <c r="AB661" s="42">
        <v>661</v>
      </c>
      <c r="AC661" s="42">
        <v>470</v>
      </c>
    </row>
    <row r="662" spans="1:29" x14ac:dyDescent="0.25">
      <c r="A662" s="3">
        <v>4079</v>
      </c>
      <c r="B662" s="33">
        <v>42955</v>
      </c>
      <c r="C662" s="3">
        <v>12</v>
      </c>
      <c r="D662" s="3" t="s">
        <v>42</v>
      </c>
      <c r="E662" s="3" t="s">
        <v>181</v>
      </c>
      <c r="F662" s="3" t="s">
        <v>182</v>
      </c>
      <c r="G662" s="3" t="s">
        <v>183</v>
      </c>
      <c r="H662" s="25" t="s">
        <v>144</v>
      </c>
      <c r="I662" s="26" t="s">
        <v>232</v>
      </c>
      <c r="J662" s="25" t="s">
        <v>146</v>
      </c>
      <c r="L662" s="3" t="s">
        <v>180</v>
      </c>
      <c r="M662" s="25" t="s">
        <v>235</v>
      </c>
      <c r="O662" s="34">
        <v>1281595</v>
      </c>
      <c r="P662" s="3" t="s">
        <v>149</v>
      </c>
      <c r="Q662" s="35">
        <v>-15</v>
      </c>
      <c r="R662" s="36">
        <v>-10</v>
      </c>
      <c r="S662">
        <v>1</v>
      </c>
      <c r="U662" t="s">
        <v>1105</v>
      </c>
      <c r="V662" s="33">
        <v>42966</v>
      </c>
      <c r="W662" s="34">
        <v>1285376</v>
      </c>
      <c r="X662" s="34">
        <v>3781</v>
      </c>
      <c r="Y662" s="34">
        <v>3782</v>
      </c>
      <c r="Z662" s="17">
        <f t="shared" si="10"/>
        <v>-1</v>
      </c>
      <c r="AA662" s="34">
        <v>3706.4</v>
      </c>
      <c r="AB662" s="42">
        <v>2210.6999999999998</v>
      </c>
      <c r="AC662" s="42">
        <v>2275</v>
      </c>
    </row>
    <row r="663" spans="1:29" x14ac:dyDescent="0.25">
      <c r="A663" s="3">
        <v>4077</v>
      </c>
      <c r="B663" s="33">
        <v>42952</v>
      </c>
      <c r="C663" s="3">
        <v>15</v>
      </c>
      <c r="D663" s="3" t="s">
        <v>40</v>
      </c>
      <c r="E663" s="3" t="s">
        <v>173</v>
      </c>
      <c r="F663" s="3" t="s">
        <v>174</v>
      </c>
      <c r="H663" s="25" t="s">
        <v>166</v>
      </c>
      <c r="I663" s="26" t="s">
        <v>147</v>
      </c>
      <c r="J663" s="25" t="s">
        <v>440</v>
      </c>
      <c r="K663" s="3">
        <v>1271632</v>
      </c>
      <c r="L663" s="3" t="s">
        <v>155</v>
      </c>
      <c r="M663" s="25" t="s">
        <v>146</v>
      </c>
      <c r="O663" s="34">
        <v>744049</v>
      </c>
      <c r="P663" s="3" t="s">
        <v>149</v>
      </c>
      <c r="Q663" s="35">
        <v>12</v>
      </c>
      <c r="R663" s="36">
        <v>0</v>
      </c>
      <c r="U663" t="s">
        <v>1106</v>
      </c>
      <c r="V663" s="33">
        <v>42966</v>
      </c>
      <c r="W663" s="34">
        <v>746237</v>
      </c>
      <c r="X663" s="34">
        <v>2188</v>
      </c>
      <c r="Y663" s="34">
        <v>2165</v>
      </c>
      <c r="Z663" s="17">
        <f t="shared" si="10"/>
        <v>23</v>
      </c>
      <c r="AA663" s="34">
        <v>2189.0300000000002</v>
      </c>
      <c r="AB663" s="42">
        <v>765.13</v>
      </c>
      <c r="AC663" s="42">
        <v>560</v>
      </c>
    </row>
    <row r="664" spans="1:29" x14ac:dyDescent="0.25">
      <c r="A664" s="3">
        <v>4075</v>
      </c>
      <c r="B664" s="33">
        <v>42950</v>
      </c>
      <c r="C664" s="3">
        <v>16</v>
      </c>
      <c r="D664" s="3" t="s">
        <v>21</v>
      </c>
      <c r="E664" s="3" t="s">
        <v>190</v>
      </c>
      <c r="F664" s="3" t="s">
        <v>191</v>
      </c>
      <c r="H664" s="25" t="s">
        <v>755</v>
      </c>
      <c r="I664" s="26" t="s">
        <v>160</v>
      </c>
      <c r="J664" s="25" t="s">
        <v>329</v>
      </c>
      <c r="L664" s="3" t="s">
        <v>180</v>
      </c>
      <c r="M664" s="25" t="s">
        <v>868</v>
      </c>
      <c r="O664" s="34">
        <v>124263</v>
      </c>
      <c r="P664" s="3" t="s">
        <v>149</v>
      </c>
      <c r="Q664" s="35">
        <v>0</v>
      </c>
      <c r="R664" s="36">
        <v>20</v>
      </c>
      <c r="S664">
        <v>1</v>
      </c>
      <c r="U664" t="s">
        <v>1107</v>
      </c>
      <c r="V664" s="33">
        <v>42965</v>
      </c>
      <c r="W664" s="34">
        <v>127774</v>
      </c>
      <c r="X664" s="34">
        <v>3511</v>
      </c>
      <c r="Y664" s="34">
        <v>3484</v>
      </c>
      <c r="Z664" s="17">
        <f t="shared" si="10"/>
        <v>27</v>
      </c>
      <c r="AB664" s="42" t="s">
        <v>218</v>
      </c>
      <c r="AC664" s="42">
        <v>1381</v>
      </c>
    </row>
    <row r="665" spans="1:29" x14ac:dyDescent="0.25">
      <c r="A665" s="3">
        <v>4082</v>
      </c>
      <c r="B665" s="33">
        <v>42957</v>
      </c>
      <c r="C665" s="3">
        <v>8</v>
      </c>
      <c r="D665" s="3" t="s">
        <v>31</v>
      </c>
      <c r="E665" s="3" t="s">
        <v>168</v>
      </c>
      <c r="H665" s="25" t="s">
        <v>184</v>
      </c>
      <c r="I665" s="26" t="s">
        <v>160</v>
      </c>
      <c r="J665" s="25" t="s">
        <v>1108</v>
      </c>
      <c r="L665" s="3" t="s">
        <v>205</v>
      </c>
      <c r="M665" s="25" t="s">
        <v>176</v>
      </c>
      <c r="O665" s="34">
        <v>405429</v>
      </c>
      <c r="P665" s="3" t="s">
        <v>149</v>
      </c>
      <c r="Q665" s="35">
        <v>10</v>
      </c>
      <c r="R665" s="36">
        <v>0</v>
      </c>
      <c r="U665" t="s">
        <v>1109</v>
      </c>
      <c r="V665" s="33">
        <v>42964</v>
      </c>
      <c r="W665" s="34">
        <v>406582</v>
      </c>
      <c r="X665" s="34">
        <v>1153</v>
      </c>
      <c r="Y665" s="34">
        <v>1119</v>
      </c>
      <c r="Z665" s="17">
        <f t="shared" si="10"/>
        <v>34</v>
      </c>
      <c r="AB665" s="42" t="s">
        <v>218</v>
      </c>
      <c r="AC665" s="42">
        <v>271</v>
      </c>
    </row>
    <row r="666" spans="1:29" x14ac:dyDescent="0.25">
      <c r="A666" s="3">
        <v>4071</v>
      </c>
      <c r="B666" s="33">
        <v>42944</v>
      </c>
      <c r="C666" s="3">
        <v>21</v>
      </c>
      <c r="D666" s="3" t="s">
        <v>43</v>
      </c>
      <c r="E666" s="3" t="s">
        <v>177</v>
      </c>
      <c r="F666" s="3" t="s">
        <v>664</v>
      </c>
      <c r="G666" s="3" t="s">
        <v>665</v>
      </c>
      <c r="H666" s="25" t="s">
        <v>179</v>
      </c>
      <c r="I666" s="26" t="s">
        <v>232</v>
      </c>
      <c r="J666" s="25" t="s">
        <v>730</v>
      </c>
      <c r="L666" s="3" t="s">
        <v>180</v>
      </c>
      <c r="M666" s="25" t="s">
        <v>470</v>
      </c>
      <c r="O666" s="34">
        <v>1048908</v>
      </c>
      <c r="P666" s="3" t="s">
        <v>149</v>
      </c>
      <c r="Q666" s="35">
        <v>0</v>
      </c>
      <c r="R666" s="36">
        <v>-20</v>
      </c>
      <c r="S666">
        <v>1</v>
      </c>
      <c r="U666" t="s">
        <v>1110</v>
      </c>
      <c r="V666" s="33">
        <v>42964</v>
      </c>
      <c r="W666" s="34">
        <v>1051032</v>
      </c>
      <c r="X666" s="34">
        <v>2124</v>
      </c>
      <c r="Y666" s="34">
        <v>4297</v>
      </c>
      <c r="Z666" s="17">
        <f t="shared" si="10"/>
        <v>-2173</v>
      </c>
      <c r="AA666" s="34">
        <v>1506.25</v>
      </c>
      <c r="AB666" s="42">
        <v>1150.3</v>
      </c>
      <c r="AC666" s="42">
        <v>2262</v>
      </c>
    </row>
    <row r="667" spans="1:29" x14ac:dyDescent="0.25">
      <c r="A667" s="3">
        <v>4067</v>
      </c>
      <c r="B667" s="33">
        <v>42943</v>
      </c>
      <c r="C667" s="3">
        <v>22</v>
      </c>
      <c r="D667" s="3" t="s">
        <v>816</v>
      </c>
      <c r="E667" s="3" t="s">
        <v>817</v>
      </c>
      <c r="F667" s="3" t="s">
        <v>818</v>
      </c>
      <c r="G667" s="3" t="s">
        <v>819</v>
      </c>
      <c r="H667" s="25" t="s">
        <v>820</v>
      </c>
      <c r="I667" s="26" t="s">
        <v>160</v>
      </c>
      <c r="J667" s="25" t="s">
        <v>146</v>
      </c>
      <c r="L667" s="3" t="s">
        <v>205</v>
      </c>
      <c r="M667" s="25" t="s">
        <v>758</v>
      </c>
      <c r="N667" s="3">
        <v>1271629</v>
      </c>
      <c r="P667" s="3" t="s">
        <v>149</v>
      </c>
      <c r="Q667" s="35">
        <v>0</v>
      </c>
      <c r="R667" s="36">
        <v>0</v>
      </c>
      <c r="U667" t="s">
        <v>1111</v>
      </c>
      <c r="V667" s="33">
        <v>42964</v>
      </c>
      <c r="X667" s="34" t="s">
        <v>172</v>
      </c>
      <c r="Z667" s="17" t="e">
        <f t="shared" si="10"/>
        <v>#VALUE!</v>
      </c>
      <c r="AC667" s="42" t="s">
        <v>172</v>
      </c>
    </row>
    <row r="668" spans="1:29" x14ac:dyDescent="0.25">
      <c r="A668" s="3">
        <v>4066</v>
      </c>
      <c r="B668" s="33">
        <v>42943</v>
      </c>
      <c r="C668" s="3">
        <v>18</v>
      </c>
      <c r="D668" s="3" t="s">
        <v>34</v>
      </c>
      <c r="E668" s="3" t="s">
        <v>673</v>
      </c>
      <c r="F668" s="3" t="s">
        <v>674</v>
      </c>
      <c r="G668" s="3" t="s">
        <v>1029</v>
      </c>
      <c r="H668" s="25" t="s">
        <v>476</v>
      </c>
      <c r="I668" s="26" t="s">
        <v>232</v>
      </c>
      <c r="J668" s="25" t="s">
        <v>730</v>
      </c>
      <c r="K668" s="3">
        <v>1271622</v>
      </c>
      <c r="L668" s="3" t="s">
        <v>180</v>
      </c>
      <c r="M668" s="25" t="s">
        <v>470</v>
      </c>
      <c r="N668" s="3">
        <v>1271628</v>
      </c>
      <c r="O668" s="34">
        <v>316377</v>
      </c>
      <c r="P668" s="3" t="s">
        <v>149</v>
      </c>
      <c r="Q668" s="35">
        <v>25</v>
      </c>
      <c r="R668" s="36">
        <v>-580</v>
      </c>
      <c r="S668">
        <v>2</v>
      </c>
      <c r="U668" t="s">
        <v>1112</v>
      </c>
      <c r="V668" s="33">
        <v>42960</v>
      </c>
      <c r="W668" s="34">
        <v>320273</v>
      </c>
      <c r="X668" s="34">
        <v>3896</v>
      </c>
      <c r="Y668" s="34">
        <v>3840</v>
      </c>
      <c r="Z668" s="17">
        <f t="shared" si="10"/>
        <v>56</v>
      </c>
      <c r="AA668" s="34">
        <v>4241</v>
      </c>
      <c r="AB668" s="42">
        <v>1911</v>
      </c>
      <c r="AC668" s="42">
        <v>2155</v>
      </c>
    </row>
    <row r="669" spans="1:29" x14ac:dyDescent="0.25">
      <c r="A669" s="3">
        <v>4074</v>
      </c>
      <c r="B669" s="33">
        <v>42949</v>
      </c>
      <c r="C669" s="3">
        <v>12</v>
      </c>
      <c r="D669" s="3" t="s">
        <v>50</v>
      </c>
      <c r="E669" s="3" t="s">
        <v>161</v>
      </c>
      <c r="F669" s="3" t="s">
        <v>369</v>
      </c>
      <c r="G669" s="3" t="s">
        <v>370</v>
      </c>
      <c r="H669" s="25" t="s">
        <v>159</v>
      </c>
      <c r="I669" s="26" t="s">
        <v>180</v>
      </c>
      <c r="J669" s="25" t="s">
        <v>451</v>
      </c>
      <c r="L669" s="3" t="s">
        <v>232</v>
      </c>
      <c r="M669" s="25" t="s">
        <v>1000</v>
      </c>
      <c r="O669" s="34">
        <v>325423</v>
      </c>
      <c r="P669" s="3" t="s">
        <v>149</v>
      </c>
      <c r="Q669" s="35">
        <v>0</v>
      </c>
      <c r="R669" s="36">
        <v>20</v>
      </c>
      <c r="S669">
        <v>1</v>
      </c>
      <c r="U669" t="s">
        <v>1113</v>
      </c>
      <c r="V669" s="33">
        <v>42960</v>
      </c>
      <c r="W669" s="34">
        <v>326486</v>
      </c>
      <c r="X669" s="34">
        <v>1063</v>
      </c>
      <c r="Y669" s="34">
        <v>1056</v>
      </c>
      <c r="Z669" s="17">
        <f t="shared" si="10"/>
        <v>7</v>
      </c>
      <c r="AA669" s="34">
        <v>1063.2</v>
      </c>
      <c r="AB669" s="42">
        <v>578.4</v>
      </c>
      <c r="AC669" s="42">
        <v>575</v>
      </c>
    </row>
    <row r="670" spans="1:29" x14ac:dyDescent="0.25">
      <c r="A670" s="3">
        <v>4070</v>
      </c>
      <c r="B670" s="33">
        <v>42943</v>
      </c>
      <c r="C670" s="3">
        <v>15</v>
      </c>
      <c r="D670" s="3" t="s">
        <v>31</v>
      </c>
      <c r="E670" s="3" t="s">
        <v>168</v>
      </c>
      <c r="H670" s="25" t="s">
        <v>184</v>
      </c>
      <c r="I670" s="26" t="s">
        <v>170</v>
      </c>
      <c r="J670" s="25" t="s">
        <v>338</v>
      </c>
      <c r="K670" s="3">
        <v>1271630</v>
      </c>
      <c r="L670" s="3" t="s">
        <v>205</v>
      </c>
      <c r="M670" s="25" t="s">
        <v>197</v>
      </c>
      <c r="N670" s="3">
        <v>1271631</v>
      </c>
      <c r="O670" s="34">
        <v>401513</v>
      </c>
      <c r="P670" s="3" t="s">
        <v>149</v>
      </c>
      <c r="Q670" s="35">
        <v>100</v>
      </c>
      <c r="R670" s="36">
        <v>10</v>
      </c>
      <c r="S670">
        <v>1</v>
      </c>
      <c r="U670" t="s">
        <v>1114</v>
      </c>
      <c r="V670" s="33">
        <v>42957</v>
      </c>
      <c r="W670" s="34">
        <v>405429</v>
      </c>
      <c r="X670" s="34">
        <v>3916</v>
      </c>
      <c r="Y670" s="34">
        <v>3919</v>
      </c>
      <c r="Z670" s="17">
        <f t="shared" si="10"/>
        <v>-3</v>
      </c>
      <c r="AB670" s="42" t="s">
        <v>218</v>
      </c>
      <c r="AC670" s="42">
        <v>892</v>
      </c>
    </row>
    <row r="671" spans="1:29" x14ac:dyDescent="0.25">
      <c r="A671" s="3">
        <v>4076</v>
      </c>
      <c r="B671" s="33">
        <v>42952</v>
      </c>
      <c r="C671" s="3">
        <v>6</v>
      </c>
      <c r="D671" s="3" t="s">
        <v>24</v>
      </c>
      <c r="E671" s="3" t="s">
        <v>805</v>
      </c>
      <c r="F671" s="3" t="s">
        <v>1046</v>
      </c>
      <c r="H671" s="25" t="s">
        <v>163</v>
      </c>
      <c r="I671" s="26" t="s">
        <v>145</v>
      </c>
      <c r="J671" s="25" t="s">
        <v>146</v>
      </c>
      <c r="L671" s="3" t="s">
        <v>147</v>
      </c>
      <c r="M671" s="25" t="s">
        <v>440</v>
      </c>
      <c r="N671" s="3">
        <v>1271633</v>
      </c>
      <c r="O671" s="34">
        <v>119369</v>
      </c>
      <c r="P671" s="3" t="s">
        <v>149</v>
      </c>
      <c r="Q671" s="35">
        <v>0</v>
      </c>
      <c r="R671" s="36">
        <v>0</v>
      </c>
      <c r="U671" t="s">
        <v>1115</v>
      </c>
      <c r="V671" s="33">
        <v>42957</v>
      </c>
      <c r="W671" s="34">
        <v>120505</v>
      </c>
      <c r="X671" s="34">
        <v>1136</v>
      </c>
      <c r="Y671" s="34">
        <v>1136</v>
      </c>
      <c r="Z671" s="17">
        <f t="shared" si="10"/>
        <v>0</v>
      </c>
      <c r="AB671" s="42">
        <v>1467</v>
      </c>
      <c r="AC671" s="42">
        <v>746</v>
      </c>
    </row>
    <row r="672" spans="1:29" x14ac:dyDescent="0.25">
      <c r="A672" s="3">
        <v>4065</v>
      </c>
      <c r="B672" s="33">
        <v>42940</v>
      </c>
      <c r="C672" s="3">
        <v>17</v>
      </c>
      <c r="D672" s="3" t="s">
        <v>49</v>
      </c>
      <c r="E672" s="3" t="s">
        <v>592</v>
      </c>
      <c r="F672" s="3" t="s">
        <v>186</v>
      </c>
      <c r="H672" s="25" t="s">
        <v>1101</v>
      </c>
      <c r="I672" s="26" t="s">
        <v>160</v>
      </c>
      <c r="J672" s="25" t="s">
        <v>628</v>
      </c>
      <c r="L672" s="3" t="s">
        <v>180</v>
      </c>
      <c r="M672" s="25" t="s">
        <v>589</v>
      </c>
      <c r="O672" s="34">
        <v>846366</v>
      </c>
      <c r="P672" s="3" t="s">
        <v>149</v>
      </c>
      <c r="Q672" s="35">
        <v>0</v>
      </c>
      <c r="R672" s="36">
        <v>20</v>
      </c>
      <c r="S672">
        <v>1</v>
      </c>
      <c r="U672" t="s">
        <v>1116</v>
      </c>
      <c r="V672" s="33">
        <v>42956</v>
      </c>
      <c r="W672" s="34">
        <v>851130</v>
      </c>
      <c r="X672" s="34">
        <v>4764</v>
      </c>
      <c r="Y672" s="34">
        <v>4829</v>
      </c>
      <c r="Z672" s="17">
        <f t="shared" si="10"/>
        <v>-65</v>
      </c>
      <c r="AA672" s="34">
        <v>3428.43</v>
      </c>
      <c r="AB672" s="42">
        <v>1321.59</v>
      </c>
      <c r="AC672" s="42">
        <v>2120</v>
      </c>
    </row>
    <row r="673" spans="1:29" x14ac:dyDescent="0.25">
      <c r="A673" s="3">
        <v>4069</v>
      </c>
      <c r="B673" s="33">
        <v>42943</v>
      </c>
      <c r="C673" s="3">
        <v>13</v>
      </c>
      <c r="D673" s="3" t="s">
        <v>42</v>
      </c>
      <c r="E673" s="3" t="s">
        <v>181</v>
      </c>
      <c r="F673" s="3" t="s">
        <v>681</v>
      </c>
      <c r="G673" s="3" t="s">
        <v>682</v>
      </c>
      <c r="H673" s="25" t="s">
        <v>144</v>
      </c>
      <c r="I673" s="26" t="s">
        <v>160</v>
      </c>
      <c r="J673" s="25" t="s">
        <v>146</v>
      </c>
      <c r="L673" s="3" t="s">
        <v>180</v>
      </c>
      <c r="M673" s="25" t="s">
        <v>534</v>
      </c>
      <c r="O673" s="34">
        <v>1276576</v>
      </c>
      <c r="P673" s="3" t="s">
        <v>149</v>
      </c>
      <c r="Q673" s="35">
        <v>-15</v>
      </c>
      <c r="R673" s="36">
        <v>-15</v>
      </c>
      <c r="S673">
        <v>1</v>
      </c>
      <c r="U673" t="s">
        <v>1117</v>
      </c>
      <c r="V673" s="33">
        <v>42955</v>
      </c>
      <c r="W673" s="34">
        <v>1281595</v>
      </c>
      <c r="X673" s="34">
        <v>5019</v>
      </c>
      <c r="Y673" s="34">
        <v>5028</v>
      </c>
      <c r="Z673" s="17">
        <f t="shared" si="10"/>
        <v>-9</v>
      </c>
      <c r="AA673" s="34">
        <v>3663.6</v>
      </c>
      <c r="AB673" s="42">
        <v>1856.88</v>
      </c>
      <c r="AC673" s="42">
        <v>2388</v>
      </c>
    </row>
    <row r="674" spans="1:29" x14ac:dyDescent="0.25">
      <c r="A674" s="3">
        <v>4073</v>
      </c>
      <c r="B674" s="33">
        <v>42947</v>
      </c>
      <c r="C674" s="3">
        <v>7</v>
      </c>
      <c r="D674" s="3" t="s">
        <v>52</v>
      </c>
      <c r="E674" s="3" t="s">
        <v>157</v>
      </c>
      <c r="F674" s="3" t="s">
        <v>363</v>
      </c>
      <c r="G674" s="3" t="s">
        <v>364</v>
      </c>
      <c r="H674" s="25" t="s">
        <v>246</v>
      </c>
      <c r="I674" s="26" t="s">
        <v>180</v>
      </c>
      <c r="J674" s="25" t="s">
        <v>223</v>
      </c>
      <c r="L674" s="3" t="s">
        <v>232</v>
      </c>
      <c r="M674" s="25" t="s">
        <v>1000</v>
      </c>
      <c r="O674" s="34">
        <v>125780</v>
      </c>
      <c r="P674" s="3" t="s">
        <v>149</v>
      </c>
      <c r="Q674" s="35">
        <v>0</v>
      </c>
      <c r="R674" s="36">
        <v>20</v>
      </c>
      <c r="S674">
        <v>1</v>
      </c>
      <c r="U674" t="s">
        <v>1118</v>
      </c>
      <c r="V674" s="33">
        <v>42953</v>
      </c>
      <c r="W674" s="34">
        <v>126780</v>
      </c>
      <c r="X674" s="34">
        <v>1000</v>
      </c>
      <c r="Y674" s="34">
        <v>1010</v>
      </c>
      <c r="Z674" s="17">
        <f t="shared" si="10"/>
        <v>-10</v>
      </c>
      <c r="AA674" s="34">
        <v>999.7</v>
      </c>
      <c r="AB674" s="42">
        <v>534.1</v>
      </c>
      <c r="AC674" s="42">
        <v>510</v>
      </c>
    </row>
    <row r="675" spans="1:29" x14ac:dyDescent="0.25">
      <c r="A675" s="3">
        <v>4072</v>
      </c>
      <c r="B675" s="33">
        <v>42945</v>
      </c>
      <c r="C675" s="3">
        <v>8</v>
      </c>
      <c r="D675" s="3" t="s">
        <v>40</v>
      </c>
      <c r="E675" s="3" t="s">
        <v>173</v>
      </c>
      <c r="F675" s="3" t="s">
        <v>174</v>
      </c>
      <c r="H675" s="25" t="s">
        <v>166</v>
      </c>
      <c r="I675" s="26" t="s">
        <v>145</v>
      </c>
      <c r="J675" s="25" t="s">
        <v>146</v>
      </c>
      <c r="L675" s="3" t="s">
        <v>147</v>
      </c>
      <c r="M675" s="25" t="s">
        <v>440</v>
      </c>
      <c r="N675" s="3">
        <v>1271632</v>
      </c>
      <c r="O675" s="34">
        <v>742908</v>
      </c>
      <c r="P675" s="3" t="s">
        <v>149</v>
      </c>
      <c r="Q675" s="35">
        <v>-15</v>
      </c>
      <c r="R675" s="36">
        <v>50</v>
      </c>
      <c r="U675" t="s">
        <v>1119</v>
      </c>
      <c r="V675" s="33">
        <v>42952</v>
      </c>
      <c r="W675" s="34">
        <v>744049</v>
      </c>
      <c r="X675" s="34">
        <v>1141</v>
      </c>
      <c r="Y675" s="34">
        <v>1144</v>
      </c>
      <c r="Z675" s="17">
        <f t="shared" si="10"/>
        <v>-3</v>
      </c>
      <c r="AA675" s="34">
        <v>1140</v>
      </c>
      <c r="AB675" s="42">
        <v>440.06</v>
      </c>
      <c r="AC675" s="42">
        <v>890</v>
      </c>
    </row>
    <row r="676" spans="1:29" x14ac:dyDescent="0.25">
      <c r="A676" s="3">
        <v>4064</v>
      </c>
      <c r="B676" s="33">
        <v>42940</v>
      </c>
      <c r="C676" s="3">
        <v>13</v>
      </c>
      <c r="D676" s="3" t="s">
        <v>24</v>
      </c>
      <c r="E676" s="3" t="s">
        <v>805</v>
      </c>
      <c r="F676" s="3" t="s">
        <v>1046</v>
      </c>
      <c r="H676" s="25" t="s">
        <v>163</v>
      </c>
      <c r="I676" s="26" t="s">
        <v>147</v>
      </c>
      <c r="J676" s="25" t="s">
        <v>440</v>
      </c>
      <c r="K676" s="3">
        <v>1271627</v>
      </c>
      <c r="L676" s="3" t="s">
        <v>155</v>
      </c>
      <c r="M676" s="25" t="s">
        <v>460</v>
      </c>
      <c r="O676" s="34">
        <v>117174</v>
      </c>
      <c r="P676" s="3" t="s">
        <v>149</v>
      </c>
      <c r="Q676" s="35">
        <v>6</v>
      </c>
      <c r="R676" s="36">
        <v>0</v>
      </c>
      <c r="S676">
        <v>1</v>
      </c>
      <c r="U676" t="s">
        <v>1120</v>
      </c>
      <c r="V676" s="33">
        <v>42952</v>
      </c>
      <c r="W676" s="34">
        <v>119369</v>
      </c>
      <c r="X676" s="34">
        <v>2195</v>
      </c>
      <c r="Y676" s="34">
        <v>2195</v>
      </c>
      <c r="Z676" s="17">
        <f t="shared" si="10"/>
        <v>0</v>
      </c>
      <c r="AB676" s="42" t="s">
        <v>218</v>
      </c>
      <c r="AC676" s="42">
        <v>470</v>
      </c>
    </row>
    <row r="677" spans="1:29" x14ac:dyDescent="0.25">
      <c r="A677" s="3">
        <v>4059</v>
      </c>
      <c r="B677" s="33">
        <v>42930</v>
      </c>
      <c r="C677" s="3">
        <v>21</v>
      </c>
      <c r="D677" s="3" t="s">
        <v>21</v>
      </c>
      <c r="E677" s="3" t="s">
        <v>190</v>
      </c>
      <c r="F677" s="3" t="s">
        <v>191</v>
      </c>
      <c r="H677" s="25" t="s">
        <v>755</v>
      </c>
      <c r="I677" s="26" t="s">
        <v>160</v>
      </c>
      <c r="J677" s="25" t="s">
        <v>329</v>
      </c>
      <c r="L677" s="3" t="s">
        <v>180</v>
      </c>
      <c r="M677" s="25" t="s">
        <v>589</v>
      </c>
      <c r="O677" s="34">
        <v>119515</v>
      </c>
      <c r="P677" s="3" t="s">
        <v>149</v>
      </c>
      <c r="Q677" s="35">
        <v>5</v>
      </c>
      <c r="R677" s="36">
        <v>20</v>
      </c>
      <c r="S677">
        <v>1</v>
      </c>
      <c r="U677" t="s">
        <v>1121</v>
      </c>
      <c r="V677" s="33">
        <v>42950</v>
      </c>
      <c r="W677" s="34">
        <v>124263</v>
      </c>
      <c r="X677" s="34">
        <v>4748</v>
      </c>
      <c r="Y677" s="34">
        <v>4703</v>
      </c>
      <c r="Z677" s="17">
        <f t="shared" si="10"/>
        <v>45</v>
      </c>
      <c r="AB677" s="42" t="s">
        <v>218</v>
      </c>
      <c r="AC677" s="42">
        <v>1875</v>
      </c>
    </row>
    <row r="678" spans="1:29" x14ac:dyDescent="0.25">
      <c r="A678" s="3">
        <v>4068</v>
      </c>
      <c r="B678" s="33">
        <v>42943</v>
      </c>
      <c r="C678" s="3">
        <v>7</v>
      </c>
      <c r="D678" s="3" t="s">
        <v>50</v>
      </c>
      <c r="E678" s="3" t="s">
        <v>161</v>
      </c>
      <c r="F678" s="3" t="s">
        <v>158</v>
      </c>
      <c r="H678" s="25" t="s">
        <v>159</v>
      </c>
      <c r="I678" s="26" t="s">
        <v>160</v>
      </c>
      <c r="J678" s="25" t="s">
        <v>628</v>
      </c>
      <c r="L678" s="3" t="s">
        <v>180</v>
      </c>
      <c r="M678" s="25" t="s">
        <v>493</v>
      </c>
      <c r="O678" s="34">
        <v>323163</v>
      </c>
      <c r="P678" s="3" t="s">
        <v>149</v>
      </c>
      <c r="Q678" s="35">
        <v>0</v>
      </c>
      <c r="R678" s="36">
        <v>0</v>
      </c>
      <c r="S678">
        <v>1</v>
      </c>
      <c r="U678" t="s">
        <v>1122</v>
      </c>
      <c r="V678" s="33">
        <v>42949</v>
      </c>
      <c r="W678" s="34">
        <v>325423</v>
      </c>
      <c r="X678" s="34">
        <v>2260</v>
      </c>
      <c r="Y678" s="34">
        <v>2256</v>
      </c>
      <c r="Z678" s="17">
        <f t="shared" si="10"/>
        <v>4</v>
      </c>
      <c r="AA678" s="34">
        <v>1108.5</v>
      </c>
      <c r="AB678" s="42">
        <v>473.9</v>
      </c>
      <c r="AC678" s="42">
        <v>883</v>
      </c>
    </row>
    <row r="679" spans="1:29" x14ac:dyDescent="0.25">
      <c r="A679" s="3">
        <v>4063</v>
      </c>
      <c r="B679" s="33">
        <v>42939</v>
      </c>
      <c r="C679" s="3">
        <v>9</v>
      </c>
      <c r="D679" s="3" t="s">
        <v>52</v>
      </c>
      <c r="E679" s="3" t="s">
        <v>157</v>
      </c>
      <c r="F679" s="3" t="s">
        <v>363</v>
      </c>
      <c r="G679" s="3" t="s">
        <v>364</v>
      </c>
      <c r="H679" s="25" t="s">
        <v>246</v>
      </c>
      <c r="I679" s="26" t="s">
        <v>232</v>
      </c>
      <c r="J679" s="25" t="s">
        <v>730</v>
      </c>
      <c r="L679" s="3" t="s">
        <v>180</v>
      </c>
      <c r="M679" s="25" t="s">
        <v>434</v>
      </c>
      <c r="O679" s="34">
        <v>123074</v>
      </c>
      <c r="P679" s="3" t="s">
        <v>149</v>
      </c>
      <c r="Q679" s="35">
        <v>0</v>
      </c>
      <c r="R679" s="36">
        <v>0</v>
      </c>
      <c r="S679">
        <v>1</v>
      </c>
      <c r="U679" t="s">
        <v>1123</v>
      </c>
      <c r="V679" s="33">
        <v>42947</v>
      </c>
      <c r="W679" s="34">
        <v>125780</v>
      </c>
      <c r="X679" s="34">
        <v>2706</v>
      </c>
      <c r="Y679" s="34">
        <v>2742</v>
      </c>
      <c r="Z679" s="17">
        <f t="shared" si="10"/>
        <v>-36</v>
      </c>
      <c r="AA679" s="34">
        <v>1092.5</v>
      </c>
      <c r="AB679" s="42">
        <v>490.9</v>
      </c>
      <c r="AC679" s="42">
        <v>1020</v>
      </c>
    </row>
    <row r="680" spans="1:29" x14ac:dyDescent="0.25">
      <c r="A680" s="3">
        <v>4060</v>
      </c>
      <c r="B680" s="33">
        <v>42935</v>
      </c>
      <c r="C680" s="3">
        <v>11</v>
      </c>
      <c r="D680" s="3" t="s">
        <v>40</v>
      </c>
      <c r="E680" s="3" t="s">
        <v>173</v>
      </c>
      <c r="F680" s="3" t="s">
        <v>174</v>
      </c>
      <c r="H680" s="25" t="s">
        <v>166</v>
      </c>
      <c r="I680" s="26" t="s">
        <v>147</v>
      </c>
      <c r="J680" s="25" t="s">
        <v>905</v>
      </c>
      <c r="K680" s="3">
        <v>1271625</v>
      </c>
      <c r="L680" s="3" t="s">
        <v>155</v>
      </c>
      <c r="M680" s="25" t="s">
        <v>146</v>
      </c>
      <c r="O680" s="34">
        <v>740704</v>
      </c>
      <c r="P680" s="3" t="s">
        <v>149</v>
      </c>
      <c r="Q680" s="35">
        <v>19</v>
      </c>
      <c r="R680" s="36">
        <v>0</v>
      </c>
      <c r="U680" t="s">
        <v>1124</v>
      </c>
      <c r="V680" s="33">
        <v>42945</v>
      </c>
      <c r="W680" s="34">
        <v>742908</v>
      </c>
      <c r="X680" s="34">
        <v>2204</v>
      </c>
      <c r="Y680" s="34">
        <v>2179</v>
      </c>
      <c r="Z680" s="17">
        <f t="shared" si="10"/>
        <v>25</v>
      </c>
      <c r="AA680" s="34">
        <v>2204</v>
      </c>
      <c r="AB680" s="42">
        <v>732.01</v>
      </c>
      <c r="AC680" s="42">
        <v>560</v>
      </c>
    </row>
    <row r="681" spans="1:29" x14ac:dyDescent="0.25">
      <c r="A681" s="3">
        <v>4057</v>
      </c>
      <c r="B681" s="33">
        <v>42927</v>
      </c>
      <c r="C681" s="3">
        <v>19</v>
      </c>
      <c r="D681" s="3" t="s">
        <v>36</v>
      </c>
      <c r="E681" s="3" t="s">
        <v>678</v>
      </c>
      <c r="F681" s="3" t="s">
        <v>1125</v>
      </c>
      <c r="H681" s="25" t="s">
        <v>175</v>
      </c>
      <c r="I681" s="26" t="s">
        <v>160</v>
      </c>
      <c r="J681" s="25" t="s">
        <v>398</v>
      </c>
      <c r="K681" s="3">
        <v>1271623</v>
      </c>
      <c r="L681" s="3" t="s">
        <v>205</v>
      </c>
      <c r="M681" s="25" t="s">
        <v>1126</v>
      </c>
      <c r="N681" s="3">
        <v>1271624</v>
      </c>
      <c r="O681" s="34">
        <v>549529</v>
      </c>
      <c r="P681" s="3" t="s">
        <v>149</v>
      </c>
      <c r="Q681" s="35">
        <v>-4</v>
      </c>
      <c r="R681" s="36">
        <v>0</v>
      </c>
      <c r="S681">
        <v>1</v>
      </c>
      <c r="U681" t="s">
        <v>1127</v>
      </c>
      <c r="V681" s="33">
        <v>42945</v>
      </c>
      <c r="W681" s="34">
        <v>553453</v>
      </c>
      <c r="X681" s="34">
        <v>3924</v>
      </c>
      <c r="Y681" s="34">
        <v>3878</v>
      </c>
      <c r="Z681" s="17">
        <f t="shared" si="10"/>
        <v>46</v>
      </c>
      <c r="AA681" s="34">
        <v>3469.4</v>
      </c>
      <c r="AB681" s="42">
        <v>1553.4</v>
      </c>
      <c r="AC681" s="42">
        <v>1649</v>
      </c>
    </row>
    <row r="682" spans="1:29" x14ac:dyDescent="0.25">
      <c r="A682" s="3">
        <v>4061</v>
      </c>
      <c r="B682" s="33">
        <v>42935</v>
      </c>
      <c r="C682" s="3">
        <v>9</v>
      </c>
      <c r="D682" s="3" t="s">
        <v>31</v>
      </c>
      <c r="E682" s="3" t="s">
        <v>168</v>
      </c>
      <c r="H682" s="25" t="s">
        <v>184</v>
      </c>
      <c r="I682" s="26" t="s">
        <v>1128</v>
      </c>
      <c r="J682" s="25" t="s">
        <v>197</v>
      </c>
      <c r="K682" s="3">
        <v>1271626</v>
      </c>
      <c r="L682" s="3" t="s">
        <v>155</v>
      </c>
      <c r="M682" s="25" t="s">
        <v>146</v>
      </c>
      <c r="O682" s="34">
        <v>399264</v>
      </c>
      <c r="P682" s="3" t="s">
        <v>149</v>
      </c>
      <c r="Q682" s="35">
        <v>0</v>
      </c>
      <c r="R682" s="36">
        <v>0</v>
      </c>
      <c r="S682">
        <v>1</v>
      </c>
      <c r="U682" t="s">
        <v>1129</v>
      </c>
      <c r="V682" s="33">
        <v>42943</v>
      </c>
      <c r="W682" s="34">
        <v>401513</v>
      </c>
      <c r="X682" s="34">
        <v>2249</v>
      </c>
      <c r="Y682" s="34">
        <v>2214</v>
      </c>
      <c r="Z682" s="17">
        <f t="shared" si="10"/>
        <v>35</v>
      </c>
      <c r="AB682" s="42" t="s">
        <v>218</v>
      </c>
      <c r="AC682" s="42">
        <v>508</v>
      </c>
    </row>
    <row r="683" spans="1:29" x14ac:dyDescent="0.25">
      <c r="A683" s="3">
        <v>4053</v>
      </c>
      <c r="B683" s="33">
        <v>42927</v>
      </c>
      <c r="C683" s="3">
        <v>17</v>
      </c>
      <c r="D683" s="3" t="s">
        <v>42</v>
      </c>
      <c r="E683" s="3" t="s">
        <v>181</v>
      </c>
      <c r="F683" s="3" t="s">
        <v>681</v>
      </c>
      <c r="G683" s="3" t="s">
        <v>682</v>
      </c>
      <c r="H683" s="25" t="s">
        <v>144</v>
      </c>
      <c r="I683" s="26" t="s">
        <v>232</v>
      </c>
      <c r="J683" s="25" t="s">
        <v>146</v>
      </c>
      <c r="L683" s="3" t="s">
        <v>180</v>
      </c>
      <c r="M683" s="25" t="s">
        <v>534</v>
      </c>
      <c r="O683" s="34">
        <v>1269131</v>
      </c>
      <c r="P683" s="3" t="s">
        <v>149</v>
      </c>
      <c r="Q683" s="35">
        <v>0</v>
      </c>
      <c r="R683" s="36">
        <v>-100</v>
      </c>
      <c r="S683">
        <v>1</v>
      </c>
      <c r="U683" t="s">
        <v>1130</v>
      </c>
      <c r="V683" s="33">
        <v>42943</v>
      </c>
      <c r="W683" s="34">
        <v>1276576</v>
      </c>
      <c r="X683" s="34">
        <v>7445</v>
      </c>
      <c r="Y683" s="34">
        <v>7451</v>
      </c>
      <c r="Z683" s="17">
        <f t="shared" si="10"/>
        <v>-6</v>
      </c>
      <c r="AA683" s="34">
        <v>3839</v>
      </c>
      <c r="AB683" s="42">
        <v>2144</v>
      </c>
      <c r="AC683" s="42">
        <v>3875</v>
      </c>
    </row>
    <row r="684" spans="1:29" x14ac:dyDescent="0.25">
      <c r="A684" s="3">
        <v>4043</v>
      </c>
      <c r="B684" s="33">
        <v>42918</v>
      </c>
      <c r="C684" s="3">
        <v>26</v>
      </c>
      <c r="D684" s="3" t="s">
        <v>50</v>
      </c>
      <c r="E684" s="3" t="s">
        <v>161</v>
      </c>
      <c r="F684" s="3" t="s">
        <v>182</v>
      </c>
      <c r="G684" s="3" t="s">
        <v>183</v>
      </c>
      <c r="H684" s="25" t="s">
        <v>159</v>
      </c>
      <c r="I684" s="26" t="s">
        <v>232</v>
      </c>
      <c r="J684" s="25" t="s">
        <v>146</v>
      </c>
      <c r="L684" s="3" t="s">
        <v>180</v>
      </c>
      <c r="M684" s="25" t="s">
        <v>233</v>
      </c>
      <c r="O684" s="34">
        <v>317907</v>
      </c>
      <c r="P684" s="3" t="s">
        <v>149</v>
      </c>
      <c r="Q684" s="35">
        <v>0</v>
      </c>
      <c r="R684" s="36">
        <v>-15</v>
      </c>
      <c r="S684">
        <v>1</v>
      </c>
      <c r="U684" t="s">
        <v>1131</v>
      </c>
      <c r="V684" s="33">
        <v>42943</v>
      </c>
      <c r="W684" s="34">
        <v>323163</v>
      </c>
      <c r="X684" s="34">
        <v>5256</v>
      </c>
      <c r="Y684" s="34">
        <v>5253</v>
      </c>
      <c r="Z684" s="17">
        <f t="shared" si="10"/>
        <v>3</v>
      </c>
      <c r="AA684" s="34">
        <v>2372.6</v>
      </c>
      <c r="AB684" s="42">
        <v>979</v>
      </c>
      <c r="AC684" s="42">
        <v>2097</v>
      </c>
    </row>
    <row r="685" spans="1:29" x14ac:dyDescent="0.25">
      <c r="A685" s="3">
        <v>4052</v>
      </c>
      <c r="B685" s="33">
        <v>42927</v>
      </c>
      <c r="C685" s="3">
        <v>17</v>
      </c>
      <c r="D685" s="3" t="s">
        <v>816</v>
      </c>
      <c r="E685" s="3" t="s">
        <v>817</v>
      </c>
      <c r="F685" s="3" t="s">
        <v>818</v>
      </c>
      <c r="G685" s="3" t="s">
        <v>819</v>
      </c>
      <c r="H685" s="25" t="s">
        <v>820</v>
      </c>
      <c r="I685" s="26" t="s">
        <v>160</v>
      </c>
      <c r="J685" s="25" t="s">
        <v>146</v>
      </c>
      <c r="L685" s="3" t="s">
        <v>205</v>
      </c>
      <c r="M685" s="25" t="s">
        <v>758</v>
      </c>
      <c r="N685" s="3">
        <v>1271621</v>
      </c>
      <c r="P685" s="3" t="s">
        <v>149</v>
      </c>
      <c r="Q685" s="35">
        <v>0</v>
      </c>
      <c r="R685" s="36">
        <v>0</v>
      </c>
      <c r="U685" t="s">
        <v>1132</v>
      </c>
      <c r="V685" s="33">
        <v>42943</v>
      </c>
      <c r="X685" s="34" t="s">
        <v>172</v>
      </c>
      <c r="Z685" s="17" t="e">
        <f t="shared" si="10"/>
        <v>#VALUE!</v>
      </c>
      <c r="AC685" s="42" t="s">
        <v>172</v>
      </c>
    </row>
    <row r="686" spans="1:29" x14ac:dyDescent="0.25">
      <c r="A686" s="3">
        <v>4054</v>
      </c>
      <c r="B686" s="33">
        <v>42927</v>
      </c>
      <c r="C686" s="3">
        <v>17</v>
      </c>
      <c r="D686" s="3" t="s">
        <v>34</v>
      </c>
      <c r="E686" s="3" t="s">
        <v>673</v>
      </c>
      <c r="F686" s="3" t="s">
        <v>674</v>
      </c>
      <c r="G686" s="3" t="s">
        <v>1029</v>
      </c>
      <c r="H686" s="25" t="s">
        <v>476</v>
      </c>
      <c r="I686" s="26" t="s">
        <v>180</v>
      </c>
      <c r="J686" s="25" t="s">
        <v>451</v>
      </c>
      <c r="K686" s="3">
        <v>1271619</v>
      </c>
      <c r="L686" s="3" t="s">
        <v>232</v>
      </c>
      <c r="M686" s="25" t="s">
        <v>1000</v>
      </c>
      <c r="N686" s="3">
        <v>1271622</v>
      </c>
      <c r="O686" s="34">
        <v>314526</v>
      </c>
      <c r="P686" s="3" t="s">
        <v>156</v>
      </c>
      <c r="Q686" s="35">
        <v>0</v>
      </c>
      <c r="R686" s="36">
        <v>40</v>
      </c>
      <c r="S686">
        <v>1</v>
      </c>
      <c r="U686" t="s">
        <v>1133</v>
      </c>
      <c r="V686" s="33">
        <v>42943</v>
      </c>
      <c r="W686" s="34">
        <v>316377</v>
      </c>
      <c r="X686" s="34">
        <v>1851</v>
      </c>
      <c r="Y686" s="34">
        <v>1819</v>
      </c>
      <c r="Z686" s="17">
        <f t="shared" si="10"/>
        <v>32</v>
      </c>
      <c r="AA686" s="34">
        <v>2008</v>
      </c>
      <c r="AB686" s="42">
        <v>943.7</v>
      </c>
      <c r="AC686" s="42">
        <v>1060</v>
      </c>
    </row>
    <row r="687" spans="1:29" x14ac:dyDescent="0.25">
      <c r="A687" s="3">
        <v>4062</v>
      </c>
      <c r="B687" s="33">
        <v>42936</v>
      </c>
      <c r="C687" s="3">
        <v>5</v>
      </c>
      <c r="D687" s="3" t="s">
        <v>24</v>
      </c>
      <c r="E687" s="3" t="s">
        <v>805</v>
      </c>
      <c r="F687" s="3" t="s">
        <v>1046</v>
      </c>
      <c r="H687" s="25" t="s">
        <v>163</v>
      </c>
      <c r="I687" s="26" t="s">
        <v>145</v>
      </c>
      <c r="J687" s="25" t="s">
        <v>146</v>
      </c>
      <c r="L687" s="3" t="s">
        <v>147</v>
      </c>
      <c r="M687" s="25" t="s">
        <v>440</v>
      </c>
      <c r="N687" s="3">
        <v>1271627</v>
      </c>
      <c r="O687" s="34">
        <v>116032</v>
      </c>
      <c r="P687" s="3" t="s">
        <v>149</v>
      </c>
      <c r="Q687" s="35">
        <v>0</v>
      </c>
      <c r="R687" s="36">
        <v>200</v>
      </c>
      <c r="U687" t="s">
        <v>1134</v>
      </c>
      <c r="V687" s="33">
        <v>42940</v>
      </c>
      <c r="W687" s="34">
        <v>117174</v>
      </c>
      <c r="X687" s="34">
        <v>1142</v>
      </c>
      <c r="Y687" s="34">
        <v>1142</v>
      </c>
      <c r="Z687" s="17">
        <f t="shared" si="10"/>
        <v>0</v>
      </c>
      <c r="AB687" s="42" t="s">
        <v>218</v>
      </c>
      <c r="AC687" s="42">
        <v>778</v>
      </c>
    </row>
    <row r="688" spans="1:29" x14ac:dyDescent="0.25">
      <c r="A688" s="3">
        <v>4055</v>
      </c>
      <c r="B688" s="33">
        <v>42927</v>
      </c>
      <c r="C688" s="3">
        <v>13</v>
      </c>
      <c r="D688" s="3" t="s">
        <v>52</v>
      </c>
      <c r="E688" s="3" t="s">
        <v>157</v>
      </c>
      <c r="F688" s="3" t="s">
        <v>363</v>
      </c>
      <c r="G688" s="3" t="s">
        <v>364</v>
      </c>
      <c r="H688" s="25" t="s">
        <v>246</v>
      </c>
      <c r="I688" s="26" t="s">
        <v>232</v>
      </c>
      <c r="J688" s="25" t="s">
        <v>730</v>
      </c>
      <c r="L688" s="3" t="s">
        <v>180</v>
      </c>
      <c r="M688" s="25" t="s">
        <v>568</v>
      </c>
      <c r="O688" s="34">
        <v>119489</v>
      </c>
      <c r="P688" s="3" t="s">
        <v>156</v>
      </c>
      <c r="Q688" s="35">
        <v>-6</v>
      </c>
      <c r="R688" s="36">
        <v>10</v>
      </c>
      <c r="S688">
        <v>1</v>
      </c>
      <c r="U688" t="s">
        <v>1135</v>
      </c>
      <c r="V688" s="33">
        <v>42939</v>
      </c>
      <c r="W688" s="34">
        <v>123074</v>
      </c>
      <c r="X688" s="34">
        <v>3585</v>
      </c>
      <c r="Y688" s="34">
        <v>3602.8</v>
      </c>
      <c r="Z688" s="17">
        <f t="shared" si="10"/>
        <v>-17.800000000000182</v>
      </c>
      <c r="AA688" s="34">
        <v>2241.1</v>
      </c>
      <c r="AB688" s="42">
        <v>1073.9000000000001</v>
      </c>
      <c r="AC688" s="42">
        <v>1685</v>
      </c>
    </row>
    <row r="689" spans="1:29" x14ac:dyDescent="0.25">
      <c r="A689" s="3">
        <v>4047</v>
      </c>
      <c r="B689" s="33">
        <v>42923</v>
      </c>
      <c r="C689" s="3">
        <v>17</v>
      </c>
      <c r="D689" s="3" t="s">
        <v>49</v>
      </c>
      <c r="E689" s="3" t="s">
        <v>592</v>
      </c>
      <c r="F689" s="3" t="s">
        <v>186</v>
      </c>
      <c r="H689" s="25" t="s">
        <v>152</v>
      </c>
      <c r="I689" s="26" t="s">
        <v>160</v>
      </c>
      <c r="J689" s="25" t="s">
        <v>225</v>
      </c>
      <c r="L689" s="3" t="s">
        <v>180</v>
      </c>
      <c r="M689" s="25" t="s">
        <v>589</v>
      </c>
      <c r="O689" s="34">
        <v>840955</v>
      </c>
      <c r="P689" s="3" t="s">
        <v>149</v>
      </c>
      <c r="Q689" s="35">
        <v>0</v>
      </c>
      <c r="R689" s="36">
        <v>20</v>
      </c>
      <c r="S689">
        <v>1</v>
      </c>
      <c r="U689" t="s">
        <v>1136</v>
      </c>
      <c r="V689" s="33">
        <v>42939</v>
      </c>
      <c r="W689" s="34">
        <v>846366</v>
      </c>
      <c r="X689" s="34">
        <v>5411</v>
      </c>
      <c r="Y689" s="34">
        <v>5403.2</v>
      </c>
      <c r="Z689" s="17">
        <f t="shared" si="10"/>
        <v>7.8000000000001819</v>
      </c>
      <c r="AA689" s="34">
        <v>3945.83</v>
      </c>
      <c r="AB689" s="42">
        <v>1376.95</v>
      </c>
      <c r="AC689" s="42">
        <v>2212.1</v>
      </c>
    </row>
    <row r="690" spans="1:29" x14ac:dyDescent="0.25">
      <c r="A690" s="3">
        <v>4050</v>
      </c>
      <c r="B690" s="33">
        <v>42926</v>
      </c>
      <c r="C690" s="3">
        <v>11</v>
      </c>
      <c r="D690" s="3" t="s">
        <v>24</v>
      </c>
      <c r="E690" s="3" t="s">
        <v>805</v>
      </c>
      <c r="F690" s="3" t="s">
        <v>1046</v>
      </c>
      <c r="H690" s="25" t="s">
        <v>163</v>
      </c>
      <c r="I690" s="26" t="s">
        <v>147</v>
      </c>
      <c r="J690" s="25" t="s">
        <v>440</v>
      </c>
      <c r="K690" s="3">
        <v>1271620</v>
      </c>
      <c r="L690" s="3" t="s">
        <v>155</v>
      </c>
      <c r="M690" s="25" t="s">
        <v>146</v>
      </c>
      <c r="O690" s="34">
        <v>113838</v>
      </c>
      <c r="P690" s="3" t="s">
        <v>149</v>
      </c>
      <c r="Q690" s="35">
        <v>62</v>
      </c>
      <c r="R690" s="36">
        <v>0</v>
      </c>
      <c r="U690" t="s">
        <v>1137</v>
      </c>
      <c r="V690" s="33">
        <v>42936</v>
      </c>
      <c r="W690" s="34">
        <v>116032</v>
      </c>
      <c r="X690" s="34">
        <v>2194</v>
      </c>
      <c r="Y690" s="34">
        <v>2194</v>
      </c>
      <c r="Z690" s="17">
        <f t="shared" si="10"/>
        <v>0</v>
      </c>
      <c r="AB690" s="42">
        <v>688</v>
      </c>
      <c r="AC690" s="42">
        <v>468.96</v>
      </c>
    </row>
    <row r="691" spans="1:29" x14ac:dyDescent="0.25">
      <c r="A691" s="3">
        <v>4058</v>
      </c>
      <c r="B691" s="33">
        <v>42928</v>
      </c>
      <c r="C691" s="3">
        <v>8</v>
      </c>
      <c r="D691" s="3" t="s">
        <v>40</v>
      </c>
      <c r="E691" s="3" t="s">
        <v>173</v>
      </c>
      <c r="F691" s="3" t="s">
        <v>174</v>
      </c>
      <c r="H691" s="25" t="s">
        <v>166</v>
      </c>
      <c r="I691" s="26" t="s">
        <v>145</v>
      </c>
      <c r="J691" s="25" t="s">
        <v>146</v>
      </c>
      <c r="L691" s="3" t="s">
        <v>147</v>
      </c>
      <c r="M691" s="25" t="s">
        <v>905</v>
      </c>
      <c r="N691" s="3">
        <v>1271625</v>
      </c>
      <c r="O691" s="34">
        <v>739547</v>
      </c>
      <c r="P691" s="3" t="s">
        <v>149</v>
      </c>
      <c r="Q691" s="35">
        <v>-5</v>
      </c>
      <c r="R691" s="36">
        <v>-50</v>
      </c>
      <c r="U691" t="s">
        <v>1138</v>
      </c>
      <c r="V691" s="33">
        <v>42935</v>
      </c>
      <c r="W691" s="34">
        <v>740704</v>
      </c>
      <c r="X691" s="34">
        <v>1157</v>
      </c>
      <c r="Y691" s="34">
        <v>1162</v>
      </c>
      <c r="Z691" s="17">
        <f t="shared" si="10"/>
        <v>-5</v>
      </c>
      <c r="AA691" s="34">
        <v>1156.21</v>
      </c>
      <c r="AB691" s="42">
        <v>432.49</v>
      </c>
      <c r="AC691" s="42">
        <v>870</v>
      </c>
    </row>
    <row r="692" spans="1:29" x14ac:dyDescent="0.25">
      <c r="A692" s="3">
        <v>4041</v>
      </c>
      <c r="B692" s="33">
        <v>42916</v>
      </c>
      <c r="C692" s="3">
        <v>15</v>
      </c>
      <c r="D692" s="3" t="s">
        <v>21</v>
      </c>
      <c r="E692" s="3" t="s">
        <v>190</v>
      </c>
      <c r="F692" s="3" t="s">
        <v>191</v>
      </c>
      <c r="H692" s="25" t="s">
        <v>755</v>
      </c>
      <c r="I692" s="26" t="s">
        <v>160</v>
      </c>
      <c r="J692" s="25" t="s">
        <v>329</v>
      </c>
      <c r="L692" s="3" t="s">
        <v>205</v>
      </c>
      <c r="M692" s="25" t="s">
        <v>782</v>
      </c>
      <c r="O692" s="34">
        <v>115979</v>
      </c>
      <c r="P692" s="3" t="s">
        <v>149</v>
      </c>
      <c r="Q692" s="35">
        <v>-5</v>
      </c>
      <c r="R692" s="36">
        <v>20</v>
      </c>
      <c r="S692">
        <v>1</v>
      </c>
      <c r="U692" t="s">
        <v>1139</v>
      </c>
      <c r="V692" s="33">
        <v>42930</v>
      </c>
      <c r="W692" s="34">
        <v>119515</v>
      </c>
      <c r="X692" s="34">
        <v>3536</v>
      </c>
      <c r="Y692" s="34">
        <v>3513</v>
      </c>
      <c r="Z692" s="17">
        <f t="shared" si="10"/>
        <v>23</v>
      </c>
      <c r="AB692" s="42" t="s">
        <v>218</v>
      </c>
      <c r="AC692" s="42">
        <v>1426</v>
      </c>
    </row>
    <row r="693" spans="1:29" x14ac:dyDescent="0.25">
      <c r="A693" s="3">
        <v>4042</v>
      </c>
      <c r="B693" s="33">
        <v>42918</v>
      </c>
      <c r="C693" s="3">
        <v>11</v>
      </c>
      <c r="D693" s="3" t="s">
        <v>40</v>
      </c>
      <c r="E693" s="3" t="s">
        <v>173</v>
      </c>
      <c r="F693" s="3" t="s">
        <v>174</v>
      </c>
      <c r="H693" s="25" t="s">
        <v>166</v>
      </c>
      <c r="I693" s="26" t="s">
        <v>147</v>
      </c>
      <c r="J693" s="25" t="s">
        <v>440</v>
      </c>
      <c r="K693" s="3">
        <v>1271617</v>
      </c>
      <c r="L693" s="3" t="s">
        <v>155</v>
      </c>
      <c r="M693" s="25" t="s">
        <v>146</v>
      </c>
      <c r="O693" s="34">
        <v>737338</v>
      </c>
      <c r="P693" s="3" t="s">
        <v>149</v>
      </c>
      <c r="Q693" s="35">
        <v>10</v>
      </c>
      <c r="R693" s="36">
        <v>0</v>
      </c>
      <c r="U693" t="s">
        <v>1140</v>
      </c>
      <c r="V693" s="33">
        <v>42928</v>
      </c>
      <c r="W693" s="34">
        <v>739547</v>
      </c>
      <c r="X693" s="34">
        <v>2209</v>
      </c>
      <c r="Y693" s="34">
        <v>2209</v>
      </c>
      <c r="Z693" s="17">
        <f t="shared" si="10"/>
        <v>0</v>
      </c>
      <c r="AA693" s="34">
        <v>2209.86</v>
      </c>
      <c r="AB693" s="42">
        <v>734.38</v>
      </c>
      <c r="AC693" s="42">
        <v>540</v>
      </c>
    </row>
    <row r="694" spans="1:29" x14ac:dyDescent="0.25">
      <c r="A694" s="3">
        <v>4051</v>
      </c>
      <c r="B694" s="33">
        <v>42926</v>
      </c>
      <c r="C694" s="3">
        <v>3</v>
      </c>
      <c r="D694" s="3" t="s">
        <v>31</v>
      </c>
      <c r="E694" s="3" t="s">
        <v>168</v>
      </c>
      <c r="H694" s="25" t="s">
        <v>184</v>
      </c>
      <c r="I694" s="26" t="s">
        <v>391</v>
      </c>
      <c r="J694" s="25" t="s">
        <v>197</v>
      </c>
      <c r="K694" s="3">
        <v>1271618</v>
      </c>
      <c r="L694" s="3" t="s">
        <v>1141</v>
      </c>
      <c r="M694" s="25" t="s">
        <v>146</v>
      </c>
      <c r="O694" s="34">
        <v>398234</v>
      </c>
      <c r="P694" s="3" t="s">
        <v>156</v>
      </c>
      <c r="Q694" s="35">
        <v>3</v>
      </c>
      <c r="R694" s="36">
        <v>5</v>
      </c>
      <c r="U694" t="s">
        <v>1142</v>
      </c>
      <c r="V694" s="33">
        <v>42928</v>
      </c>
      <c r="W694" s="34">
        <v>399264</v>
      </c>
      <c r="X694" s="34">
        <v>1030</v>
      </c>
      <c r="Y694" s="34">
        <v>1030</v>
      </c>
      <c r="Z694" s="17">
        <f t="shared" si="10"/>
        <v>0</v>
      </c>
      <c r="AB694" s="42" t="s">
        <v>218</v>
      </c>
      <c r="AC694" s="42">
        <v>230</v>
      </c>
    </row>
    <row r="695" spans="1:29" x14ac:dyDescent="0.25">
      <c r="A695" s="3">
        <v>4056</v>
      </c>
      <c r="B695" s="33">
        <v>42927</v>
      </c>
      <c r="C695" s="3">
        <v>1</v>
      </c>
      <c r="D695" s="3" t="s">
        <v>36</v>
      </c>
      <c r="E695" s="3" t="s">
        <v>678</v>
      </c>
      <c r="F695" s="3" t="s">
        <v>1125</v>
      </c>
      <c r="H695" s="25" t="s">
        <v>175</v>
      </c>
      <c r="I695" s="26" t="s">
        <v>180</v>
      </c>
      <c r="J695" s="25" t="s">
        <v>223</v>
      </c>
      <c r="K695" s="3">
        <v>1271608</v>
      </c>
      <c r="L695" s="3" t="s">
        <v>203</v>
      </c>
      <c r="M695" s="25" t="s">
        <v>146</v>
      </c>
      <c r="O695" s="34">
        <v>548724</v>
      </c>
      <c r="P695" s="3" t="s">
        <v>156</v>
      </c>
      <c r="Q695" s="35">
        <v>0</v>
      </c>
      <c r="R695" s="36">
        <v>0</v>
      </c>
      <c r="U695" t="s">
        <v>1143</v>
      </c>
      <c r="V695" s="33">
        <v>42927</v>
      </c>
      <c r="W695" s="34">
        <v>549529</v>
      </c>
      <c r="X695" s="34">
        <v>805</v>
      </c>
      <c r="Y695" s="34">
        <v>736</v>
      </c>
      <c r="Z695" s="17">
        <f t="shared" si="10"/>
        <v>69</v>
      </c>
      <c r="AA695" s="34">
        <v>655.4</v>
      </c>
      <c r="AB695" s="42">
        <v>291.89999999999998</v>
      </c>
      <c r="AC695" s="42">
        <v>321</v>
      </c>
    </row>
    <row r="696" spans="1:29" x14ac:dyDescent="0.25">
      <c r="A696" s="3">
        <v>4018</v>
      </c>
      <c r="B696" s="33">
        <v>42888</v>
      </c>
      <c r="C696" s="3">
        <v>40</v>
      </c>
      <c r="D696" s="3" t="s">
        <v>36</v>
      </c>
      <c r="E696" s="3" t="s">
        <v>678</v>
      </c>
      <c r="F696" s="3" t="s">
        <v>674</v>
      </c>
      <c r="G696" s="3" t="s">
        <v>1029</v>
      </c>
      <c r="H696" s="25" t="s">
        <v>246</v>
      </c>
      <c r="I696" s="26" t="s">
        <v>232</v>
      </c>
      <c r="J696" s="25" t="s">
        <v>500</v>
      </c>
      <c r="L696" s="3" t="s">
        <v>180</v>
      </c>
      <c r="M696" s="25" t="s">
        <v>223</v>
      </c>
      <c r="N696" s="3">
        <v>1271608</v>
      </c>
      <c r="O696" s="34">
        <v>542267</v>
      </c>
      <c r="P696" s="3" t="s">
        <v>149</v>
      </c>
      <c r="Q696" s="35">
        <v>40</v>
      </c>
      <c r="R696" s="36">
        <v>260</v>
      </c>
      <c r="S696">
        <v>4</v>
      </c>
      <c r="U696" t="s">
        <v>1144</v>
      </c>
      <c r="V696" s="33">
        <v>42927</v>
      </c>
      <c r="W696" s="34">
        <v>548724</v>
      </c>
      <c r="X696" s="34">
        <v>6457</v>
      </c>
      <c r="Y696" s="34">
        <v>3111</v>
      </c>
      <c r="Z696" s="17">
        <f t="shared" si="10"/>
        <v>3346</v>
      </c>
      <c r="AA696" s="34">
        <v>3925</v>
      </c>
      <c r="AB696" s="42">
        <v>2131.6</v>
      </c>
      <c r="AC696" s="42">
        <v>1723</v>
      </c>
    </row>
    <row r="697" spans="1:29" x14ac:dyDescent="0.25">
      <c r="A697" s="3">
        <v>4031</v>
      </c>
      <c r="B697" s="33">
        <v>42901</v>
      </c>
      <c r="C697" s="3">
        <v>27</v>
      </c>
      <c r="D697" s="3" t="s">
        <v>52</v>
      </c>
      <c r="E697" s="3" t="s">
        <v>157</v>
      </c>
      <c r="F697" s="3" t="s">
        <v>363</v>
      </c>
      <c r="G697" s="3" t="s">
        <v>364</v>
      </c>
      <c r="H697" s="25" t="s">
        <v>246</v>
      </c>
      <c r="I697" s="26" t="s">
        <v>232</v>
      </c>
      <c r="J697" s="25" t="s">
        <v>1145</v>
      </c>
      <c r="L697" s="3" t="s">
        <v>180</v>
      </c>
      <c r="M697" s="25" t="s">
        <v>493</v>
      </c>
      <c r="O697" s="34">
        <v>115291</v>
      </c>
      <c r="P697" s="3" t="s">
        <v>149</v>
      </c>
      <c r="Q697" s="35">
        <v>-8</v>
      </c>
      <c r="R697" s="36">
        <v>-80</v>
      </c>
      <c r="S697">
        <v>1</v>
      </c>
      <c r="U697" t="s">
        <v>1146</v>
      </c>
      <c r="V697" s="33">
        <v>42927</v>
      </c>
      <c r="W697" s="34">
        <v>119489</v>
      </c>
      <c r="X697" s="34">
        <v>4198</v>
      </c>
      <c r="Y697" s="34">
        <v>5566.6</v>
      </c>
      <c r="Z697" s="17">
        <f t="shared" si="10"/>
        <v>-1368.6000000000004</v>
      </c>
      <c r="AA697" s="34">
        <v>3104.4</v>
      </c>
      <c r="AB697" s="42">
        <v>1487.6</v>
      </c>
      <c r="AC697" s="42">
        <v>2031</v>
      </c>
    </row>
    <row r="698" spans="1:29" x14ac:dyDescent="0.25">
      <c r="A698" s="3">
        <v>4045</v>
      </c>
      <c r="B698" s="33">
        <v>42919</v>
      </c>
      <c r="C698" s="3">
        <v>9</v>
      </c>
      <c r="D698" s="3" t="s">
        <v>34</v>
      </c>
      <c r="E698" s="3" t="s">
        <v>673</v>
      </c>
      <c r="F698" s="3" t="s">
        <v>674</v>
      </c>
      <c r="G698" s="3" t="s">
        <v>1029</v>
      </c>
      <c r="H698" s="25" t="s">
        <v>476</v>
      </c>
      <c r="I698" s="26" t="s">
        <v>232</v>
      </c>
      <c r="J698" s="25" t="s">
        <v>365</v>
      </c>
      <c r="K698" s="3">
        <v>1271616</v>
      </c>
      <c r="L698" s="3" t="s">
        <v>180</v>
      </c>
      <c r="M698" s="25" t="s">
        <v>493</v>
      </c>
      <c r="N698" s="3">
        <v>1271619</v>
      </c>
      <c r="O698" s="34">
        <v>312033</v>
      </c>
      <c r="P698" s="3" t="s">
        <v>149</v>
      </c>
      <c r="Q698" s="35">
        <v>0</v>
      </c>
      <c r="R698" s="36">
        <v>0</v>
      </c>
      <c r="S698">
        <v>1</v>
      </c>
      <c r="U698" t="s">
        <v>1147</v>
      </c>
      <c r="V698" s="33">
        <v>42927</v>
      </c>
      <c r="W698" s="34">
        <v>314526</v>
      </c>
      <c r="X698" s="34">
        <v>2493</v>
      </c>
      <c r="Y698" s="34">
        <v>2451</v>
      </c>
      <c r="Z698" s="17">
        <f t="shared" si="10"/>
        <v>42</v>
      </c>
      <c r="AA698" s="34">
        <v>2706</v>
      </c>
      <c r="AB698" s="42">
        <v>1203.8</v>
      </c>
      <c r="AC698" s="42">
        <v>1300</v>
      </c>
    </row>
    <row r="699" spans="1:29" x14ac:dyDescent="0.25">
      <c r="A699" s="3">
        <v>4039</v>
      </c>
      <c r="B699" s="33">
        <v>42909</v>
      </c>
      <c r="C699" s="3">
        <v>19</v>
      </c>
      <c r="D699" s="3" t="s">
        <v>42</v>
      </c>
      <c r="E699" s="3" t="s">
        <v>181</v>
      </c>
      <c r="F699" s="3" t="s">
        <v>681</v>
      </c>
      <c r="G699" s="3" t="s">
        <v>682</v>
      </c>
      <c r="H699" s="25" t="s">
        <v>144</v>
      </c>
      <c r="I699" s="26" t="s">
        <v>232</v>
      </c>
      <c r="J699" s="25" t="s">
        <v>146</v>
      </c>
      <c r="L699" s="3" t="s">
        <v>418</v>
      </c>
      <c r="M699" s="25" t="s">
        <v>534</v>
      </c>
      <c r="O699" s="34">
        <v>1264113</v>
      </c>
      <c r="P699" s="3" t="s">
        <v>149</v>
      </c>
      <c r="Q699" s="35">
        <v>-13</v>
      </c>
      <c r="R699" s="36">
        <v>5</v>
      </c>
      <c r="S699">
        <v>1</v>
      </c>
      <c r="U699" t="s">
        <v>1148</v>
      </c>
      <c r="V699" s="33">
        <v>42927</v>
      </c>
      <c r="W699" s="34">
        <v>1269131</v>
      </c>
      <c r="X699" s="34">
        <v>5018</v>
      </c>
      <c r="Y699" s="34">
        <v>5000</v>
      </c>
      <c r="Z699" s="17">
        <f t="shared" si="10"/>
        <v>18</v>
      </c>
      <c r="AA699" s="34">
        <v>3675</v>
      </c>
      <c r="AB699" s="42">
        <v>2069.6999999999998</v>
      </c>
      <c r="AC699" s="42">
        <v>2857</v>
      </c>
    </row>
    <row r="700" spans="1:29" x14ac:dyDescent="0.25">
      <c r="A700" s="3">
        <v>4024</v>
      </c>
      <c r="B700" s="33">
        <v>42895</v>
      </c>
      <c r="C700" s="3">
        <v>33</v>
      </c>
      <c r="D700" s="3" t="s">
        <v>816</v>
      </c>
      <c r="E700" s="3" t="s">
        <v>817</v>
      </c>
      <c r="F700" s="3" t="s">
        <v>818</v>
      </c>
      <c r="G700" s="3" t="s">
        <v>1046</v>
      </c>
      <c r="H700" s="25" t="s">
        <v>820</v>
      </c>
      <c r="I700" s="26" t="s">
        <v>160</v>
      </c>
      <c r="J700" s="25" t="s">
        <v>146</v>
      </c>
      <c r="L700" s="3" t="s">
        <v>205</v>
      </c>
      <c r="M700" s="25" t="s">
        <v>758</v>
      </c>
      <c r="N700" s="3">
        <v>1271611</v>
      </c>
      <c r="P700" s="3" t="s">
        <v>149</v>
      </c>
      <c r="Q700" s="35">
        <v>0</v>
      </c>
      <c r="R700" s="36">
        <v>0</v>
      </c>
      <c r="S700">
        <v>1</v>
      </c>
      <c r="U700" t="s">
        <v>1149</v>
      </c>
      <c r="V700" s="33">
        <v>42927</v>
      </c>
      <c r="X700" s="34" t="s">
        <v>172</v>
      </c>
      <c r="Z700" s="17" t="e">
        <f t="shared" si="10"/>
        <v>#VALUE!</v>
      </c>
      <c r="AC700" s="42" t="s">
        <v>172</v>
      </c>
    </row>
    <row r="701" spans="1:29" x14ac:dyDescent="0.25">
      <c r="A701" s="3">
        <v>4044</v>
      </c>
      <c r="B701" s="33">
        <v>42919</v>
      </c>
      <c r="C701" s="3">
        <v>8</v>
      </c>
      <c r="D701" s="3" t="s">
        <v>31</v>
      </c>
      <c r="E701" s="3" t="s">
        <v>168</v>
      </c>
      <c r="H701" s="25" t="s">
        <v>184</v>
      </c>
      <c r="I701" s="26" t="s">
        <v>170</v>
      </c>
      <c r="J701" s="25" t="s">
        <v>146</v>
      </c>
      <c r="L701" s="3" t="s">
        <v>391</v>
      </c>
      <c r="M701" s="25" t="s">
        <v>197</v>
      </c>
      <c r="N701" s="3">
        <v>1271618</v>
      </c>
      <c r="O701" s="34">
        <v>394590</v>
      </c>
      <c r="P701" s="3" t="s">
        <v>149</v>
      </c>
      <c r="Q701" s="35">
        <v>0</v>
      </c>
      <c r="R701" s="36">
        <v>0</v>
      </c>
      <c r="S701">
        <v>1</v>
      </c>
      <c r="U701" t="s">
        <v>1150</v>
      </c>
      <c r="V701" s="33">
        <v>42926</v>
      </c>
      <c r="W701" s="34">
        <v>398234</v>
      </c>
      <c r="X701" s="34">
        <v>3644</v>
      </c>
      <c r="Y701" s="34">
        <v>3644</v>
      </c>
      <c r="Z701" s="17">
        <f t="shared" si="10"/>
        <v>0</v>
      </c>
      <c r="AB701" s="42" t="s">
        <v>218</v>
      </c>
      <c r="AC701" s="42">
        <v>842</v>
      </c>
    </row>
    <row r="702" spans="1:29" x14ac:dyDescent="0.25">
      <c r="A702" s="3">
        <v>4048</v>
      </c>
      <c r="B702" s="33">
        <v>42923</v>
      </c>
      <c r="C702" s="3">
        <v>4</v>
      </c>
      <c r="D702" s="3" t="s">
        <v>24</v>
      </c>
      <c r="E702" s="3" t="s">
        <v>805</v>
      </c>
      <c r="F702" s="3" t="s">
        <v>1046</v>
      </c>
      <c r="H702" s="25" t="s">
        <v>163</v>
      </c>
      <c r="I702" s="26" t="s">
        <v>145</v>
      </c>
      <c r="J702" s="25" t="s">
        <v>146</v>
      </c>
      <c r="L702" s="3" t="s">
        <v>147</v>
      </c>
      <c r="M702" s="25" t="s">
        <v>440</v>
      </c>
      <c r="N702" s="3">
        <v>1271620</v>
      </c>
      <c r="O702" s="34">
        <v>112660</v>
      </c>
      <c r="P702" s="3" t="s">
        <v>149</v>
      </c>
      <c r="Q702" s="35">
        <v>-5</v>
      </c>
      <c r="R702" s="36">
        <v>0</v>
      </c>
      <c r="U702" t="s">
        <v>1151</v>
      </c>
      <c r="V702" s="33">
        <v>42926</v>
      </c>
      <c r="W702" s="34">
        <v>113838</v>
      </c>
      <c r="X702" s="34">
        <v>1178</v>
      </c>
      <c r="Y702" s="34">
        <v>1178</v>
      </c>
      <c r="Z702" s="17">
        <f t="shared" ref="Z702:Z765" si="11">X702-Y702</f>
        <v>0</v>
      </c>
      <c r="AA702" s="34">
        <v>0</v>
      </c>
      <c r="AB702" s="42">
        <v>411.6</v>
      </c>
      <c r="AC702" s="42">
        <v>773</v>
      </c>
    </row>
    <row r="703" spans="1:29" x14ac:dyDescent="0.25">
      <c r="A703" s="3">
        <v>4036</v>
      </c>
      <c r="B703" s="33">
        <v>42907</v>
      </c>
      <c r="C703" s="3">
        <v>17</v>
      </c>
      <c r="D703" s="3" t="s">
        <v>49</v>
      </c>
      <c r="E703" s="3" t="s">
        <v>592</v>
      </c>
      <c r="F703" s="3" t="s">
        <v>186</v>
      </c>
      <c r="H703" s="25" t="s">
        <v>152</v>
      </c>
      <c r="I703" s="26" t="s">
        <v>160</v>
      </c>
      <c r="J703" s="25" t="s">
        <v>329</v>
      </c>
      <c r="L703" s="3" t="s">
        <v>180</v>
      </c>
      <c r="M703" s="25" t="s">
        <v>589</v>
      </c>
      <c r="O703" s="34">
        <v>837289</v>
      </c>
      <c r="P703" s="3" t="s">
        <v>149</v>
      </c>
      <c r="Q703" s="35">
        <v>-6</v>
      </c>
      <c r="R703" s="36">
        <v>20</v>
      </c>
      <c r="S703">
        <v>1</v>
      </c>
      <c r="U703" t="s">
        <v>1152</v>
      </c>
      <c r="V703" s="33">
        <v>42923</v>
      </c>
      <c r="W703" s="34">
        <v>840955</v>
      </c>
      <c r="X703" s="34">
        <v>3666</v>
      </c>
      <c r="Y703" s="34">
        <v>3666</v>
      </c>
      <c r="Z703" s="17">
        <f t="shared" si="11"/>
        <v>0</v>
      </c>
      <c r="AA703" s="34">
        <v>2332.19</v>
      </c>
      <c r="AB703" s="42">
        <v>891.47</v>
      </c>
      <c r="AC703" s="42">
        <v>1591.2</v>
      </c>
    </row>
    <row r="704" spans="1:29" x14ac:dyDescent="0.25">
      <c r="A704" s="3">
        <v>4033</v>
      </c>
      <c r="B704" s="33">
        <v>42903</v>
      </c>
      <c r="C704" s="3">
        <v>18</v>
      </c>
      <c r="D704" s="3" t="s">
        <v>24</v>
      </c>
      <c r="E704" s="3" t="s">
        <v>805</v>
      </c>
      <c r="F704" s="3" t="s">
        <v>1046</v>
      </c>
      <c r="H704" s="25" t="s">
        <v>163</v>
      </c>
      <c r="I704" s="26" t="s">
        <v>147</v>
      </c>
      <c r="J704" s="25" t="s">
        <v>148</v>
      </c>
      <c r="K704" s="3">
        <v>1271612</v>
      </c>
      <c r="L704" s="3" t="s">
        <v>155</v>
      </c>
      <c r="M704" s="25" t="s">
        <v>146</v>
      </c>
      <c r="O704" s="34">
        <v>110480</v>
      </c>
      <c r="P704" s="3" t="s">
        <v>149</v>
      </c>
      <c r="Q704" s="35">
        <v>5</v>
      </c>
      <c r="R704" s="36">
        <v>0</v>
      </c>
      <c r="U704" t="s">
        <v>1153</v>
      </c>
      <c r="V704" s="33">
        <v>42920</v>
      </c>
      <c r="W704" s="34">
        <v>112660</v>
      </c>
      <c r="X704" s="34">
        <v>2180</v>
      </c>
      <c r="Y704" s="34">
        <v>2180</v>
      </c>
      <c r="Z704" s="17">
        <f t="shared" si="11"/>
        <v>0</v>
      </c>
      <c r="AB704" s="42">
        <v>712.1</v>
      </c>
      <c r="AC704" s="42">
        <v>536</v>
      </c>
    </row>
    <row r="705" spans="1:29" x14ac:dyDescent="0.25">
      <c r="A705" s="3">
        <v>4032</v>
      </c>
      <c r="B705" s="33">
        <v>42901</v>
      </c>
      <c r="C705" s="3">
        <v>19</v>
      </c>
      <c r="D705" s="3" t="s">
        <v>46</v>
      </c>
      <c r="E705" s="3" t="s">
        <v>185</v>
      </c>
      <c r="F705" s="3" t="s">
        <v>158</v>
      </c>
      <c r="H705" s="25" t="s">
        <v>269</v>
      </c>
      <c r="I705" s="26" t="s">
        <v>160</v>
      </c>
      <c r="J705" s="25" t="s">
        <v>329</v>
      </c>
      <c r="L705" s="3" t="s">
        <v>180</v>
      </c>
      <c r="M705" s="25" t="s">
        <v>589</v>
      </c>
      <c r="O705" s="34">
        <v>214184</v>
      </c>
      <c r="P705" s="3" t="s">
        <v>149</v>
      </c>
      <c r="Q705" s="35">
        <v>1</v>
      </c>
      <c r="R705" s="36">
        <v>20</v>
      </c>
      <c r="S705">
        <v>1</v>
      </c>
      <c r="U705" t="s">
        <v>1154</v>
      </c>
      <c r="V705" s="33">
        <v>42919</v>
      </c>
      <c r="W705" s="34">
        <v>219454</v>
      </c>
      <c r="X705" s="34">
        <v>5270</v>
      </c>
      <c r="Y705" s="34">
        <v>5270</v>
      </c>
      <c r="Z705" s="17">
        <f t="shared" si="11"/>
        <v>0</v>
      </c>
      <c r="AB705" s="42" t="s">
        <v>218</v>
      </c>
      <c r="AC705" s="42">
        <v>1970</v>
      </c>
    </row>
    <row r="706" spans="1:29" x14ac:dyDescent="0.25">
      <c r="A706" s="3">
        <v>4037</v>
      </c>
      <c r="B706" s="33">
        <v>42907</v>
      </c>
      <c r="C706" s="3">
        <v>13</v>
      </c>
      <c r="D706" s="3" t="s">
        <v>34</v>
      </c>
      <c r="E706" s="3" t="s">
        <v>673</v>
      </c>
      <c r="F706" s="3" t="s">
        <v>674</v>
      </c>
      <c r="G706" s="3" t="s">
        <v>1029</v>
      </c>
      <c r="H706" s="25" t="s">
        <v>476</v>
      </c>
      <c r="I706" s="26" t="s">
        <v>180</v>
      </c>
      <c r="J706" s="25" t="s">
        <v>434</v>
      </c>
      <c r="K706" s="3">
        <v>1271601</v>
      </c>
      <c r="L706" s="3" t="s">
        <v>232</v>
      </c>
      <c r="M706" s="25" t="s">
        <v>845</v>
      </c>
      <c r="N706" s="3">
        <v>1271616</v>
      </c>
      <c r="O706" s="34">
        <v>310955</v>
      </c>
      <c r="P706" s="3" t="s">
        <v>149</v>
      </c>
      <c r="Q706" s="35">
        <v>0</v>
      </c>
      <c r="R706" s="36">
        <v>0</v>
      </c>
      <c r="S706">
        <v>1</v>
      </c>
      <c r="U706" t="s">
        <v>1155</v>
      </c>
      <c r="V706" s="33">
        <v>42919</v>
      </c>
      <c r="W706" s="34">
        <v>312033</v>
      </c>
      <c r="X706" s="34">
        <v>1078</v>
      </c>
      <c r="Y706" s="34">
        <v>1070</v>
      </c>
      <c r="Z706" s="17">
        <f t="shared" si="11"/>
        <v>8</v>
      </c>
      <c r="AA706" s="34">
        <v>1113.2</v>
      </c>
      <c r="AB706" s="42">
        <v>617</v>
      </c>
      <c r="AC706" s="42">
        <v>1125</v>
      </c>
    </row>
    <row r="707" spans="1:29" x14ac:dyDescent="0.25">
      <c r="A707" s="3">
        <v>4035</v>
      </c>
      <c r="B707" s="33">
        <v>42907</v>
      </c>
      <c r="C707" s="3">
        <v>13</v>
      </c>
      <c r="D707" s="3" t="s">
        <v>31</v>
      </c>
      <c r="E707" s="3" t="s">
        <v>168</v>
      </c>
      <c r="H707" s="25" t="s">
        <v>184</v>
      </c>
      <c r="I707" s="26" t="s">
        <v>170</v>
      </c>
      <c r="J707" s="25" t="s">
        <v>197</v>
      </c>
      <c r="K707" s="3">
        <v>1271614</v>
      </c>
      <c r="L707" s="3" t="s">
        <v>446</v>
      </c>
      <c r="M707" s="25" t="s">
        <v>197</v>
      </c>
      <c r="N707" s="3">
        <v>1271615</v>
      </c>
      <c r="O707" s="34">
        <v>390591</v>
      </c>
      <c r="P707" s="3" t="s">
        <v>149</v>
      </c>
      <c r="Q707" s="35">
        <v>0</v>
      </c>
      <c r="R707" s="36">
        <v>40</v>
      </c>
      <c r="S707">
        <v>1</v>
      </c>
      <c r="U707" t="s">
        <v>1156</v>
      </c>
      <c r="V707" s="33">
        <v>42919</v>
      </c>
      <c r="W707" s="34">
        <v>394590</v>
      </c>
      <c r="X707" s="34">
        <v>3999</v>
      </c>
      <c r="Y707" s="34">
        <v>4000</v>
      </c>
      <c r="Z707" s="17">
        <f t="shared" si="11"/>
        <v>-1</v>
      </c>
      <c r="AB707" s="42" t="s">
        <v>218</v>
      </c>
      <c r="AC707" s="42">
        <v>867</v>
      </c>
    </row>
    <row r="708" spans="1:29" x14ac:dyDescent="0.25">
      <c r="A708" s="3">
        <v>4026</v>
      </c>
      <c r="B708" s="33">
        <v>42898</v>
      </c>
      <c r="C708" s="3">
        <v>21</v>
      </c>
      <c r="D708" s="3" t="s">
        <v>43</v>
      </c>
      <c r="E708" s="3" t="s">
        <v>177</v>
      </c>
      <c r="F708" s="3" t="s">
        <v>275</v>
      </c>
      <c r="G708" s="3" t="s">
        <v>276</v>
      </c>
      <c r="H708" s="25" t="s">
        <v>179</v>
      </c>
      <c r="I708" s="26" t="s">
        <v>232</v>
      </c>
      <c r="J708" s="25" t="s">
        <v>993</v>
      </c>
      <c r="L708" s="3" t="s">
        <v>180</v>
      </c>
      <c r="M708" s="25" t="s">
        <v>979</v>
      </c>
      <c r="O708" s="34">
        <v>1041430</v>
      </c>
      <c r="P708" s="3" t="s">
        <v>149</v>
      </c>
      <c r="Q708" s="35">
        <v>-3</v>
      </c>
      <c r="R708" s="36">
        <v>10</v>
      </c>
      <c r="S708">
        <v>1</v>
      </c>
      <c r="U708" t="s">
        <v>1157</v>
      </c>
      <c r="V708" s="33">
        <v>42918</v>
      </c>
      <c r="W708" s="34">
        <v>1045285</v>
      </c>
      <c r="X708" s="34">
        <v>3855</v>
      </c>
      <c r="Y708" s="34">
        <v>3855</v>
      </c>
      <c r="Z708" s="17">
        <f t="shared" si="11"/>
        <v>0</v>
      </c>
      <c r="AA708" s="34">
        <v>2342.5500000000002</v>
      </c>
      <c r="AB708" s="42">
        <v>932.64</v>
      </c>
      <c r="AC708" s="42">
        <v>1925</v>
      </c>
    </row>
    <row r="709" spans="1:29" x14ac:dyDescent="0.25">
      <c r="A709" s="3">
        <v>4038</v>
      </c>
      <c r="B709" s="33">
        <v>42909</v>
      </c>
      <c r="C709" s="3">
        <v>10</v>
      </c>
      <c r="D709" s="3" t="s">
        <v>50</v>
      </c>
      <c r="E709" s="3" t="s">
        <v>161</v>
      </c>
      <c r="F709" s="3" t="s">
        <v>182</v>
      </c>
      <c r="G709" s="3" t="s">
        <v>183</v>
      </c>
      <c r="H709" s="25" t="s">
        <v>1101</v>
      </c>
      <c r="I709" s="26" t="s">
        <v>180</v>
      </c>
      <c r="J709" s="25" t="s">
        <v>235</v>
      </c>
      <c r="L709" s="3" t="s">
        <v>232</v>
      </c>
      <c r="M709" s="25" t="s">
        <v>146</v>
      </c>
      <c r="O709" s="34">
        <v>315332</v>
      </c>
      <c r="P709" s="3" t="s">
        <v>149</v>
      </c>
      <c r="Q709" s="35">
        <v>2</v>
      </c>
      <c r="R709" s="36">
        <v>0</v>
      </c>
      <c r="U709" t="s">
        <v>1158</v>
      </c>
      <c r="V709" s="33">
        <v>42918</v>
      </c>
      <c r="W709" s="34">
        <v>317907</v>
      </c>
      <c r="X709" s="34">
        <v>2575</v>
      </c>
      <c r="Y709" s="34">
        <v>2575</v>
      </c>
      <c r="Z709" s="17">
        <f t="shared" si="11"/>
        <v>0</v>
      </c>
      <c r="AA709" s="34">
        <v>2342.5500000000002</v>
      </c>
      <c r="AB709" s="42">
        <v>932.64</v>
      </c>
      <c r="AC709" s="42">
        <v>1250</v>
      </c>
    </row>
    <row r="710" spans="1:29" x14ac:dyDescent="0.25">
      <c r="A710" s="3">
        <v>4040</v>
      </c>
      <c r="B710" s="33">
        <v>42914</v>
      </c>
      <c r="C710" s="3">
        <v>5</v>
      </c>
      <c r="D710" s="3" t="s">
        <v>40</v>
      </c>
      <c r="E710" s="3" t="s">
        <v>173</v>
      </c>
      <c r="F710" s="3" t="s">
        <v>174</v>
      </c>
      <c r="H710" s="25" t="s">
        <v>166</v>
      </c>
      <c r="I710" s="26" t="s">
        <v>145</v>
      </c>
      <c r="J710" s="25" t="s">
        <v>146</v>
      </c>
      <c r="L710" s="3" t="s">
        <v>147</v>
      </c>
      <c r="M710" s="25" t="s">
        <v>440</v>
      </c>
      <c r="N710" s="3">
        <v>1271617</v>
      </c>
      <c r="O710" s="34">
        <v>736199</v>
      </c>
      <c r="P710" s="3" t="s">
        <v>149</v>
      </c>
      <c r="Q710" s="35">
        <v>0</v>
      </c>
      <c r="R710" s="36">
        <v>-200</v>
      </c>
      <c r="U710" t="s">
        <v>1159</v>
      </c>
      <c r="V710" s="33">
        <v>42918</v>
      </c>
      <c r="W710" s="34">
        <v>737338</v>
      </c>
      <c r="X710" s="34">
        <v>1139</v>
      </c>
      <c r="Y710" s="34">
        <v>1139</v>
      </c>
      <c r="Z710" s="17">
        <f t="shared" si="11"/>
        <v>0</v>
      </c>
      <c r="AA710" s="34">
        <v>138.41</v>
      </c>
      <c r="AB710" s="42">
        <v>422.08</v>
      </c>
      <c r="AC710" s="42">
        <v>871</v>
      </c>
    </row>
    <row r="711" spans="1:29" x14ac:dyDescent="0.25">
      <c r="A711" s="3">
        <v>4028</v>
      </c>
      <c r="B711" s="33">
        <v>42899</v>
      </c>
      <c r="C711" s="3">
        <v>18</v>
      </c>
      <c r="D711" s="3" t="s">
        <v>21</v>
      </c>
      <c r="E711" s="3" t="s">
        <v>190</v>
      </c>
      <c r="F711" s="3" t="s">
        <v>191</v>
      </c>
      <c r="H711" s="25" t="s">
        <v>755</v>
      </c>
      <c r="I711" s="26" t="s">
        <v>160</v>
      </c>
      <c r="J711" s="25" t="s">
        <v>1160</v>
      </c>
      <c r="L711" s="3" t="s">
        <v>180</v>
      </c>
      <c r="M711" s="25" t="s">
        <v>589</v>
      </c>
      <c r="O711" s="34">
        <v>112387</v>
      </c>
      <c r="P711" s="3" t="s">
        <v>149</v>
      </c>
      <c r="Q711" s="35">
        <v>0</v>
      </c>
      <c r="R711" s="36">
        <v>20</v>
      </c>
      <c r="S711">
        <v>1</v>
      </c>
      <c r="U711" t="s">
        <v>1161</v>
      </c>
      <c r="V711" s="33">
        <v>42916</v>
      </c>
      <c r="W711" s="34">
        <v>115979</v>
      </c>
      <c r="X711" s="34">
        <v>3592</v>
      </c>
      <c r="Y711" s="34">
        <v>3592</v>
      </c>
      <c r="Z711" s="17">
        <f t="shared" si="11"/>
        <v>0</v>
      </c>
      <c r="AB711" s="42" t="s">
        <v>218</v>
      </c>
      <c r="AC711" s="42">
        <v>1480</v>
      </c>
    </row>
    <row r="712" spans="1:29" x14ac:dyDescent="0.25">
      <c r="A712" s="3">
        <v>4034</v>
      </c>
      <c r="B712" s="33">
        <v>42904</v>
      </c>
      <c r="C712" s="3">
        <v>11</v>
      </c>
      <c r="D712" s="3" t="s">
        <v>40</v>
      </c>
      <c r="E712" s="3" t="s">
        <v>173</v>
      </c>
      <c r="F712" s="3" t="s">
        <v>174</v>
      </c>
      <c r="H712" s="25" t="s">
        <v>166</v>
      </c>
      <c r="I712" s="26" t="s">
        <v>147</v>
      </c>
      <c r="J712" s="25" t="s">
        <v>440</v>
      </c>
      <c r="K712" s="3">
        <v>1271613</v>
      </c>
      <c r="L712" s="3" t="s">
        <v>155</v>
      </c>
      <c r="M712" s="25" t="s">
        <v>146</v>
      </c>
      <c r="O712" s="34">
        <v>733994</v>
      </c>
      <c r="P712" s="3" t="s">
        <v>149</v>
      </c>
      <c r="Q712" s="35">
        <v>-9</v>
      </c>
      <c r="R712" s="36">
        <v>0</v>
      </c>
      <c r="U712" t="s">
        <v>1162</v>
      </c>
      <c r="V712" s="33">
        <v>42914</v>
      </c>
      <c r="W712" s="34">
        <v>736199</v>
      </c>
      <c r="X712" s="34">
        <v>2205</v>
      </c>
      <c r="Y712" s="34">
        <v>2270</v>
      </c>
      <c r="Z712" s="17">
        <f t="shared" si="11"/>
        <v>-65</v>
      </c>
      <c r="AA712" s="34">
        <v>2205.4</v>
      </c>
      <c r="AB712" s="42">
        <v>736.74</v>
      </c>
      <c r="AC712" s="42">
        <v>530</v>
      </c>
    </row>
    <row r="713" spans="1:29" x14ac:dyDescent="0.25">
      <c r="A713" s="3">
        <v>4027</v>
      </c>
      <c r="B713" s="33">
        <v>42899</v>
      </c>
      <c r="C713" s="3">
        <v>11</v>
      </c>
      <c r="D713" s="3" t="s">
        <v>42</v>
      </c>
      <c r="E713" s="3" t="s">
        <v>181</v>
      </c>
      <c r="F713" s="3" t="s">
        <v>681</v>
      </c>
      <c r="G713" s="3" t="s">
        <v>682</v>
      </c>
      <c r="H713" s="25" t="s">
        <v>144</v>
      </c>
      <c r="I713" s="26" t="s">
        <v>232</v>
      </c>
      <c r="J713" s="25" t="s">
        <v>146</v>
      </c>
      <c r="L713" s="3" t="s">
        <v>180</v>
      </c>
      <c r="M713" s="25" t="s">
        <v>1163</v>
      </c>
      <c r="O713" s="34">
        <v>1259089</v>
      </c>
      <c r="P713" s="3" t="s">
        <v>149</v>
      </c>
      <c r="Q713" s="35">
        <v>-9</v>
      </c>
      <c r="R713" s="36">
        <v>0</v>
      </c>
      <c r="S713">
        <v>1</v>
      </c>
      <c r="U713" t="s">
        <v>1164</v>
      </c>
      <c r="V713" s="33">
        <v>42909</v>
      </c>
      <c r="W713" s="34">
        <v>1264113</v>
      </c>
      <c r="X713" s="34">
        <v>5024</v>
      </c>
      <c r="Y713" s="34">
        <v>5021</v>
      </c>
      <c r="Z713" s="17">
        <f t="shared" si="11"/>
        <v>3</v>
      </c>
      <c r="AA713" s="34">
        <v>3680.5</v>
      </c>
      <c r="AB713" s="42">
        <v>2046.6</v>
      </c>
      <c r="AC713" s="42">
        <v>2196</v>
      </c>
    </row>
    <row r="714" spans="1:29" x14ac:dyDescent="0.25">
      <c r="A714" s="3">
        <v>4029</v>
      </c>
      <c r="B714" s="33">
        <v>42900</v>
      </c>
      <c r="C714" s="3">
        <v>10</v>
      </c>
      <c r="D714" s="3" t="s">
        <v>50</v>
      </c>
      <c r="E714" s="3" t="s">
        <v>161</v>
      </c>
      <c r="F714" s="3" t="s">
        <v>369</v>
      </c>
      <c r="G714" s="3" t="s">
        <v>370</v>
      </c>
      <c r="H714" s="25" t="s">
        <v>159</v>
      </c>
      <c r="I714" s="26" t="s">
        <v>232</v>
      </c>
      <c r="J714" s="25" t="s">
        <v>1165</v>
      </c>
      <c r="L714" s="3" t="s">
        <v>180</v>
      </c>
      <c r="M714" s="25" t="s">
        <v>534</v>
      </c>
      <c r="O714" s="34">
        <v>312758</v>
      </c>
      <c r="P714" s="3" t="s">
        <v>149</v>
      </c>
      <c r="Q714" s="35">
        <v>-4</v>
      </c>
      <c r="R714" s="36">
        <v>20</v>
      </c>
      <c r="S714">
        <v>1</v>
      </c>
      <c r="U714" t="s">
        <v>1166</v>
      </c>
      <c r="V714" s="33">
        <v>42909</v>
      </c>
      <c r="W714" s="34">
        <v>315332</v>
      </c>
      <c r="X714" s="34">
        <v>2574</v>
      </c>
      <c r="Y714" s="34">
        <v>2570</v>
      </c>
      <c r="Z714" s="17">
        <f t="shared" si="11"/>
        <v>4</v>
      </c>
      <c r="AB714" s="42" t="s">
        <v>218</v>
      </c>
      <c r="AC714" s="42">
        <v>1231</v>
      </c>
    </row>
    <row r="715" spans="1:29" x14ac:dyDescent="0.25">
      <c r="A715" s="3">
        <v>4023</v>
      </c>
      <c r="B715" s="33">
        <v>42895</v>
      </c>
      <c r="C715" s="3">
        <v>13</v>
      </c>
      <c r="D715" s="3" t="s">
        <v>31</v>
      </c>
      <c r="E715" s="3" t="s">
        <v>168</v>
      </c>
      <c r="H715" s="25" t="s">
        <v>184</v>
      </c>
      <c r="I715" s="26" t="s">
        <v>160</v>
      </c>
      <c r="J715" s="25" t="s">
        <v>338</v>
      </c>
      <c r="K715" s="3">
        <v>1271609</v>
      </c>
      <c r="L715" s="3" t="s">
        <v>205</v>
      </c>
      <c r="M715" s="25" t="s">
        <v>197</v>
      </c>
      <c r="N715" s="3">
        <v>1271610</v>
      </c>
      <c r="O715" s="34">
        <v>387857</v>
      </c>
      <c r="P715" s="3" t="s">
        <v>149</v>
      </c>
      <c r="Q715" s="35">
        <v>0</v>
      </c>
      <c r="R715" s="36">
        <v>0</v>
      </c>
      <c r="S715">
        <v>1</v>
      </c>
      <c r="U715" t="s">
        <v>1167</v>
      </c>
      <c r="V715" s="33">
        <v>42907</v>
      </c>
      <c r="W715" s="34">
        <v>390591</v>
      </c>
      <c r="X715" s="34">
        <v>2734</v>
      </c>
      <c r="Y715" s="34">
        <v>2758</v>
      </c>
      <c r="Z715" s="17">
        <f t="shared" si="11"/>
        <v>-24</v>
      </c>
      <c r="AB715" s="42" t="s">
        <v>218</v>
      </c>
      <c r="AC715" s="42">
        <v>636</v>
      </c>
    </row>
    <row r="716" spans="1:29" x14ac:dyDescent="0.25">
      <c r="A716" s="3">
        <v>4030</v>
      </c>
      <c r="B716" s="33">
        <v>42900</v>
      </c>
      <c r="C716" s="3">
        <v>5</v>
      </c>
      <c r="D716" s="3" t="s">
        <v>40</v>
      </c>
      <c r="E716" s="3" t="s">
        <v>173</v>
      </c>
      <c r="F716" s="3" t="s">
        <v>174</v>
      </c>
      <c r="H716" s="25" t="s">
        <v>166</v>
      </c>
      <c r="I716" s="26" t="s">
        <v>145</v>
      </c>
      <c r="J716" s="25" t="s">
        <v>146</v>
      </c>
      <c r="L716" s="3" t="s">
        <v>147</v>
      </c>
      <c r="M716" s="25" t="s">
        <v>440</v>
      </c>
      <c r="N716" s="3">
        <v>1271613</v>
      </c>
      <c r="O716" s="34">
        <v>731741</v>
      </c>
      <c r="P716" s="3" t="s">
        <v>149</v>
      </c>
      <c r="Q716" s="35">
        <v>-10</v>
      </c>
      <c r="R716" s="36">
        <v>-50</v>
      </c>
      <c r="S716">
        <v>1</v>
      </c>
      <c r="U716" t="s">
        <v>1168</v>
      </c>
      <c r="V716" s="33">
        <v>42904</v>
      </c>
      <c r="W716" s="34">
        <v>733994</v>
      </c>
      <c r="X716" s="34">
        <v>2253</v>
      </c>
      <c r="Y716" s="34">
        <v>1137</v>
      </c>
      <c r="Z716" s="17">
        <f t="shared" si="11"/>
        <v>1116</v>
      </c>
      <c r="AA716" s="34">
        <v>1136.42</v>
      </c>
      <c r="AB716" s="42">
        <v>397.47</v>
      </c>
      <c r="AC716" s="42">
        <v>869</v>
      </c>
    </row>
    <row r="717" spans="1:29" x14ac:dyDescent="0.25">
      <c r="A717" s="3">
        <v>4025</v>
      </c>
      <c r="B717" s="33">
        <v>42896</v>
      </c>
      <c r="C717" s="3">
        <v>8</v>
      </c>
      <c r="D717" s="3" t="s">
        <v>24</v>
      </c>
      <c r="E717" s="3" t="s">
        <v>805</v>
      </c>
      <c r="F717" s="3" t="s">
        <v>1046</v>
      </c>
      <c r="H717" s="25" t="s">
        <v>163</v>
      </c>
      <c r="I717" s="26" t="s">
        <v>145</v>
      </c>
      <c r="J717" s="25" t="s">
        <v>146</v>
      </c>
      <c r="L717" s="3" t="s">
        <v>147</v>
      </c>
      <c r="M717" s="25" t="s">
        <v>148</v>
      </c>
      <c r="N717" s="3">
        <v>1271612</v>
      </c>
      <c r="O717" s="34">
        <v>109329</v>
      </c>
      <c r="P717" s="3" t="s">
        <v>149</v>
      </c>
      <c r="Q717" s="35">
        <v>0</v>
      </c>
      <c r="R717" s="36">
        <v>-75</v>
      </c>
      <c r="S717">
        <v>1</v>
      </c>
      <c r="U717" t="s">
        <v>1169</v>
      </c>
      <c r="V717" s="33">
        <v>42903</v>
      </c>
      <c r="W717" s="34">
        <v>110480</v>
      </c>
      <c r="X717" s="34">
        <v>1151</v>
      </c>
      <c r="Y717" s="34">
        <v>1146</v>
      </c>
      <c r="Z717" s="17">
        <f t="shared" si="11"/>
        <v>5</v>
      </c>
      <c r="AB717" s="42">
        <v>1021</v>
      </c>
      <c r="AC717" s="42">
        <v>770</v>
      </c>
    </row>
    <row r="718" spans="1:29" x14ac:dyDescent="0.25">
      <c r="A718" s="3">
        <v>4020</v>
      </c>
      <c r="B718" s="33">
        <v>42889</v>
      </c>
      <c r="C718" s="3">
        <v>14</v>
      </c>
      <c r="D718" s="3" t="s">
        <v>49</v>
      </c>
      <c r="E718" s="3" t="s">
        <v>592</v>
      </c>
      <c r="F718" s="3" t="s">
        <v>186</v>
      </c>
      <c r="H718" s="25" t="s">
        <v>152</v>
      </c>
      <c r="I718" s="26" t="s">
        <v>160</v>
      </c>
      <c r="J718" s="25" t="s">
        <v>146</v>
      </c>
      <c r="L718" s="3" t="s">
        <v>180</v>
      </c>
      <c r="M718" s="25" t="s">
        <v>1170</v>
      </c>
      <c r="O718" s="34">
        <v>833678</v>
      </c>
      <c r="P718" s="3" t="s">
        <v>149</v>
      </c>
      <c r="Q718" s="35">
        <v>-8</v>
      </c>
      <c r="R718" s="36">
        <v>30</v>
      </c>
      <c r="S718">
        <v>1</v>
      </c>
      <c r="U718" t="s">
        <v>1171</v>
      </c>
      <c r="V718" s="33">
        <v>42902</v>
      </c>
      <c r="W718" s="34">
        <v>837289</v>
      </c>
      <c r="X718" s="34">
        <v>3611</v>
      </c>
      <c r="Y718" s="34">
        <v>3622</v>
      </c>
      <c r="Z718" s="17">
        <f t="shared" si="11"/>
        <v>-11</v>
      </c>
      <c r="AA718" s="34">
        <v>2298</v>
      </c>
      <c r="AB718" s="42">
        <v>986</v>
      </c>
      <c r="AC718" s="42">
        <v>2054</v>
      </c>
    </row>
    <row r="719" spans="1:29" x14ac:dyDescent="0.25">
      <c r="A719" s="3">
        <v>4022</v>
      </c>
      <c r="B719" s="33">
        <v>42892</v>
      </c>
      <c r="C719" s="3">
        <v>10</v>
      </c>
      <c r="D719" s="3" t="s">
        <v>46</v>
      </c>
      <c r="E719" s="3" t="s">
        <v>185</v>
      </c>
      <c r="F719" s="3" t="s">
        <v>158</v>
      </c>
      <c r="H719" s="25" t="s">
        <v>269</v>
      </c>
      <c r="I719" s="26" t="s">
        <v>160</v>
      </c>
      <c r="J719" s="25" t="s">
        <v>329</v>
      </c>
      <c r="L719" s="3" t="s">
        <v>205</v>
      </c>
      <c r="M719" s="25" t="s">
        <v>1172</v>
      </c>
      <c r="O719" s="34">
        <v>211601</v>
      </c>
      <c r="P719" s="3" t="s">
        <v>149</v>
      </c>
      <c r="Q719" s="35">
        <v>0</v>
      </c>
      <c r="R719" s="36">
        <v>20</v>
      </c>
      <c r="S719">
        <v>1</v>
      </c>
      <c r="U719" t="s">
        <v>1173</v>
      </c>
      <c r="V719" s="33">
        <v>42901</v>
      </c>
      <c r="W719" s="34">
        <v>214184</v>
      </c>
      <c r="X719" s="34">
        <v>2583</v>
      </c>
      <c r="Y719" s="34">
        <v>2569</v>
      </c>
      <c r="Z719" s="17">
        <f t="shared" si="11"/>
        <v>14</v>
      </c>
      <c r="AB719" s="42" t="s">
        <v>218</v>
      </c>
      <c r="AC719" s="42">
        <v>1000</v>
      </c>
    </row>
    <row r="720" spans="1:29" x14ac:dyDescent="0.25">
      <c r="A720" s="3">
        <v>4019</v>
      </c>
      <c r="B720" s="33">
        <v>42889</v>
      </c>
      <c r="C720" s="3">
        <v>13</v>
      </c>
      <c r="D720" s="3" t="s">
        <v>52</v>
      </c>
      <c r="E720" s="3" t="s">
        <v>157</v>
      </c>
      <c r="F720" s="3" t="s">
        <v>363</v>
      </c>
      <c r="G720" s="3" t="s">
        <v>364</v>
      </c>
      <c r="H720" s="25" t="s">
        <v>476</v>
      </c>
      <c r="I720" s="26" t="s">
        <v>232</v>
      </c>
      <c r="J720" s="25" t="s">
        <v>730</v>
      </c>
      <c r="L720" s="3" t="s">
        <v>180</v>
      </c>
      <c r="M720" s="25" t="s">
        <v>517</v>
      </c>
      <c r="O720" s="34">
        <v>111343</v>
      </c>
      <c r="P720" s="3" t="s">
        <v>149</v>
      </c>
      <c r="Q720" s="35">
        <v>0</v>
      </c>
      <c r="R720" s="36">
        <v>30</v>
      </c>
      <c r="S720">
        <v>1</v>
      </c>
      <c r="U720" t="s">
        <v>1174</v>
      </c>
      <c r="V720" s="33">
        <v>42901</v>
      </c>
      <c r="W720" s="34">
        <v>115291</v>
      </c>
      <c r="X720" s="34">
        <v>3948</v>
      </c>
      <c r="Y720" s="34">
        <v>4000</v>
      </c>
      <c r="Z720" s="17">
        <f t="shared" si="11"/>
        <v>-52</v>
      </c>
      <c r="AA720" s="34">
        <v>2849</v>
      </c>
      <c r="AB720" s="42">
        <v>1445</v>
      </c>
      <c r="AC720" s="42">
        <v>2463</v>
      </c>
    </row>
    <row r="721" spans="1:29" x14ac:dyDescent="0.25">
      <c r="A721" s="3">
        <v>4013</v>
      </c>
      <c r="B721" s="33">
        <v>42885</v>
      </c>
      <c r="C721" s="3">
        <v>17</v>
      </c>
      <c r="D721" s="3" t="s">
        <v>39</v>
      </c>
      <c r="E721" s="3" t="s">
        <v>198</v>
      </c>
      <c r="F721" s="3" t="s">
        <v>327</v>
      </c>
      <c r="H721" s="25" t="s">
        <v>175</v>
      </c>
      <c r="I721" s="26" t="s">
        <v>180</v>
      </c>
      <c r="J721" s="25" t="s">
        <v>366</v>
      </c>
      <c r="K721" s="3">
        <v>1222749</v>
      </c>
      <c r="L721" s="3" t="s">
        <v>203</v>
      </c>
      <c r="M721" s="25" t="s">
        <v>1175</v>
      </c>
      <c r="N721" s="3">
        <v>1271605</v>
      </c>
      <c r="O721" s="34">
        <v>716093</v>
      </c>
      <c r="P721" s="3" t="s">
        <v>149</v>
      </c>
      <c r="Q721" s="35">
        <v>100</v>
      </c>
      <c r="R721" s="36">
        <v>0</v>
      </c>
      <c r="S721">
        <v>1</v>
      </c>
      <c r="U721" t="s">
        <v>1176</v>
      </c>
      <c r="V721" s="33">
        <v>42901</v>
      </c>
      <c r="W721" s="34">
        <v>717170</v>
      </c>
      <c r="X721" s="34">
        <v>1077</v>
      </c>
      <c r="Y721" s="34">
        <v>993</v>
      </c>
      <c r="Z721" s="17">
        <f t="shared" si="11"/>
        <v>84</v>
      </c>
      <c r="AB721" s="42" t="s">
        <v>218</v>
      </c>
      <c r="AC721" s="42">
        <v>829</v>
      </c>
    </row>
    <row r="722" spans="1:29" x14ac:dyDescent="0.25">
      <c r="A722" s="3">
        <v>4015</v>
      </c>
      <c r="B722" s="33">
        <v>42887</v>
      </c>
      <c r="C722" s="3">
        <v>14</v>
      </c>
      <c r="D722" s="3" t="s">
        <v>40</v>
      </c>
      <c r="E722" s="3" t="s">
        <v>173</v>
      </c>
      <c r="F722" s="3" t="s">
        <v>174</v>
      </c>
      <c r="H722" s="25" t="s">
        <v>166</v>
      </c>
      <c r="I722" s="26" t="s">
        <v>147</v>
      </c>
      <c r="J722" s="25" t="s">
        <v>148</v>
      </c>
      <c r="K722" s="3">
        <v>1271603</v>
      </c>
      <c r="L722" s="3" t="s">
        <v>155</v>
      </c>
      <c r="M722" s="25" t="s">
        <v>146</v>
      </c>
      <c r="O722" s="34">
        <v>730644</v>
      </c>
      <c r="P722" s="3" t="s">
        <v>149</v>
      </c>
      <c r="Q722" s="35">
        <v>0</v>
      </c>
      <c r="R722" s="36">
        <v>0</v>
      </c>
      <c r="S722">
        <v>1</v>
      </c>
      <c r="U722" t="s">
        <v>1177</v>
      </c>
      <c r="V722" s="33">
        <v>42900</v>
      </c>
      <c r="W722" s="34">
        <v>731741</v>
      </c>
      <c r="X722" s="34">
        <v>1097</v>
      </c>
      <c r="Y722" s="34">
        <v>2198</v>
      </c>
      <c r="Z722" s="17">
        <f t="shared" si="11"/>
        <v>-1101</v>
      </c>
      <c r="AA722" s="34">
        <v>2212</v>
      </c>
      <c r="AB722" s="42">
        <v>755</v>
      </c>
      <c r="AC722" s="42">
        <v>565</v>
      </c>
    </row>
    <row r="723" spans="1:29" x14ac:dyDescent="0.25">
      <c r="A723" s="3">
        <v>4010</v>
      </c>
      <c r="B723" s="33">
        <v>42882</v>
      </c>
      <c r="C723" s="3">
        <v>19</v>
      </c>
      <c r="D723" s="3" t="s">
        <v>50</v>
      </c>
      <c r="E723" s="3" t="s">
        <v>161</v>
      </c>
      <c r="F723" s="3" t="s">
        <v>369</v>
      </c>
      <c r="G723" s="3" t="s">
        <v>370</v>
      </c>
      <c r="H723" s="25" t="s">
        <v>159</v>
      </c>
      <c r="I723" s="26" t="s">
        <v>232</v>
      </c>
      <c r="J723" s="25" t="s">
        <v>993</v>
      </c>
      <c r="L723" s="3" t="s">
        <v>180</v>
      </c>
      <c r="M723" s="25" t="s">
        <v>1178</v>
      </c>
      <c r="O723" s="34">
        <v>308183</v>
      </c>
      <c r="P723" s="3" t="s">
        <v>149</v>
      </c>
      <c r="Q723" s="35">
        <v>0</v>
      </c>
      <c r="R723" s="36">
        <v>100</v>
      </c>
      <c r="S723">
        <v>2</v>
      </c>
      <c r="U723" t="s">
        <v>1179</v>
      </c>
      <c r="V723" s="33">
        <v>42900</v>
      </c>
      <c r="W723" s="34">
        <v>312758</v>
      </c>
      <c r="X723" s="34">
        <v>4575</v>
      </c>
      <c r="Y723" s="34">
        <v>4567</v>
      </c>
      <c r="Z723" s="17">
        <f t="shared" si="11"/>
        <v>8</v>
      </c>
      <c r="AA723" s="34">
        <v>3127</v>
      </c>
      <c r="AB723" s="42">
        <v>1453</v>
      </c>
      <c r="AC723" s="42">
        <v>2113</v>
      </c>
    </row>
    <row r="724" spans="1:29" x14ac:dyDescent="0.25">
      <c r="A724" s="3">
        <v>4009</v>
      </c>
      <c r="B724" s="33">
        <v>42881</v>
      </c>
      <c r="C724" s="3">
        <v>19</v>
      </c>
      <c r="D724" s="3" t="s">
        <v>21</v>
      </c>
      <c r="E724" s="3" t="s">
        <v>190</v>
      </c>
      <c r="F724" s="3" t="s">
        <v>191</v>
      </c>
      <c r="H724" s="25" t="s">
        <v>755</v>
      </c>
      <c r="I724" s="26" t="s">
        <v>160</v>
      </c>
      <c r="J724" s="25" t="s">
        <v>628</v>
      </c>
      <c r="L724" s="3" t="s">
        <v>180</v>
      </c>
      <c r="M724" s="25" t="s">
        <v>1170</v>
      </c>
      <c r="O724" s="34">
        <v>107659</v>
      </c>
      <c r="P724" s="3" t="s">
        <v>149</v>
      </c>
      <c r="Q724" s="35">
        <v>0</v>
      </c>
      <c r="R724" s="36">
        <v>70</v>
      </c>
      <c r="S724">
        <v>1</v>
      </c>
      <c r="U724" t="s">
        <v>1180</v>
      </c>
      <c r="V724" s="33">
        <v>42899</v>
      </c>
      <c r="W724" s="34">
        <v>112387</v>
      </c>
      <c r="X724" s="34">
        <v>4728</v>
      </c>
      <c r="Y724" s="34">
        <v>4660</v>
      </c>
      <c r="Z724" s="17">
        <f t="shared" si="11"/>
        <v>68</v>
      </c>
      <c r="AB724" s="42" t="s">
        <v>218</v>
      </c>
      <c r="AC724" s="42">
        <v>1902</v>
      </c>
    </row>
    <row r="725" spans="1:29" x14ac:dyDescent="0.25">
      <c r="A725" s="3">
        <v>4021</v>
      </c>
      <c r="B725" s="33">
        <v>42892</v>
      </c>
      <c r="C725" s="3">
        <v>8</v>
      </c>
      <c r="D725" s="3" t="s">
        <v>42</v>
      </c>
      <c r="E725" s="3" t="s">
        <v>181</v>
      </c>
      <c r="F725" s="3" t="s">
        <v>681</v>
      </c>
      <c r="G725" s="3" t="s">
        <v>682</v>
      </c>
      <c r="H725" s="25" t="s">
        <v>144</v>
      </c>
      <c r="I725" s="26" t="s">
        <v>180</v>
      </c>
      <c r="J725" s="25" t="s">
        <v>1163</v>
      </c>
      <c r="L725" s="3" t="s">
        <v>232</v>
      </c>
      <c r="M725" s="25" t="s">
        <v>146</v>
      </c>
      <c r="O725" s="34">
        <v>1256816</v>
      </c>
      <c r="P725" s="3" t="s">
        <v>149</v>
      </c>
      <c r="Q725" s="35">
        <v>-6</v>
      </c>
      <c r="R725" s="36">
        <v>20</v>
      </c>
      <c r="S725">
        <v>1</v>
      </c>
      <c r="U725" t="s">
        <v>1181</v>
      </c>
      <c r="V725" s="33">
        <v>42899</v>
      </c>
      <c r="W725" s="34">
        <v>1259089</v>
      </c>
      <c r="X725" s="34">
        <v>2273</v>
      </c>
      <c r="Y725" s="34">
        <v>2268</v>
      </c>
      <c r="Z725" s="17">
        <f t="shared" si="11"/>
        <v>5</v>
      </c>
      <c r="AA725" s="34">
        <v>2272</v>
      </c>
      <c r="AB725" s="42">
        <v>1257</v>
      </c>
      <c r="AC725" s="42">
        <v>1255</v>
      </c>
    </row>
    <row r="726" spans="1:29" x14ac:dyDescent="0.25">
      <c r="A726" s="3">
        <v>4007</v>
      </c>
      <c r="B726" s="33">
        <v>42877</v>
      </c>
      <c r="C726" s="3">
        <v>22</v>
      </c>
      <c r="D726" s="3" t="s">
        <v>43</v>
      </c>
      <c r="E726" s="3" t="s">
        <v>177</v>
      </c>
      <c r="F726" s="3" t="s">
        <v>275</v>
      </c>
      <c r="G726" s="3" t="s">
        <v>276</v>
      </c>
      <c r="H726" s="25" t="s">
        <v>179</v>
      </c>
      <c r="I726" s="26" t="s">
        <v>232</v>
      </c>
      <c r="J726" s="25" t="s">
        <v>993</v>
      </c>
      <c r="L726" s="3" t="s">
        <v>180</v>
      </c>
      <c r="M726" s="25" t="s">
        <v>1182</v>
      </c>
      <c r="O726" s="34">
        <v>1037496</v>
      </c>
      <c r="P726" s="3" t="s">
        <v>149</v>
      </c>
      <c r="Q726" s="35">
        <v>-3</v>
      </c>
      <c r="R726" s="36">
        <v>-70</v>
      </c>
      <c r="S726">
        <v>1</v>
      </c>
      <c r="U726" t="s">
        <v>1183</v>
      </c>
      <c r="V726" s="33">
        <v>42898</v>
      </c>
      <c r="W726" s="34">
        <v>1041430</v>
      </c>
      <c r="X726" s="34">
        <v>3934</v>
      </c>
      <c r="Y726" s="34">
        <v>3870</v>
      </c>
      <c r="Z726" s="17">
        <f t="shared" si="11"/>
        <v>64</v>
      </c>
      <c r="AA726" s="34">
        <v>2371</v>
      </c>
      <c r="AB726" s="42">
        <v>1008</v>
      </c>
      <c r="AC726" s="42">
        <v>2003</v>
      </c>
    </row>
    <row r="727" spans="1:29" x14ac:dyDescent="0.25">
      <c r="A727" s="3">
        <v>4016</v>
      </c>
      <c r="B727" s="33">
        <v>42887</v>
      </c>
      <c r="C727" s="3">
        <v>10</v>
      </c>
      <c r="D727" s="3" t="s">
        <v>24</v>
      </c>
      <c r="E727" s="3" t="s">
        <v>805</v>
      </c>
      <c r="F727" s="3" t="s">
        <v>1046</v>
      </c>
      <c r="H727" s="25" t="s">
        <v>163</v>
      </c>
      <c r="I727" s="26" t="s">
        <v>147</v>
      </c>
      <c r="J727" s="25" t="s">
        <v>148</v>
      </c>
      <c r="K727" s="3">
        <v>1271604</v>
      </c>
      <c r="L727" s="3" t="s">
        <v>155</v>
      </c>
      <c r="M727" s="25" t="s">
        <v>146</v>
      </c>
      <c r="O727" s="34">
        <v>107155</v>
      </c>
      <c r="P727" s="3" t="s">
        <v>149</v>
      </c>
      <c r="Q727" s="35">
        <v>0</v>
      </c>
      <c r="R727" s="36">
        <v>0</v>
      </c>
      <c r="U727" t="s">
        <v>1184</v>
      </c>
      <c r="V727" s="33">
        <v>42896</v>
      </c>
      <c r="W727" s="34">
        <v>109329</v>
      </c>
      <c r="X727" s="34">
        <v>2174</v>
      </c>
      <c r="Y727" s="34">
        <v>2189</v>
      </c>
      <c r="Z727" s="17">
        <f t="shared" si="11"/>
        <v>-15</v>
      </c>
      <c r="AB727" s="42" t="s">
        <v>218</v>
      </c>
      <c r="AC727" s="42">
        <v>529</v>
      </c>
    </row>
    <row r="728" spans="1:29" x14ac:dyDescent="0.25">
      <c r="A728" s="3">
        <v>4014</v>
      </c>
      <c r="B728" s="33">
        <v>42886</v>
      </c>
      <c r="C728" s="3">
        <v>10</v>
      </c>
      <c r="D728" s="3" t="s">
        <v>816</v>
      </c>
      <c r="E728" s="3" t="s">
        <v>817</v>
      </c>
      <c r="F728" s="3" t="s">
        <v>818</v>
      </c>
      <c r="G728" s="3" t="s">
        <v>819</v>
      </c>
      <c r="H728" s="25" t="s">
        <v>820</v>
      </c>
      <c r="I728" s="26" t="s">
        <v>160</v>
      </c>
      <c r="J728" s="25" t="s">
        <v>146</v>
      </c>
      <c r="L728" s="3" t="s">
        <v>205</v>
      </c>
      <c r="M728" s="25" t="s">
        <v>758</v>
      </c>
      <c r="N728" s="3">
        <v>1271606</v>
      </c>
      <c r="P728" s="3" t="s">
        <v>149</v>
      </c>
      <c r="Q728" s="35">
        <v>0</v>
      </c>
      <c r="R728" s="36">
        <v>0</v>
      </c>
      <c r="U728" t="s">
        <v>1185</v>
      </c>
      <c r="V728" s="33">
        <v>42895</v>
      </c>
      <c r="X728" s="34" t="s">
        <v>172</v>
      </c>
      <c r="Z728" s="17" t="e">
        <f t="shared" si="11"/>
        <v>#VALUE!</v>
      </c>
      <c r="AC728" s="42" t="s">
        <v>172</v>
      </c>
    </row>
    <row r="729" spans="1:29" x14ac:dyDescent="0.25">
      <c r="A729" s="3">
        <v>4017</v>
      </c>
      <c r="B729" s="33">
        <v>42888</v>
      </c>
      <c r="C729" s="3">
        <v>8</v>
      </c>
      <c r="D729" s="3" t="s">
        <v>31</v>
      </c>
      <c r="E729" s="3" t="s">
        <v>168</v>
      </c>
      <c r="H729" s="25" t="s">
        <v>184</v>
      </c>
      <c r="I729" s="26" t="s">
        <v>424</v>
      </c>
      <c r="J729" s="25" t="s">
        <v>197</v>
      </c>
      <c r="K729" s="3">
        <v>1271607</v>
      </c>
      <c r="L729" s="3" t="s">
        <v>392</v>
      </c>
      <c r="M729" s="25" t="s">
        <v>146</v>
      </c>
      <c r="O729" s="34">
        <v>385574</v>
      </c>
      <c r="P729" s="3" t="s">
        <v>149</v>
      </c>
      <c r="Q729" s="35">
        <v>0</v>
      </c>
      <c r="R729" s="36">
        <v>0</v>
      </c>
      <c r="U729" t="s">
        <v>1186</v>
      </c>
      <c r="V729" s="33">
        <v>42895</v>
      </c>
      <c r="W729" s="34">
        <v>387857</v>
      </c>
      <c r="X729" s="34">
        <v>2283</v>
      </c>
      <c r="Y729" s="34">
        <v>2271</v>
      </c>
      <c r="Z729" s="17">
        <f t="shared" si="11"/>
        <v>12</v>
      </c>
      <c r="AB729" s="42" t="s">
        <v>218</v>
      </c>
      <c r="AC729" s="42">
        <v>503</v>
      </c>
    </row>
    <row r="730" spans="1:29" x14ac:dyDescent="0.25">
      <c r="A730" s="3">
        <v>3990</v>
      </c>
      <c r="B730" s="33">
        <v>42859</v>
      </c>
      <c r="C730" s="3">
        <v>34</v>
      </c>
      <c r="D730" s="3" t="s">
        <v>46</v>
      </c>
      <c r="E730" s="3" t="s">
        <v>185</v>
      </c>
      <c r="F730" s="3" t="s">
        <v>158</v>
      </c>
      <c r="H730" s="25" t="s">
        <v>269</v>
      </c>
      <c r="I730" s="26" t="s">
        <v>160</v>
      </c>
      <c r="J730" s="25" t="s">
        <v>398</v>
      </c>
      <c r="L730" s="3" t="s">
        <v>180</v>
      </c>
      <c r="M730" s="25" t="s">
        <v>1187</v>
      </c>
      <c r="O730" s="34">
        <v>207643</v>
      </c>
      <c r="P730" s="3" t="s">
        <v>149</v>
      </c>
      <c r="Q730" s="35">
        <v>0</v>
      </c>
      <c r="R730" s="36">
        <v>180</v>
      </c>
      <c r="S730">
        <v>1</v>
      </c>
      <c r="U730" t="s">
        <v>1188</v>
      </c>
      <c r="V730" s="33">
        <v>42892</v>
      </c>
      <c r="W730" s="34">
        <v>211601</v>
      </c>
      <c r="X730" s="34">
        <v>3958</v>
      </c>
      <c r="Y730" s="34">
        <v>4108</v>
      </c>
      <c r="Z730" s="17">
        <f t="shared" si="11"/>
        <v>-150</v>
      </c>
      <c r="AB730" s="42" t="s">
        <v>218</v>
      </c>
      <c r="AC730" s="42">
        <v>1607</v>
      </c>
    </row>
    <row r="731" spans="1:29" x14ac:dyDescent="0.25">
      <c r="A731" s="3">
        <v>4008</v>
      </c>
      <c r="B731" s="33">
        <v>42879</v>
      </c>
      <c r="C731" s="3">
        <v>14</v>
      </c>
      <c r="D731" s="3" t="s">
        <v>42</v>
      </c>
      <c r="E731" s="3" t="s">
        <v>181</v>
      </c>
      <c r="F731" s="3" t="s">
        <v>681</v>
      </c>
      <c r="G731" s="3" t="s">
        <v>682</v>
      </c>
      <c r="H731" s="25" t="s">
        <v>144</v>
      </c>
      <c r="I731" s="26" t="s">
        <v>232</v>
      </c>
      <c r="J731" s="25" t="s">
        <v>1189</v>
      </c>
      <c r="L731" s="3" t="s">
        <v>180</v>
      </c>
      <c r="M731" s="25" t="s">
        <v>1190</v>
      </c>
      <c r="O731" s="34">
        <v>1253072</v>
      </c>
      <c r="P731" s="3" t="s">
        <v>149</v>
      </c>
      <c r="Q731" s="35">
        <v>0</v>
      </c>
      <c r="R731" s="36">
        <v>0</v>
      </c>
      <c r="S731">
        <v>1</v>
      </c>
      <c r="U731" t="s">
        <v>1191</v>
      </c>
      <c r="V731" s="33">
        <v>42892</v>
      </c>
      <c r="W731" s="34">
        <v>1256816</v>
      </c>
      <c r="X731" s="34">
        <v>3744</v>
      </c>
      <c r="Y731" s="34">
        <v>3726</v>
      </c>
      <c r="Z731" s="17">
        <f t="shared" si="11"/>
        <v>18</v>
      </c>
      <c r="AA731" s="34">
        <v>1144</v>
      </c>
      <c r="AB731" s="42">
        <v>705</v>
      </c>
      <c r="AC731" s="42">
        <v>2100</v>
      </c>
    </row>
    <row r="732" spans="1:29" x14ac:dyDescent="0.25">
      <c r="A732" s="3">
        <v>4000</v>
      </c>
      <c r="B732" s="33">
        <v>42872</v>
      </c>
      <c r="C732" s="3">
        <v>18</v>
      </c>
      <c r="D732" s="3" t="s">
        <v>49</v>
      </c>
      <c r="E732" s="3" t="s">
        <v>592</v>
      </c>
      <c r="F732" s="3" t="s">
        <v>186</v>
      </c>
      <c r="H732" s="25" t="s">
        <v>152</v>
      </c>
      <c r="I732" s="26" t="s">
        <v>160</v>
      </c>
      <c r="J732" s="25" t="s">
        <v>628</v>
      </c>
      <c r="L732" s="3" t="s">
        <v>180</v>
      </c>
      <c r="M732" s="25" t="s">
        <v>589</v>
      </c>
      <c r="O732" s="34">
        <v>830063</v>
      </c>
      <c r="P732" s="3" t="s">
        <v>149</v>
      </c>
      <c r="Q732" s="35">
        <v>-3</v>
      </c>
      <c r="R732" s="36">
        <v>220</v>
      </c>
      <c r="S732">
        <v>1</v>
      </c>
      <c r="U732" t="s">
        <v>1192</v>
      </c>
      <c r="V732" s="33">
        <v>42889</v>
      </c>
      <c r="W732" s="34">
        <v>833678</v>
      </c>
      <c r="X732" s="34">
        <v>3615</v>
      </c>
      <c r="Y732" s="34">
        <v>3619</v>
      </c>
      <c r="Z732" s="17">
        <f t="shared" si="11"/>
        <v>-4</v>
      </c>
      <c r="AB732" s="42" t="s">
        <v>218</v>
      </c>
      <c r="AC732" s="42">
        <v>1134.9000000000001</v>
      </c>
    </row>
    <row r="733" spans="1:29" x14ac:dyDescent="0.25">
      <c r="A733" s="3">
        <v>3998</v>
      </c>
      <c r="B733" s="33">
        <v>42867</v>
      </c>
      <c r="C733" s="3">
        <v>23</v>
      </c>
      <c r="D733" s="3" t="s">
        <v>52</v>
      </c>
      <c r="E733" s="3" t="s">
        <v>157</v>
      </c>
      <c r="F733" s="3" t="s">
        <v>363</v>
      </c>
      <c r="G733" s="3" t="s">
        <v>364</v>
      </c>
      <c r="H733" s="25" t="s">
        <v>1101</v>
      </c>
      <c r="I733" s="26" t="s">
        <v>232</v>
      </c>
      <c r="J733" s="25" t="s">
        <v>607</v>
      </c>
      <c r="L733" s="3" t="s">
        <v>180</v>
      </c>
      <c r="M733" s="25" t="s">
        <v>1000</v>
      </c>
      <c r="O733" s="34">
        <v>104385</v>
      </c>
      <c r="P733" s="3" t="s">
        <v>149</v>
      </c>
      <c r="Q733" s="35">
        <v>0</v>
      </c>
      <c r="R733" s="36">
        <v>-75</v>
      </c>
      <c r="S733">
        <v>1</v>
      </c>
      <c r="U733" t="s">
        <v>1193</v>
      </c>
      <c r="V733" s="33">
        <v>42889</v>
      </c>
      <c r="W733" s="34">
        <v>111343</v>
      </c>
      <c r="X733" s="34">
        <v>6958</v>
      </c>
      <c r="Y733" s="34">
        <v>7061</v>
      </c>
      <c r="Z733" s="17">
        <f t="shared" si="11"/>
        <v>-103</v>
      </c>
      <c r="AA733" s="34">
        <v>3115.2</v>
      </c>
      <c r="AB733" s="42">
        <v>1617.5</v>
      </c>
      <c r="AC733" s="42">
        <v>2988</v>
      </c>
    </row>
    <row r="734" spans="1:29" x14ac:dyDescent="0.25">
      <c r="A734" s="3">
        <v>4005</v>
      </c>
      <c r="B734" s="33">
        <v>42875</v>
      </c>
      <c r="C734" s="3">
        <v>14</v>
      </c>
      <c r="D734" s="3" t="s">
        <v>34</v>
      </c>
      <c r="E734" s="3" t="s">
        <v>673</v>
      </c>
      <c r="F734" s="3" t="s">
        <v>674</v>
      </c>
      <c r="G734" s="3" t="s">
        <v>1029</v>
      </c>
      <c r="H734" s="25" t="s">
        <v>246</v>
      </c>
      <c r="I734" s="26" t="s">
        <v>180</v>
      </c>
      <c r="J734" s="25" t="s">
        <v>451</v>
      </c>
      <c r="K734" s="3">
        <v>1222743</v>
      </c>
      <c r="L734" s="3" t="s">
        <v>232</v>
      </c>
      <c r="M734" s="25" t="s">
        <v>1194</v>
      </c>
      <c r="N734" s="3">
        <v>1271601</v>
      </c>
      <c r="O734" s="34">
        <v>310546</v>
      </c>
      <c r="P734" s="3" t="s">
        <v>149</v>
      </c>
      <c r="Q734" s="35">
        <v>0</v>
      </c>
      <c r="R734" s="36">
        <v>0</v>
      </c>
      <c r="S734">
        <v>1</v>
      </c>
      <c r="U734" t="s">
        <v>1195</v>
      </c>
      <c r="V734" s="33">
        <v>42888</v>
      </c>
      <c r="W734" s="34">
        <v>310955</v>
      </c>
      <c r="X734" s="34">
        <v>409</v>
      </c>
      <c r="Y734" s="34">
        <v>409</v>
      </c>
      <c r="Z734" s="17">
        <f t="shared" si="11"/>
        <v>0</v>
      </c>
      <c r="AB734" s="42" t="s">
        <v>218</v>
      </c>
      <c r="AC734" s="42" t="s">
        <v>172</v>
      </c>
    </row>
    <row r="735" spans="1:29" x14ac:dyDescent="0.25">
      <c r="A735" s="3">
        <v>4004</v>
      </c>
      <c r="B735" s="33">
        <v>42874</v>
      </c>
      <c r="C735" s="3">
        <v>15</v>
      </c>
      <c r="D735" s="3" t="s">
        <v>31</v>
      </c>
      <c r="E735" s="3" t="s">
        <v>168</v>
      </c>
      <c r="H735" s="25" t="s">
        <v>184</v>
      </c>
      <c r="I735" s="26" t="s">
        <v>170</v>
      </c>
      <c r="J735" s="25" t="s">
        <v>146</v>
      </c>
      <c r="L735" s="3" t="s">
        <v>446</v>
      </c>
      <c r="M735" s="25" t="s">
        <v>66</v>
      </c>
      <c r="N735" s="3">
        <v>1222750</v>
      </c>
      <c r="O735" s="34">
        <v>381581</v>
      </c>
      <c r="P735" s="3" t="s">
        <v>149</v>
      </c>
      <c r="Q735" s="35">
        <v>17</v>
      </c>
      <c r="R735" s="36">
        <v>35</v>
      </c>
      <c r="S735">
        <v>1</v>
      </c>
      <c r="U735" t="s">
        <v>1196</v>
      </c>
      <c r="V735" s="33">
        <v>42888</v>
      </c>
      <c r="W735" s="34">
        <v>385574</v>
      </c>
      <c r="X735" s="34">
        <v>3993</v>
      </c>
      <c r="Y735" s="34">
        <v>3967</v>
      </c>
      <c r="Z735" s="17">
        <f t="shared" si="11"/>
        <v>26</v>
      </c>
      <c r="AB735" s="42" t="s">
        <v>218</v>
      </c>
      <c r="AC735" s="42">
        <v>939</v>
      </c>
    </row>
    <row r="736" spans="1:29" x14ac:dyDescent="0.25">
      <c r="A736" s="3">
        <v>4012</v>
      </c>
      <c r="B736" s="33">
        <v>42883</v>
      </c>
      <c r="C736" s="3">
        <v>5</v>
      </c>
      <c r="D736" s="3" t="s">
        <v>24</v>
      </c>
      <c r="E736" s="3" t="s">
        <v>805</v>
      </c>
      <c r="F736" s="3" t="s">
        <v>1046</v>
      </c>
      <c r="H736" s="25" t="s">
        <v>163</v>
      </c>
      <c r="I736" s="26" t="s">
        <v>145</v>
      </c>
      <c r="J736" s="25" t="s">
        <v>1197</v>
      </c>
      <c r="L736" s="3" t="s">
        <v>147</v>
      </c>
      <c r="M736" s="25" t="s">
        <v>148</v>
      </c>
      <c r="N736" s="3">
        <v>1271604</v>
      </c>
      <c r="O736" s="34">
        <v>106004</v>
      </c>
      <c r="P736" s="3" t="s">
        <v>149</v>
      </c>
      <c r="Q736" s="35">
        <v>-15</v>
      </c>
      <c r="R736" s="36">
        <v>-200</v>
      </c>
      <c r="U736" t="s">
        <v>1198</v>
      </c>
      <c r="V736" s="33">
        <v>42887</v>
      </c>
      <c r="W736" s="34">
        <v>107155</v>
      </c>
      <c r="X736" s="34">
        <v>1151</v>
      </c>
      <c r="Y736" s="34">
        <v>1145</v>
      </c>
      <c r="Z736" s="17">
        <f t="shared" si="11"/>
        <v>6</v>
      </c>
      <c r="AB736" s="42">
        <v>1111.9000000000001</v>
      </c>
      <c r="AC736" s="42">
        <v>775</v>
      </c>
    </row>
    <row r="737" spans="1:29" x14ac:dyDescent="0.25">
      <c r="A737" s="3">
        <v>4011</v>
      </c>
      <c r="B737" s="33">
        <v>42882</v>
      </c>
      <c r="C737" s="3">
        <v>6</v>
      </c>
      <c r="D737" s="3" t="s">
        <v>40</v>
      </c>
      <c r="E737" s="3" t="s">
        <v>173</v>
      </c>
      <c r="F737" s="3" t="s">
        <v>174</v>
      </c>
      <c r="H737" s="25" t="s">
        <v>166</v>
      </c>
      <c r="I737" s="26" t="s">
        <v>145</v>
      </c>
      <c r="J737" s="25" t="s">
        <v>1197</v>
      </c>
      <c r="L737" s="3" t="s">
        <v>147</v>
      </c>
      <c r="M737" s="25" t="s">
        <v>148</v>
      </c>
      <c r="N737" s="3">
        <v>1271603</v>
      </c>
      <c r="O737" s="34">
        <v>729496</v>
      </c>
      <c r="P737" s="3" t="s">
        <v>149</v>
      </c>
      <c r="Q737" s="35">
        <v>0</v>
      </c>
      <c r="R737" s="36">
        <v>-550</v>
      </c>
      <c r="U737" t="s">
        <v>1199</v>
      </c>
      <c r="V737" s="33">
        <v>42887</v>
      </c>
      <c r="W737" s="34">
        <v>730644</v>
      </c>
      <c r="X737" s="34">
        <v>1148</v>
      </c>
      <c r="Y737" s="34">
        <v>1141</v>
      </c>
      <c r="Z737" s="17">
        <f t="shared" si="11"/>
        <v>7</v>
      </c>
      <c r="AA737" s="34">
        <v>1148.04</v>
      </c>
      <c r="AB737" s="42">
        <v>434.85</v>
      </c>
      <c r="AC737" s="42">
        <v>870</v>
      </c>
    </row>
    <row r="738" spans="1:29" x14ac:dyDescent="0.25">
      <c r="A738" s="3">
        <v>4006</v>
      </c>
      <c r="B738" s="33">
        <v>42877</v>
      </c>
      <c r="C738" s="3">
        <v>10</v>
      </c>
      <c r="D738" s="3" t="s">
        <v>816</v>
      </c>
      <c r="E738" s="3" t="s">
        <v>817</v>
      </c>
      <c r="F738" s="3" t="s">
        <v>818</v>
      </c>
      <c r="G738" s="3" t="s">
        <v>819</v>
      </c>
      <c r="H738" s="25" t="s">
        <v>820</v>
      </c>
      <c r="I738" s="26" t="s">
        <v>160</v>
      </c>
      <c r="J738" s="25" t="s">
        <v>146</v>
      </c>
      <c r="L738" s="3" t="s">
        <v>205</v>
      </c>
      <c r="M738" s="25" t="s">
        <v>758</v>
      </c>
      <c r="N738" s="3">
        <v>1271602</v>
      </c>
      <c r="P738" s="3" t="s">
        <v>149</v>
      </c>
      <c r="Q738" s="35">
        <v>0</v>
      </c>
      <c r="R738" s="36">
        <v>0</v>
      </c>
      <c r="U738" t="s">
        <v>1200</v>
      </c>
      <c r="V738" s="33">
        <v>42886</v>
      </c>
      <c r="X738" s="34" t="s">
        <v>172</v>
      </c>
      <c r="Z738" s="17" t="e">
        <f t="shared" si="11"/>
        <v>#VALUE!</v>
      </c>
      <c r="AC738" s="42" t="s">
        <v>172</v>
      </c>
    </row>
    <row r="739" spans="1:29" x14ac:dyDescent="0.25">
      <c r="A739" s="3">
        <v>4003</v>
      </c>
      <c r="B739" s="33">
        <v>42873</v>
      </c>
      <c r="C739" s="3">
        <v>13</v>
      </c>
      <c r="D739" s="3" t="s">
        <v>39</v>
      </c>
      <c r="E739" s="3" t="s">
        <v>198</v>
      </c>
      <c r="F739" s="3" t="s">
        <v>327</v>
      </c>
      <c r="H739" s="25" t="s">
        <v>175</v>
      </c>
      <c r="I739" s="26" t="s">
        <v>160</v>
      </c>
      <c r="J739" s="25" t="s">
        <v>398</v>
      </c>
      <c r="K739" s="3">
        <v>1222748</v>
      </c>
      <c r="L739" s="3" t="s">
        <v>180</v>
      </c>
      <c r="M739" s="25" t="s">
        <v>994</v>
      </c>
      <c r="N739" s="3">
        <v>1222749</v>
      </c>
      <c r="O739" s="34">
        <v>712485</v>
      </c>
      <c r="P739" s="3" t="s">
        <v>149</v>
      </c>
      <c r="Q739" s="35">
        <v>0</v>
      </c>
      <c r="R739" s="36">
        <v>0</v>
      </c>
      <c r="S739">
        <v>1</v>
      </c>
      <c r="U739" t="s">
        <v>1201</v>
      </c>
      <c r="V739" s="33">
        <v>42885</v>
      </c>
      <c r="W739" s="34">
        <v>716093</v>
      </c>
      <c r="X739" s="34">
        <v>3608</v>
      </c>
      <c r="Y739" s="34">
        <v>1906</v>
      </c>
      <c r="Z739" s="17">
        <f t="shared" si="11"/>
        <v>1702</v>
      </c>
      <c r="AB739" s="42" t="s">
        <v>218</v>
      </c>
      <c r="AC739" s="42">
        <v>1764</v>
      </c>
    </row>
    <row r="740" spans="1:29" x14ac:dyDescent="0.25">
      <c r="A740" s="3">
        <v>4001</v>
      </c>
      <c r="B740" s="33">
        <v>42872</v>
      </c>
      <c r="C740" s="3">
        <v>12</v>
      </c>
      <c r="D740" s="3" t="s">
        <v>24</v>
      </c>
      <c r="E740" s="3" t="s">
        <v>805</v>
      </c>
      <c r="F740" s="3" t="s">
        <v>1046</v>
      </c>
      <c r="H740" s="25" t="s">
        <v>163</v>
      </c>
      <c r="I740" s="26" t="s">
        <v>147</v>
      </c>
      <c r="J740" s="25" t="s">
        <v>440</v>
      </c>
      <c r="K740" s="3">
        <v>1222714</v>
      </c>
      <c r="L740" s="3" t="s">
        <v>155</v>
      </c>
      <c r="M740" s="25" t="s">
        <v>146</v>
      </c>
      <c r="O740" s="34">
        <v>103817</v>
      </c>
      <c r="P740" s="3" t="s">
        <v>149</v>
      </c>
      <c r="Q740" s="35">
        <v>0</v>
      </c>
      <c r="R740" s="36">
        <v>0</v>
      </c>
      <c r="U740" t="s">
        <v>1202</v>
      </c>
      <c r="V740" s="33">
        <v>42883</v>
      </c>
      <c r="W740" s="34">
        <v>106004</v>
      </c>
      <c r="X740" s="34">
        <v>2187</v>
      </c>
      <c r="Y740" s="34">
        <v>2187</v>
      </c>
      <c r="Z740" s="17">
        <f t="shared" si="11"/>
        <v>0</v>
      </c>
      <c r="AB740" s="42">
        <v>705.9</v>
      </c>
      <c r="AC740" s="42">
        <v>537</v>
      </c>
    </row>
    <row r="741" spans="1:29" x14ac:dyDescent="0.25">
      <c r="A741" s="3">
        <v>4002</v>
      </c>
      <c r="B741" s="33">
        <v>42872</v>
      </c>
      <c r="C741" s="3">
        <v>11</v>
      </c>
      <c r="D741" s="3" t="s">
        <v>40</v>
      </c>
      <c r="E741" s="3" t="s">
        <v>173</v>
      </c>
      <c r="F741" s="3" t="s">
        <v>174</v>
      </c>
      <c r="H741" s="25" t="s">
        <v>166</v>
      </c>
      <c r="I741" s="26" t="s">
        <v>147</v>
      </c>
      <c r="J741" s="25" t="s">
        <v>440</v>
      </c>
      <c r="K741" s="3">
        <v>1222747</v>
      </c>
      <c r="L741" s="3" t="s">
        <v>155</v>
      </c>
      <c r="M741" s="25" t="s">
        <v>146</v>
      </c>
      <c r="O741" s="34">
        <v>727324</v>
      </c>
      <c r="P741" s="3" t="s">
        <v>149</v>
      </c>
      <c r="Q741" s="35">
        <v>0</v>
      </c>
      <c r="R741" s="36">
        <v>0</v>
      </c>
      <c r="U741" t="s">
        <v>1203</v>
      </c>
      <c r="V741" s="33">
        <v>42882</v>
      </c>
      <c r="W741" s="34">
        <v>729496</v>
      </c>
      <c r="X741" s="34">
        <v>2172</v>
      </c>
      <c r="Y741" s="34">
        <v>2172</v>
      </c>
      <c r="Z741" s="17">
        <f t="shared" si="11"/>
        <v>0</v>
      </c>
      <c r="AB741" s="42">
        <v>770.34</v>
      </c>
      <c r="AC741" s="42">
        <v>570</v>
      </c>
    </row>
    <row r="742" spans="1:29" x14ac:dyDescent="0.25">
      <c r="A742" s="3">
        <v>3996</v>
      </c>
      <c r="B742" s="33">
        <v>42864</v>
      </c>
      <c r="C742" s="3">
        <v>19</v>
      </c>
      <c r="D742" s="3" t="s">
        <v>50</v>
      </c>
      <c r="E742" s="3" t="s">
        <v>161</v>
      </c>
      <c r="F742" s="3" t="s">
        <v>369</v>
      </c>
      <c r="G742" s="3" t="s">
        <v>370</v>
      </c>
      <c r="H742" s="25" t="s">
        <v>159</v>
      </c>
      <c r="I742" s="26" t="s">
        <v>232</v>
      </c>
      <c r="J742" s="25" t="s">
        <v>607</v>
      </c>
      <c r="L742" s="3" t="s">
        <v>180</v>
      </c>
      <c r="M742" s="25" t="s">
        <v>1204</v>
      </c>
      <c r="O742" s="34">
        <v>304496</v>
      </c>
      <c r="P742" s="3" t="s">
        <v>149</v>
      </c>
      <c r="Q742" s="35">
        <v>2</v>
      </c>
      <c r="R742" s="36">
        <v>-70</v>
      </c>
      <c r="S742">
        <v>2</v>
      </c>
      <c r="U742" t="s">
        <v>1205</v>
      </c>
      <c r="V742" s="33">
        <v>42882</v>
      </c>
      <c r="W742" s="34">
        <v>308183</v>
      </c>
      <c r="X742" s="34">
        <v>3687</v>
      </c>
      <c r="Y742" s="34">
        <v>3687</v>
      </c>
      <c r="Z742" s="17">
        <f t="shared" si="11"/>
        <v>0</v>
      </c>
      <c r="AA742" s="34">
        <v>2433</v>
      </c>
      <c r="AB742" s="42">
        <v>1185.5</v>
      </c>
      <c r="AC742" s="42">
        <v>1766</v>
      </c>
    </row>
    <row r="743" spans="1:29" x14ac:dyDescent="0.25">
      <c r="A743" s="3">
        <v>3997</v>
      </c>
      <c r="B743" s="33">
        <v>42867</v>
      </c>
      <c r="C743" s="3">
        <v>15</v>
      </c>
      <c r="D743" s="3" t="s">
        <v>21</v>
      </c>
      <c r="E743" s="3" t="s">
        <v>190</v>
      </c>
      <c r="F743" s="3" t="s">
        <v>191</v>
      </c>
      <c r="H743" s="25" t="s">
        <v>755</v>
      </c>
      <c r="I743" s="26" t="s">
        <v>160</v>
      </c>
      <c r="J743" s="25" t="s">
        <v>1206</v>
      </c>
      <c r="L743" s="3" t="s">
        <v>232</v>
      </c>
      <c r="M743" s="25" t="s">
        <v>330</v>
      </c>
      <c r="O743" s="34">
        <v>103982</v>
      </c>
      <c r="P743" s="3" t="s">
        <v>149</v>
      </c>
      <c r="Q743" s="35">
        <v>0</v>
      </c>
      <c r="R743" s="36">
        <v>20</v>
      </c>
      <c r="S743">
        <v>1</v>
      </c>
      <c r="U743" t="s">
        <v>1207</v>
      </c>
      <c r="V743" s="33">
        <v>42881</v>
      </c>
      <c r="W743" s="34">
        <v>107659</v>
      </c>
      <c r="X743" s="34">
        <v>3677</v>
      </c>
      <c r="Y743" s="34">
        <v>3677</v>
      </c>
      <c r="Z743" s="17">
        <f t="shared" si="11"/>
        <v>0</v>
      </c>
      <c r="AB743" s="42" t="s">
        <v>218</v>
      </c>
      <c r="AC743" s="42">
        <v>1609.2</v>
      </c>
    </row>
    <row r="744" spans="1:29" x14ac:dyDescent="0.25">
      <c r="A744" s="3">
        <v>3988</v>
      </c>
      <c r="B744" s="33">
        <v>42855</v>
      </c>
      <c r="C744" s="3">
        <v>25</v>
      </c>
      <c r="D744" s="3" t="s">
        <v>42</v>
      </c>
      <c r="E744" s="3" t="s">
        <v>181</v>
      </c>
      <c r="F744" s="3" t="s">
        <v>664</v>
      </c>
      <c r="G744" s="3" t="s">
        <v>665</v>
      </c>
      <c r="H744" s="25" t="s">
        <v>144</v>
      </c>
      <c r="I744" s="26" t="s">
        <v>232</v>
      </c>
      <c r="J744" s="25" t="s">
        <v>607</v>
      </c>
      <c r="L744" s="3" t="s">
        <v>180</v>
      </c>
      <c r="M744" s="25" t="s">
        <v>517</v>
      </c>
      <c r="O744" s="34">
        <v>1248478</v>
      </c>
      <c r="P744" s="3" t="s">
        <v>149</v>
      </c>
      <c r="Q744" s="35">
        <v>-8</v>
      </c>
      <c r="R744" s="36">
        <v>-180</v>
      </c>
      <c r="S744">
        <v>1</v>
      </c>
      <c r="U744" t="s">
        <v>1208</v>
      </c>
      <c r="V744" s="33">
        <v>42879</v>
      </c>
      <c r="W744" s="34">
        <v>1253072</v>
      </c>
      <c r="X744" s="34">
        <v>4594</v>
      </c>
      <c r="Y744" s="34">
        <v>4564</v>
      </c>
      <c r="Z744" s="17">
        <f t="shared" si="11"/>
        <v>30</v>
      </c>
      <c r="AA744" s="34">
        <v>4594</v>
      </c>
      <c r="AB744" s="42">
        <v>2844.5</v>
      </c>
      <c r="AC744" s="42">
        <v>2838.5</v>
      </c>
    </row>
    <row r="745" spans="1:29" x14ac:dyDescent="0.25">
      <c r="A745" s="3">
        <v>3991</v>
      </c>
      <c r="B745" s="33">
        <v>42861</v>
      </c>
      <c r="C745" s="3">
        <v>17</v>
      </c>
      <c r="D745" s="3" t="s">
        <v>43</v>
      </c>
      <c r="E745" s="3" t="s">
        <v>177</v>
      </c>
      <c r="F745" s="3" t="s">
        <v>275</v>
      </c>
      <c r="G745" s="3" t="s">
        <v>276</v>
      </c>
      <c r="H745" s="25" t="s">
        <v>179</v>
      </c>
      <c r="I745" s="26" t="s">
        <v>232</v>
      </c>
      <c r="J745" s="25" t="s">
        <v>607</v>
      </c>
      <c r="L745" s="3" t="s">
        <v>180</v>
      </c>
      <c r="M745" s="25" t="s">
        <v>470</v>
      </c>
      <c r="O745" s="34">
        <v>1033551</v>
      </c>
      <c r="P745" s="3" t="s">
        <v>149</v>
      </c>
      <c r="Q745" s="35">
        <v>-3</v>
      </c>
      <c r="R745" s="36">
        <v>-30</v>
      </c>
      <c r="S745">
        <v>1</v>
      </c>
      <c r="U745" t="s">
        <v>1209</v>
      </c>
      <c r="V745" s="33">
        <v>42877</v>
      </c>
      <c r="W745" s="34">
        <v>1037496</v>
      </c>
      <c r="X745" s="34">
        <v>3945</v>
      </c>
      <c r="Y745" s="34">
        <v>3880</v>
      </c>
      <c r="Z745" s="17">
        <f t="shared" si="11"/>
        <v>65</v>
      </c>
      <c r="AA745" s="34">
        <v>2358.37</v>
      </c>
      <c r="AB745" s="42">
        <v>1006.93</v>
      </c>
      <c r="AC745" s="42">
        <v>2219.88</v>
      </c>
    </row>
    <row r="746" spans="1:29" x14ac:dyDescent="0.25">
      <c r="A746" s="3">
        <v>3993</v>
      </c>
      <c r="B746" s="33">
        <v>42863</v>
      </c>
      <c r="C746" s="3">
        <v>15</v>
      </c>
      <c r="D746" s="3" t="s">
        <v>816</v>
      </c>
      <c r="E746" s="3" t="s">
        <v>817</v>
      </c>
      <c r="F746" s="3" t="s">
        <v>818</v>
      </c>
      <c r="G746" s="3" t="s">
        <v>819</v>
      </c>
      <c r="H746" s="25" t="s">
        <v>820</v>
      </c>
      <c r="I746" s="26" t="s">
        <v>160</v>
      </c>
      <c r="J746" s="25" t="s">
        <v>146</v>
      </c>
      <c r="L746" s="3" t="s">
        <v>205</v>
      </c>
      <c r="M746" s="25" t="s">
        <v>1210</v>
      </c>
      <c r="N746" s="3">
        <v>1222746</v>
      </c>
      <c r="P746" s="3" t="s">
        <v>149</v>
      </c>
      <c r="Q746" s="35">
        <v>0</v>
      </c>
      <c r="R746" s="36">
        <v>0</v>
      </c>
      <c r="S746">
        <v>1</v>
      </c>
      <c r="U746" t="s">
        <v>1211</v>
      </c>
      <c r="V746" s="33">
        <v>42877</v>
      </c>
      <c r="X746" s="34" t="s">
        <v>172</v>
      </c>
      <c r="Z746" s="17" t="e">
        <f t="shared" si="11"/>
        <v>#VALUE!</v>
      </c>
      <c r="AC746" s="42" t="s">
        <v>172</v>
      </c>
    </row>
    <row r="747" spans="1:29" x14ac:dyDescent="0.25">
      <c r="A747" s="3">
        <v>3992</v>
      </c>
      <c r="B747" s="33">
        <v>42861</v>
      </c>
      <c r="C747" s="3">
        <v>15</v>
      </c>
      <c r="D747" s="3" t="s">
        <v>34</v>
      </c>
      <c r="E747" s="3" t="s">
        <v>673</v>
      </c>
      <c r="F747" s="3" t="s">
        <v>674</v>
      </c>
      <c r="G747" s="3" t="s">
        <v>1029</v>
      </c>
      <c r="H747" s="25" t="s">
        <v>246</v>
      </c>
      <c r="I747" s="26" t="s">
        <v>160</v>
      </c>
      <c r="J747" s="25" t="s">
        <v>1212</v>
      </c>
      <c r="K747" s="3">
        <v>1222742</v>
      </c>
      <c r="L747" s="3" t="s">
        <v>180</v>
      </c>
      <c r="M747" s="25" t="s">
        <v>493</v>
      </c>
      <c r="N747" s="3">
        <v>1222743</v>
      </c>
      <c r="O747" s="34">
        <v>307331</v>
      </c>
      <c r="P747" s="3" t="s">
        <v>149</v>
      </c>
      <c r="Q747" s="35">
        <v>28</v>
      </c>
      <c r="R747" s="36">
        <v>-60</v>
      </c>
      <c r="S747">
        <v>1</v>
      </c>
      <c r="U747" t="s">
        <v>1213</v>
      </c>
      <c r="V747" s="33">
        <v>42875</v>
      </c>
      <c r="W747" s="34">
        <v>310546</v>
      </c>
      <c r="X747" s="34">
        <v>3215</v>
      </c>
      <c r="Y747" s="34">
        <v>2678</v>
      </c>
      <c r="Z747" s="17">
        <f t="shared" si="11"/>
        <v>537</v>
      </c>
      <c r="AB747" s="42" t="s">
        <v>218</v>
      </c>
      <c r="AC747" s="42">
        <v>2031</v>
      </c>
    </row>
    <row r="748" spans="1:29" x14ac:dyDescent="0.25">
      <c r="A748" s="3">
        <v>3999</v>
      </c>
      <c r="B748" s="33">
        <v>42869</v>
      </c>
      <c r="C748" s="3">
        <v>6</v>
      </c>
      <c r="D748" s="3" t="s">
        <v>31</v>
      </c>
      <c r="E748" s="3" t="s">
        <v>168</v>
      </c>
      <c r="H748" s="25" t="s">
        <v>184</v>
      </c>
      <c r="I748" s="26" t="s">
        <v>391</v>
      </c>
      <c r="J748" s="25" t="s">
        <v>197</v>
      </c>
      <c r="K748" s="3">
        <v>1222745</v>
      </c>
      <c r="L748" s="3" t="s">
        <v>392</v>
      </c>
      <c r="M748" s="25" t="s">
        <v>146</v>
      </c>
      <c r="O748" s="34">
        <v>380489</v>
      </c>
      <c r="P748" s="3" t="s">
        <v>149</v>
      </c>
      <c r="Q748" s="35">
        <v>0</v>
      </c>
      <c r="R748" s="36">
        <v>10</v>
      </c>
      <c r="S748">
        <v>1</v>
      </c>
      <c r="U748" t="s">
        <v>1214</v>
      </c>
      <c r="V748" s="33">
        <v>42874</v>
      </c>
      <c r="W748" s="34">
        <v>381581</v>
      </c>
      <c r="X748" s="34">
        <v>1092</v>
      </c>
      <c r="Y748" s="34">
        <v>1085</v>
      </c>
      <c r="Z748" s="17">
        <f t="shared" si="11"/>
        <v>7</v>
      </c>
      <c r="AB748" s="42" t="s">
        <v>218</v>
      </c>
      <c r="AC748" s="42">
        <v>240</v>
      </c>
    </row>
    <row r="749" spans="1:29" x14ac:dyDescent="0.25">
      <c r="A749" s="3">
        <v>3932</v>
      </c>
      <c r="B749" s="33">
        <v>42772</v>
      </c>
      <c r="C749" s="3">
        <v>101</v>
      </c>
      <c r="D749" s="3" t="s">
        <v>24</v>
      </c>
      <c r="E749" s="3" t="s">
        <v>805</v>
      </c>
      <c r="F749" s="3" t="s">
        <v>1046</v>
      </c>
      <c r="H749" s="25" t="s">
        <v>163</v>
      </c>
      <c r="I749" s="26" t="s">
        <v>145</v>
      </c>
      <c r="J749" s="25" t="s">
        <v>146</v>
      </c>
      <c r="L749" s="3" t="s">
        <v>147</v>
      </c>
      <c r="M749" s="25" t="s">
        <v>440</v>
      </c>
      <c r="N749" s="3">
        <v>1222714</v>
      </c>
      <c r="O749" s="34">
        <v>102402</v>
      </c>
      <c r="P749" s="3" t="s">
        <v>149</v>
      </c>
      <c r="Q749" s="35">
        <v>0</v>
      </c>
      <c r="R749" s="36">
        <v>0</v>
      </c>
      <c r="S749">
        <v>1</v>
      </c>
      <c r="U749" t="s">
        <v>1215</v>
      </c>
      <c r="V749" s="33">
        <v>42872</v>
      </c>
      <c r="W749" s="34">
        <v>103817</v>
      </c>
      <c r="X749" s="34">
        <v>1415</v>
      </c>
      <c r="Y749" s="34">
        <v>1512</v>
      </c>
      <c r="Z749" s="17">
        <f t="shared" si="11"/>
        <v>-97</v>
      </c>
      <c r="AB749" s="42" t="s">
        <v>218</v>
      </c>
      <c r="AC749" s="42">
        <v>598</v>
      </c>
    </row>
    <row r="750" spans="1:29" x14ac:dyDescent="0.25">
      <c r="A750" s="3">
        <v>3995</v>
      </c>
      <c r="B750" s="33">
        <v>42864</v>
      </c>
      <c r="C750" s="3">
        <v>9</v>
      </c>
      <c r="D750" s="3" t="s">
        <v>40</v>
      </c>
      <c r="E750" s="3" t="s">
        <v>173</v>
      </c>
      <c r="F750" s="3" t="s">
        <v>174</v>
      </c>
      <c r="H750" s="25" t="s">
        <v>166</v>
      </c>
      <c r="I750" s="26" t="s">
        <v>145</v>
      </c>
      <c r="J750" s="25" t="s">
        <v>460</v>
      </c>
      <c r="K750" s="3">
        <v>1222737</v>
      </c>
      <c r="L750" s="3" t="s">
        <v>147</v>
      </c>
      <c r="M750" s="25" t="s">
        <v>1216</v>
      </c>
      <c r="N750" s="3">
        <v>1222747</v>
      </c>
      <c r="O750" s="34">
        <v>726132</v>
      </c>
      <c r="P750" s="3" t="s">
        <v>149</v>
      </c>
      <c r="Q750" s="35">
        <v>5</v>
      </c>
      <c r="R750" s="36">
        <v>-750</v>
      </c>
      <c r="S750">
        <v>3</v>
      </c>
      <c r="U750" t="s">
        <v>1217</v>
      </c>
      <c r="V750" s="33">
        <v>42872</v>
      </c>
      <c r="W750" s="34">
        <v>727324</v>
      </c>
      <c r="X750" s="34">
        <v>1192</v>
      </c>
      <c r="Y750" s="34">
        <v>1169</v>
      </c>
      <c r="Z750" s="17">
        <f t="shared" si="11"/>
        <v>23</v>
      </c>
      <c r="AA750" s="34">
        <v>1177.24</v>
      </c>
      <c r="AB750" s="42">
        <v>497.31</v>
      </c>
      <c r="AC750" s="42">
        <v>1636</v>
      </c>
    </row>
    <row r="751" spans="1:29" x14ac:dyDescent="0.25">
      <c r="A751" s="3">
        <v>3989</v>
      </c>
      <c r="B751" s="33">
        <v>42857</v>
      </c>
      <c r="C751" s="3">
        <v>15</v>
      </c>
      <c r="D751" s="3" t="s">
        <v>49</v>
      </c>
      <c r="E751" s="3" t="s">
        <v>592</v>
      </c>
      <c r="F751" s="3" t="s">
        <v>191</v>
      </c>
      <c r="H751" s="25" t="s">
        <v>152</v>
      </c>
      <c r="I751" s="26" t="s">
        <v>160</v>
      </c>
      <c r="J751" s="25" t="s">
        <v>781</v>
      </c>
      <c r="L751" s="3" t="s">
        <v>180</v>
      </c>
      <c r="M751" s="25" t="s">
        <v>584</v>
      </c>
      <c r="O751" s="34">
        <v>826353</v>
      </c>
      <c r="P751" s="3" t="s">
        <v>149</v>
      </c>
      <c r="Q751" s="35">
        <v>2</v>
      </c>
      <c r="R751" s="36">
        <v>-360</v>
      </c>
      <c r="S751">
        <v>1</v>
      </c>
      <c r="U751" t="s">
        <v>1218</v>
      </c>
      <c r="V751" s="33">
        <v>42871</v>
      </c>
      <c r="W751" s="34">
        <v>830063</v>
      </c>
      <c r="X751" s="34">
        <v>3710</v>
      </c>
      <c r="Y751" s="34">
        <v>3728</v>
      </c>
      <c r="Z751" s="17">
        <f t="shared" si="11"/>
        <v>-18</v>
      </c>
      <c r="AA751" s="34">
        <v>2248.1999999999998</v>
      </c>
      <c r="AB751" s="42">
        <v>802.99</v>
      </c>
      <c r="AC751" s="42">
        <v>1611</v>
      </c>
    </row>
    <row r="752" spans="1:29" x14ac:dyDescent="0.25">
      <c r="A752" s="3">
        <v>3994</v>
      </c>
      <c r="B752" s="33">
        <v>42863</v>
      </c>
      <c r="C752" s="3">
        <v>7</v>
      </c>
      <c r="D752" s="3" t="s">
        <v>31</v>
      </c>
      <c r="E752" s="3" t="s">
        <v>168</v>
      </c>
      <c r="H752" s="25" t="s">
        <v>184</v>
      </c>
      <c r="I752" s="26" t="s">
        <v>170</v>
      </c>
      <c r="J752" s="25" t="s">
        <v>197</v>
      </c>
      <c r="K752" s="3">
        <v>1222744</v>
      </c>
      <c r="L752" s="3" t="s">
        <v>391</v>
      </c>
      <c r="M752" s="25" t="s">
        <v>66</v>
      </c>
      <c r="N752" s="3">
        <v>1222745</v>
      </c>
      <c r="O752" s="34">
        <v>377680</v>
      </c>
      <c r="P752" s="3" t="s">
        <v>149</v>
      </c>
      <c r="Q752" s="35">
        <v>0</v>
      </c>
      <c r="R752" s="36">
        <v>0</v>
      </c>
      <c r="S752">
        <v>1</v>
      </c>
      <c r="U752" t="s">
        <v>1219</v>
      </c>
      <c r="V752" s="33">
        <v>42869</v>
      </c>
      <c r="W752" s="34">
        <v>380489</v>
      </c>
      <c r="X752" s="34">
        <v>2809</v>
      </c>
      <c r="Y752" s="34">
        <v>2524</v>
      </c>
      <c r="Z752" s="17">
        <f t="shared" si="11"/>
        <v>285</v>
      </c>
      <c r="AB752" s="42" t="s">
        <v>218</v>
      </c>
      <c r="AC752" s="42">
        <v>639</v>
      </c>
    </row>
    <row r="753" spans="1:29" x14ac:dyDescent="0.25">
      <c r="A753" s="3">
        <v>3981</v>
      </c>
      <c r="B753" s="33">
        <v>42846</v>
      </c>
      <c r="C753" s="3">
        <v>23</v>
      </c>
      <c r="D753" s="3" t="s">
        <v>39</v>
      </c>
      <c r="E753" s="3" t="s">
        <v>198</v>
      </c>
      <c r="F753" s="3" t="s">
        <v>327</v>
      </c>
      <c r="H753" s="25" t="s">
        <v>175</v>
      </c>
      <c r="I753" s="26" t="s">
        <v>232</v>
      </c>
      <c r="J753" s="25" t="s">
        <v>1220</v>
      </c>
      <c r="K753" s="3">
        <v>1222733</v>
      </c>
      <c r="L753" s="3" t="s">
        <v>205</v>
      </c>
      <c r="M753" s="25" t="s">
        <v>994</v>
      </c>
      <c r="N753" s="3">
        <v>1222738</v>
      </c>
      <c r="O753" s="34">
        <v>708124</v>
      </c>
      <c r="P753" s="3" t="s">
        <v>149</v>
      </c>
      <c r="Q753" s="35">
        <v>-5</v>
      </c>
      <c r="R753" s="36">
        <v>20</v>
      </c>
      <c r="S753">
        <v>1</v>
      </c>
      <c r="U753" t="s">
        <v>1221</v>
      </c>
      <c r="V753" s="33">
        <v>42868</v>
      </c>
      <c r="W753" s="34">
        <v>712485</v>
      </c>
      <c r="X753" s="34">
        <v>4361</v>
      </c>
      <c r="Y753" s="34">
        <v>3188</v>
      </c>
      <c r="Z753" s="17">
        <f t="shared" si="11"/>
        <v>1173</v>
      </c>
      <c r="AB753" s="42">
        <v>1736.6</v>
      </c>
      <c r="AC753" s="42">
        <v>1917</v>
      </c>
    </row>
    <row r="754" spans="1:29" x14ac:dyDescent="0.25">
      <c r="A754" s="3">
        <v>3986</v>
      </c>
      <c r="B754" s="33">
        <v>42854</v>
      </c>
      <c r="C754" s="3">
        <v>14</v>
      </c>
      <c r="D754" s="3" t="s">
        <v>52</v>
      </c>
      <c r="E754" s="3" t="s">
        <v>157</v>
      </c>
      <c r="F754" s="3" t="s">
        <v>363</v>
      </c>
      <c r="G754" s="3" t="s">
        <v>364</v>
      </c>
      <c r="H754" s="25" t="s">
        <v>1101</v>
      </c>
      <c r="I754" s="26" t="s">
        <v>180</v>
      </c>
      <c r="J754" s="25" t="s">
        <v>999</v>
      </c>
      <c r="L754" s="3" t="s">
        <v>232</v>
      </c>
      <c r="M754" s="25" t="s">
        <v>637</v>
      </c>
      <c r="O754" s="34">
        <v>103316</v>
      </c>
      <c r="P754" s="3" t="s">
        <v>149</v>
      </c>
      <c r="Q754" s="35">
        <v>15</v>
      </c>
      <c r="R754" s="36">
        <v>0</v>
      </c>
      <c r="S754">
        <v>1</v>
      </c>
      <c r="U754" t="s">
        <v>1222</v>
      </c>
      <c r="V754" s="33">
        <v>42867</v>
      </c>
      <c r="W754" s="34">
        <v>104385</v>
      </c>
      <c r="X754" s="34">
        <v>1069</v>
      </c>
      <c r="Y754" s="34">
        <v>1082</v>
      </c>
      <c r="Z754" s="17">
        <f t="shared" si="11"/>
        <v>-13</v>
      </c>
      <c r="AA754" s="34">
        <v>1069.8</v>
      </c>
      <c r="AB754" s="42">
        <v>662.4</v>
      </c>
      <c r="AC754" s="42">
        <v>1861</v>
      </c>
    </row>
    <row r="755" spans="1:29" x14ac:dyDescent="0.25">
      <c r="A755" s="3">
        <v>3973</v>
      </c>
      <c r="B755" s="33">
        <v>42828</v>
      </c>
      <c r="C755" s="3">
        <v>37</v>
      </c>
      <c r="D755" s="3" t="s">
        <v>21</v>
      </c>
      <c r="E755" s="3" t="s">
        <v>190</v>
      </c>
      <c r="F755" s="3" t="s">
        <v>227</v>
      </c>
      <c r="H755" s="25" t="s">
        <v>755</v>
      </c>
      <c r="I755" s="26" t="s">
        <v>160</v>
      </c>
      <c r="J755" s="25" t="s">
        <v>338</v>
      </c>
      <c r="L755" s="3" t="s">
        <v>205</v>
      </c>
      <c r="M755" s="25" t="s">
        <v>1223</v>
      </c>
      <c r="O755" s="34">
        <v>97395</v>
      </c>
      <c r="P755" s="3" t="s">
        <v>149</v>
      </c>
      <c r="Q755" s="35">
        <v>0</v>
      </c>
      <c r="R755" s="36">
        <v>5</v>
      </c>
      <c r="S755">
        <v>1</v>
      </c>
      <c r="U755" t="s">
        <v>1224</v>
      </c>
      <c r="V755" s="33">
        <v>42864</v>
      </c>
      <c r="W755" s="34">
        <v>103982</v>
      </c>
      <c r="X755" s="34">
        <v>6587</v>
      </c>
      <c r="Y755" s="34">
        <v>6568</v>
      </c>
      <c r="Z755" s="17">
        <f t="shared" si="11"/>
        <v>19</v>
      </c>
      <c r="AB755" s="42" t="s">
        <v>218</v>
      </c>
      <c r="AC755" s="42">
        <v>2386</v>
      </c>
    </row>
    <row r="756" spans="1:29" x14ac:dyDescent="0.25">
      <c r="A756" s="3">
        <v>3985</v>
      </c>
      <c r="B756" s="33">
        <v>42854</v>
      </c>
      <c r="C756" s="3">
        <v>11</v>
      </c>
      <c r="D756" s="3" t="s">
        <v>50</v>
      </c>
      <c r="E756" s="3" t="s">
        <v>161</v>
      </c>
      <c r="F756" s="3" t="s">
        <v>369</v>
      </c>
      <c r="G756" s="3" t="s">
        <v>370</v>
      </c>
      <c r="H756" s="25" t="s">
        <v>159</v>
      </c>
      <c r="I756" s="26" t="s">
        <v>180</v>
      </c>
      <c r="J756" s="25" t="s">
        <v>999</v>
      </c>
      <c r="L756" s="3" t="s">
        <v>232</v>
      </c>
      <c r="M756" s="25" t="s">
        <v>637</v>
      </c>
      <c r="O756" s="34">
        <v>303415</v>
      </c>
      <c r="P756" s="3" t="s">
        <v>149</v>
      </c>
      <c r="Q756" s="35">
        <v>0</v>
      </c>
      <c r="R756" s="36">
        <v>0</v>
      </c>
      <c r="S756">
        <v>1</v>
      </c>
      <c r="U756" t="s">
        <v>1225</v>
      </c>
      <c r="V756" s="33">
        <v>42864</v>
      </c>
      <c r="W756" s="34">
        <v>304496</v>
      </c>
      <c r="X756" s="34">
        <v>1081</v>
      </c>
      <c r="Y756" s="34">
        <v>1080</v>
      </c>
      <c r="Z756" s="17">
        <f t="shared" si="11"/>
        <v>1</v>
      </c>
      <c r="AA756" s="34">
        <v>1081.5999999999999</v>
      </c>
      <c r="AB756" s="42">
        <v>550</v>
      </c>
      <c r="AC756" s="42">
        <v>561</v>
      </c>
    </row>
    <row r="757" spans="1:29" x14ac:dyDescent="0.25">
      <c r="A757" s="3">
        <v>3984</v>
      </c>
      <c r="B757" s="33">
        <v>42854</v>
      </c>
      <c r="C757" s="3">
        <v>10</v>
      </c>
      <c r="D757" s="3" t="s">
        <v>816</v>
      </c>
      <c r="E757" s="3" t="s">
        <v>817</v>
      </c>
      <c r="F757" s="3" t="s">
        <v>818</v>
      </c>
      <c r="G757" s="3" t="s">
        <v>819</v>
      </c>
      <c r="H757" s="25" t="s">
        <v>820</v>
      </c>
      <c r="I757" s="26" t="s">
        <v>160</v>
      </c>
      <c r="J757" s="25" t="s">
        <v>146</v>
      </c>
      <c r="L757" s="3" t="s">
        <v>205</v>
      </c>
      <c r="M757" s="25" t="s">
        <v>758</v>
      </c>
      <c r="N757" s="3">
        <v>1222740</v>
      </c>
      <c r="P757" s="3" t="s">
        <v>149</v>
      </c>
      <c r="Q757" s="35">
        <v>0</v>
      </c>
      <c r="R757" s="36">
        <v>0</v>
      </c>
      <c r="U757" t="s">
        <v>1226</v>
      </c>
      <c r="V757" s="33">
        <v>42863</v>
      </c>
      <c r="X757" s="34" t="s">
        <v>172</v>
      </c>
      <c r="Z757" s="17" t="e">
        <f t="shared" si="11"/>
        <v>#VALUE!</v>
      </c>
      <c r="AC757" s="42" t="s">
        <v>172</v>
      </c>
    </row>
    <row r="758" spans="1:29" x14ac:dyDescent="0.25">
      <c r="A758" s="3">
        <v>3967</v>
      </c>
      <c r="B758" s="33">
        <v>42819</v>
      </c>
      <c r="C758" s="3">
        <v>43</v>
      </c>
      <c r="D758" s="3" t="s">
        <v>34</v>
      </c>
      <c r="E758" s="3" t="s">
        <v>673</v>
      </c>
      <c r="F758" s="3" t="s">
        <v>174</v>
      </c>
      <c r="H758" s="25" t="s">
        <v>166</v>
      </c>
      <c r="I758" s="26" t="s">
        <v>147</v>
      </c>
      <c r="J758" s="25" t="s">
        <v>440</v>
      </c>
      <c r="K758" s="3">
        <v>1222713</v>
      </c>
      <c r="L758" s="3" t="s">
        <v>155</v>
      </c>
      <c r="M758" s="25" t="s">
        <v>146</v>
      </c>
      <c r="O758" s="34">
        <v>305154</v>
      </c>
      <c r="P758" s="3" t="s">
        <v>149</v>
      </c>
      <c r="Q758" s="35">
        <v>0</v>
      </c>
      <c r="R758" s="36">
        <v>0</v>
      </c>
      <c r="U758" t="s">
        <v>1227</v>
      </c>
      <c r="V758" s="33">
        <v>42861</v>
      </c>
      <c r="W758" s="34">
        <v>307331</v>
      </c>
      <c r="X758" s="34">
        <v>2177</v>
      </c>
      <c r="Y758" s="34">
        <v>2178</v>
      </c>
      <c r="Z758" s="17">
        <f t="shared" si="11"/>
        <v>-1</v>
      </c>
      <c r="AB758" s="42" t="s">
        <v>218</v>
      </c>
      <c r="AC758" s="42">
        <v>829.2</v>
      </c>
    </row>
    <row r="759" spans="1:29" x14ac:dyDescent="0.25">
      <c r="A759" s="3">
        <v>3977</v>
      </c>
      <c r="B759" s="33">
        <v>42835</v>
      </c>
      <c r="C759" s="3">
        <v>27</v>
      </c>
      <c r="D759" s="3" t="s">
        <v>43</v>
      </c>
      <c r="E759" s="3" t="s">
        <v>177</v>
      </c>
      <c r="F759" s="3" t="s">
        <v>275</v>
      </c>
      <c r="G759" s="3" t="s">
        <v>276</v>
      </c>
      <c r="H759" s="25" t="s">
        <v>179</v>
      </c>
      <c r="I759" s="26" t="s">
        <v>180</v>
      </c>
      <c r="J759" s="25" t="s">
        <v>451</v>
      </c>
      <c r="L759" s="3" t="s">
        <v>232</v>
      </c>
      <c r="M759" s="25" t="s">
        <v>637</v>
      </c>
      <c r="O759" s="34">
        <v>1030180</v>
      </c>
      <c r="P759" s="3" t="s">
        <v>149</v>
      </c>
      <c r="Q759" s="35">
        <v>0</v>
      </c>
      <c r="R759" s="36">
        <v>50</v>
      </c>
      <c r="S759">
        <v>1</v>
      </c>
      <c r="U759" t="s">
        <v>1228</v>
      </c>
      <c r="V759" s="33">
        <v>42861</v>
      </c>
      <c r="W759" s="34">
        <v>1033551</v>
      </c>
      <c r="X759" s="34">
        <v>3371</v>
      </c>
      <c r="Y759" s="34">
        <v>3287.1</v>
      </c>
      <c r="Z759" s="17">
        <f t="shared" si="11"/>
        <v>83.900000000000091</v>
      </c>
      <c r="AA759" s="34">
        <v>3221.55</v>
      </c>
      <c r="AB759" s="42">
        <v>1289.8900000000001</v>
      </c>
      <c r="AC759" s="42">
        <v>1445</v>
      </c>
    </row>
    <row r="760" spans="1:29" x14ac:dyDescent="0.25">
      <c r="A760" s="3">
        <v>3987</v>
      </c>
      <c r="B760" s="33">
        <v>42854</v>
      </c>
      <c r="C760" s="3">
        <v>8</v>
      </c>
      <c r="D760" s="3" t="s">
        <v>31</v>
      </c>
      <c r="E760" s="3" t="s">
        <v>168</v>
      </c>
      <c r="H760" s="25" t="s">
        <v>163</v>
      </c>
      <c r="I760" s="26" t="s">
        <v>170</v>
      </c>
      <c r="J760" s="25" t="s">
        <v>146</v>
      </c>
      <c r="L760" s="3" t="s">
        <v>446</v>
      </c>
      <c r="M760" s="25" t="s">
        <v>197</v>
      </c>
      <c r="N760" s="3">
        <v>1222741</v>
      </c>
      <c r="O760" s="34">
        <v>374970</v>
      </c>
      <c r="P760" s="3" t="s">
        <v>149</v>
      </c>
      <c r="Q760" s="35">
        <v>0</v>
      </c>
      <c r="R760" s="36">
        <v>35</v>
      </c>
      <c r="S760">
        <v>1</v>
      </c>
      <c r="U760" t="s">
        <v>1229</v>
      </c>
      <c r="V760" s="33">
        <v>42861</v>
      </c>
      <c r="W760" s="34">
        <v>377680</v>
      </c>
      <c r="X760" s="34">
        <v>2710</v>
      </c>
      <c r="Y760" s="34">
        <v>2694</v>
      </c>
      <c r="Z760" s="17">
        <f t="shared" si="11"/>
        <v>16</v>
      </c>
      <c r="AB760" s="42" t="s">
        <v>218</v>
      </c>
      <c r="AC760" s="42">
        <v>686</v>
      </c>
    </row>
    <row r="761" spans="1:29" x14ac:dyDescent="0.25">
      <c r="A761" s="3">
        <v>3979</v>
      </c>
      <c r="B761" s="33">
        <v>42839</v>
      </c>
      <c r="C761" s="3">
        <v>21</v>
      </c>
      <c r="D761" s="3" t="s">
        <v>46</v>
      </c>
      <c r="E761" s="3" t="s">
        <v>185</v>
      </c>
      <c r="F761" s="3" t="s">
        <v>191</v>
      </c>
      <c r="H761" s="25" t="s">
        <v>269</v>
      </c>
      <c r="I761" s="26" t="s">
        <v>160</v>
      </c>
      <c r="J761" s="25" t="s">
        <v>146</v>
      </c>
      <c r="L761" s="3" t="s">
        <v>180</v>
      </c>
      <c r="M761" s="25" t="s">
        <v>233</v>
      </c>
      <c r="O761" s="34">
        <v>203326</v>
      </c>
      <c r="P761" s="3" t="s">
        <v>149</v>
      </c>
      <c r="Q761" s="35">
        <v>5</v>
      </c>
      <c r="R761" s="36">
        <v>135</v>
      </c>
      <c r="S761">
        <v>1</v>
      </c>
      <c r="U761" t="s">
        <v>1230</v>
      </c>
      <c r="V761" s="33">
        <v>42859</v>
      </c>
      <c r="W761" s="34">
        <v>207643</v>
      </c>
      <c r="X761" s="34">
        <v>4317</v>
      </c>
      <c r="Y761" s="34">
        <v>4348</v>
      </c>
      <c r="Z761" s="17">
        <f t="shared" si="11"/>
        <v>-31</v>
      </c>
      <c r="AB761" s="42" t="s">
        <v>218</v>
      </c>
      <c r="AC761" s="42">
        <v>2605.6</v>
      </c>
    </row>
    <row r="762" spans="1:29" x14ac:dyDescent="0.25">
      <c r="A762" s="3">
        <v>3978</v>
      </c>
      <c r="B762" s="33">
        <v>42836</v>
      </c>
      <c r="C762" s="3">
        <v>24</v>
      </c>
      <c r="D762" s="3" t="s">
        <v>40</v>
      </c>
      <c r="E762" s="3" t="s">
        <v>173</v>
      </c>
      <c r="F762" s="3" t="s">
        <v>191</v>
      </c>
      <c r="H762" s="25" t="s">
        <v>166</v>
      </c>
      <c r="I762" s="26" t="s">
        <v>160</v>
      </c>
      <c r="J762" s="25" t="s">
        <v>146</v>
      </c>
      <c r="L762" s="3" t="s">
        <v>205</v>
      </c>
      <c r="M762" s="25" t="s">
        <v>994</v>
      </c>
      <c r="N762" s="3">
        <v>1222737</v>
      </c>
      <c r="O762" s="34">
        <v>723472</v>
      </c>
      <c r="P762" s="3" t="s">
        <v>149</v>
      </c>
      <c r="Q762" s="35">
        <v>-10</v>
      </c>
      <c r="R762" s="36">
        <v>765</v>
      </c>
      <c r="S762">
        <v>1</v>
      </c>
      <c r="U762" t="s">
        <v>1231</v>
      </c>
      <c r="V762" s="33">
        <v>42859</v>
      </c>
      <c r="W762" s="34">
        <v>726132</v>
      </c>
      <c r="X762" s="34">
        <v>2660</v>
      </c>
      <c r="Y762" s="34">
        <v>2570</v>
      </c>
      <c r="Z762" s="17">
        <f t="shared" si="11"/>
        <v>90</v>
      </c>
      <c r="AA762" s="34">
        <v>1503.78</v>
      </c>
      <c r="AB762" s="42">
        <v>537.53</v>
      </c>
      <c r="AC762" s="42">
        <v>1288</v>
      </c>
    </row>
    <row r="763" spans="1:29" x14ac:dyDescent="0.25">
      <c r="A763" s="3">
        <v>3980</v>
      </c>
      <c r="B763" s="33">
        <v>42846</v>
      </c>
      <c r="C763" s="3">
        <v>10</v>
      </c>
      <c r="D763" s="3" t="s">
        <v>49</v>
      </c>
      <c r="E763" s="3" t="s">
        <v>592</v>
      </c>
      <c r="F763" s="3" t="s">
        <v>186</v>
      </c>
      <c r="H763" s="25" t="s">
        <v>152</v>
      </c>
      <c r="I763" s="26" t="s">
        <v>160</v>
      </c>
      <c r="J763" s="25" t="s">
        <v>329</v>
      </c>
      <c r="L763" s="3" t="s">
        <v>205</v>
      </c>
      <c r="M763" s="25" t="s">
        <v>1232</v>
      </c>
      <c r="O763" s="34">
        <v>823012</v>
      </c>
      <c r="P763" s="3" t="s">
        <v>149</v>
      </c>
      <c r="Q763" s="35">
        <v>20</v>
      </c>
      <c r="R763" s="36">
        <v>15</v>
      </c>
      <c r="S763">
        <v>1</v>
      </c>
      <c r="U763" t="s">
        <v>1233</v>
      </c>
      <c r="V763" s="33">
        <v>42855</v>
      </c>
      <c r="W763" s="34">
        <v>826353</v>
      </c>
      <c r="X763" s="34">
        <v>3341</v>
      </c>
      <c r="Y763" s="34">
        <v>3347</v>
      </c>
      <c r="Z763" s="17">
        <f t="shared" si="11"/>
        <v>-6</v>
      </c>
      <c r="AA763" s="34">
        <v>1529.15</v>
      </c>
      <c r="AB763" s="42">
        <v>649.20000000000005</v>
      </c>
      <c r="AC763" s="42">
        <v>1446.4</v>
      </c>
    </row>
    <row r="764" spans="1:29" x14ac:dyDescent="0.25">
      <c r="A764" s="3">
        <v>3972</v>
      </c>
      <c r="B764" s="33">
        <v>42826</v>
      </c>
      <c r="C764" s="3">
        <v>30</v>
      </c>
      <c r="D764" s="3" t="s">
        <v>42</v>
      </c>
      <c r="E764" s="3" t="s">
        <v>181</v>
      </c>
      <c r="F764" s="3" t="s">
        <v>664</v>
      </c>
      <c r="G764" s="3" t="s">
        <v>665</v>
      </c>
      <c r="H764" s="25" t="s">
        <v>144</v>
      </c>
      <c r="I764" s="26" t="s">
        <v>232</v>
      </c>
      <c r="J764" s="25" t="s">
        <v>607</v>
      </c>
      <c r="L764" s="3" t="s">
        <v>180</v>
      </c>
      <c r="M764" s="25" t="s">
        <v>994</v>
      </c>
      <c r="O764" s="34">
        <v>1243316</v>
      </c>
      <c r="P764" s="3" t="s">
        <v>149</v>
      </c>
      <c r="Q764" s="35">
        <v>-5</v>
      </c>
      <c r="R764" s="36">
        <v>0</v>
      </c>
      <c r="S764">
        <v>1</v>
      </c>
      <c r="U764" t="s">
        <v>1234</v>
      </c>
      <c r="V764" s="33">
        <v>42855</v>
      </c>
      <c r="W764" s="34">
        <v>1248478</v>
      </c>
      <c r="X764" s="34">
        <v>5162</v>
      </c>
      <c r="Y764" s="34">
        <v>5135</v>
      </c>
      <c r="Z764" s="17">
        <f t="shared" si="11"/>
        <v>27</v>
      </c>
      <c r="AA764" s="34">
        <v>3511.5</v>
      </c>
      <c r="AB764" s="42">
        <v>2188.5</v>
      </c>
      <c r="AC764" s="42">
        <v>3223.5</v>
      </c>
    </row>
    <row r="765" spans="1:29" x14ac:dyDescent="0.25">
      <c r="A765" s="3">
        <v>3982</v>
      </c>
      <c r="B765" s="33">
        <v>42848</v>
      </c>
      <c r="C765" s="3">
        <v>7</v>
      </c>
      <c r="D765" s="3" t="s">
        <v>31</v>
      </c>
      <c r="E765" s="3" t="s">
        <v>168</v>
      </c>
      <c r="H765" s="25" t="s">
        <v>184</v>
      </c>
      <c r="I765" s="26" t="s">
        <v>380</v>
      </c>
      <c r="J765" s="25" t="s">
        <v>197</v>
      </c>
      <c r="K765" s="3">
        <v>1222739</v>
      </c>
      <c r="L765" s="3" t="s">
        <v>381</v>
      </c>
      <c r="M765" s="25" t="s">
        <v>1197</v>
      </c>
      <c r="O765" s="34">
        <v>371427</v>
      </c>
      <c r="P765" s="3" t="s">
        <v>149</v>
      </c>
      <c r="Q765" s="35">
        <v>7</v>
      </c>
      <c r="R765" s="36">
        <v>0</v>
      </c>
      <c r="U765" t="s">
        <v>1235</v>
      </c>
      <c r="V765" s="33">
        <v>42854</v>
      </c>
      <c r="W765" s="34">
        <v>374970</v>
      </c>
      <c r="X765" s="34">
        <v>3543</v>
      </c>
      <c r="Y765" s="34">
        <v>2348</v>
      </c>
      <c r="Z765" s="17">
        <f t="shared" si="11"/>
        <v>1195</v>
      </c>
      <c r="AB765" s="42" t="s">
        <v>218</v>
      </c>
      <c r="AC765" s="42">
        <v>601.6</v>
      </c>
    </row>
    <row r="766" spans="1:29" x14ac:dyDescent="0.25">
      <c r="A766" s="3">
        <v>3983</v>
      </c>
      <c r="B766" s="33">
        <v>42850</v>
      </c>
      <c r="C766" s="3">
        <v>5</v>
      </c>
      <c r="D766" s="3" t="s">
        <v>52</v>
      </c>
      <c r="E766" s="3" t="s">
        <v>157</v>
      </c>
      <c r="F766" s="3" t="s">
        <v>363</v>
      </c>
      <c r="G766" s="3" t="s">
        <v>364</v>
      </c>
      <c r="H766" s="25" t="s">
        <v>1101</v>
      </c>
      <c r="I766" s="26" t="s">
        <v>160</v>
      </c>
      <c r="J766" s="25" t="s">
        <v>66</v>
      </c>
      <c r="L766" s="3" t="s">
        <v>180</v>
      </c>
      <c r="M766" s="25" t="s">
        <v>1018</v>
      </c>
      <c r="O766" s="34">
        <v>100921</v>
      </c>
      <c r="P766" s="3" t="s">
        <v>149</v>
      </c>
      <c r="Q766" s="35">
        <v>0</v>
      </c>
      <c r="R766" s="36">
        <v>0</v>
      </c>
      <c r="S766">
        <v>1</v>
      </c>
      <c r="U766" t="s">
        <v>1236</v>
      </c>
      <c r="V766" s="33">
        <v>42854</v>
      </c>
      <c r="W766" s="34">
        <v>103316</v>
      </c>
      <c r="X766" s="34">
        <v>2395</v>
      </c>
      <c r="Y766" s="34">
        <v>1315</v>
      </c>
      <c r="Z766" s="17">
        <f t="shared" ref="Z766:Z829" si="12">X766-Y766</f>
        <v>1080</v>
      </c>
      <c r="AA766" s="34">
        <v>1184.5999999999999</v>
      </c>
      <c r="AB766" s="42">
        <v>506.1</v>
      </c>
      <c r="AC766" s="42">
        <v>1374</v>
      </c>
    </row>
    <row r="767" spans="1:29" x14ac:dyDescent="0.25">
      <c r="A767" s="3">
        <v>3976</v>
      </c>
      <c r="B767" s="33">
        <v>42834</v>
      </c>
      <c r="C767" s="3">
        <v>21</v>
      </c>
      <c r="D767" s="3" t="s">
        <v>50</v>
      </c>
      <c r="E767" s="3" t="s">
        <v>161</v>
      </c>
      <c r="F767" s="3" t="s">
        <v>369</v>
      </c>
      <c r="G767" s="3" t="s">
        <v>370</v>
      </c>
      <c r="H767" s="25" t="s">
        <v>159</v>
      </c>
      <c r="I767" s="26" t="s">
        <v>232</v>
      </c>
      <c r="J767" s="25" t="s">
        <v>607</v>
      </c>
      <c r="L767" s="3" t="s">
        <v>180</v>
      </c>
      <c r="M767" s="25" t="s">
        <v>1018</v>
      </c>
      <c r="O767" s="34">
        <v>300748</v>
      </c>
      <c r="P767" s="3" t="s">
        <v>149</v>
      </c>
      <c r="Q767" s="35">
        <v>0</v>
      </c>
      <c r="R767" s="36">
        <v>0</v>
      </c>
      <c r="S767">
        <v>1</v>
      </c>
      <c r="U767" t="s">
        <v>1237</v>
      </c>
      <c r="V767" s="33">
        <v>42854</v>
      </c>
      <c r="W767" s="34">
        <v>303415</v>
      </c>
      <c r="X767" s="34">
        <v>2667</v>
      </c>
      <c r="Y767" s="34">
        <v>2911</v>
      </c>
      <c r="Z767" s="17">
        <f t="shared" si="12"/>
        <v>-244</v>
      </c>
      <c r="AA767" s="34">
        <v>1193</v>
      </c>
      <c r="AB767" s="42">
        <v>465.9</v>
      </c>
      <c r="AC767" s="42">
        <v>1185</v>
      </c>
    </row>
    <row r="768" spans="1:29" x14ac:dyDescent="0.25">
      <c r="A768" s="3">
        <v>3971</v>
      </c>
      <c r="B768" s="33">
        <v>42826</v>
      </c>
      <c r="C768" s="3">
        <v>29</v>
      </c>
      <c r="D768" s="3" t="s">
        <v>816</v>
      </c>
      <c r="E768" s="3" t="s">
        <v>817</v>
      </c>
      <c r="F768" s="3" t="s">
        <v>818</v>
      </c>
      <c r="G768" s="3" t="s">
        <v>819</v>
      </c>
      <c r="H768" s="25" t="s">
        <v>820</v>
      </c>
      <c r="I768" s="26" t="s">
        <v>160</v>
      </c>
      <c r="J768" s="25" t="s">
        <v>146</v>
      </c>
      <c r="L768" s="3" t="s">
        <v>205</v>
      </c>
      <c r="M768" s="25" t="s">
        <v>758</v>
      </c>
      <c r="N768" s="3">
        <v>1222734</v>
      </c>
      <c r="P768" s="3" t="s">
        <v>149</v>
      </c>
      <c r="Q768" s="35">
        <v>0</v>
      </c>
      <c r="R768" s="36">
        <v>0</v>
      </c>
      <c r="U768" t="s">
        <v>1238</v>
      </c>
      <c r="V768" s="33">
        <v>42854</v>
      </c>
      <c r="X768" s="34" t="s">
        <v>172</v>
      </c>
      <c r="Z768" s="17" t="e">
        <f t="shared" si="12"/>
        <v>#VALUE!</v>
      </c>
      <c r="AC768" s="42" t="s">
        <v>172</v>
      </c>
    </row>
    <row r="769" spans="1:29" x14ac:dyDescent="0.25">
      <c r="A769" s="3">
        <v>3975</v>
      </c>
      <c r="B769" s="33">
        <v>42833</v>
      </c>
      <c r="C769" s="3">
        <v>16</v>
      </c>
      <c r="D769" s="3" t="s">
        <v>31</v>
      </c>
      <c r="E769" s="3" t="s">
        <v>168</v>
      </c>
      <c r="H769" s="25" t="s">
        <v>184</v>
      </c>
      <c r="I769" s="26" t="s">
        <v>170</v>
      </c>
      <c r="J769" s="25" t="s">
        <v>197</v>
      </c>
      <c r="K769" s="3">
        <v>1222735</v>
      </c>
      <c r="L769" s="3" t="s">
        <v>446</v>
      </c>
      <c r="M769" s="25" t="s">
        <v>197</v>
      </c>
      <c r="N769" s="3">
        <v>1222736</v>
      </c>
      <c r="O769" s="34">
        <v>370095</v>
      </c>
      <c r="P769" s="3" t="s">
        <v>149</v>
      </c>
      <c r="Q769" s="35">
        <v>10</v>
      </c>
      <c r="R769" s="36">
        <v>0</v>
      </c>
      <c r="S769">
        <v>1</v>
      </c>
      <c r="U769" t="s">
        <v>1239</v>
      </c>
      <c r="V769" s="33">
        <v>42848</v>
      </c>
      <c r="W769" s="34">
        <v>371427</v>
      </c>
      <c r="X769" s="34">
        <v>1332</v>
      </c>
      <c r="Y769" s="34">
        <v>1327</v>
      </c>
      <c r="Z769" s="17">
        <f t="shared" si="12"/>
        <v>5</v>
      </c>
      <c r="AB769" s="42" t="s">
        <v>218</v>
      </c>
      <c r="AC769" s="42">
        <v>335</v>
      </c>
    </row>
    <row r="770" spans="1:29" x14ac:dyDescent="0.25">
      <c r="A770" s="3">
        <v>3970</v>
      </c>
      <c r="B770" s="33">
        <v>42824</v>
      </c>
      <c r="C770" s="3">
        <v>23</v>
      </c>
      <c r="D770" s="3" t="s">
        <v>39</v>
      </c>
      <c r="E770" s="3" t="s">
        <v>198</v>
      </c>
      <c r="F770" s="3" t="s">
        <v>327</v>
      </c>
      <c r="H770" s="25" t="s">
        <v>476</v>
      </c>
      <c r="I770" s="26" t="s">
        <v>180</v>
      </c>
      <c r="J770" s="25" t="s">
        <v>1240</v>
      </c>
      <c r="K770" s="3">
        <v>1222732</v>
      </c>
      <c r="L770" s="3" t="s">
        <v>232</v>
      </c>
      <c r="M770" s="25" t="s">
        <v>1241</v>
      </c>
      <c r="N770" s="3">
        <v>1222733</v>
      </c>
      <c r="O770" s="34">
        <v>706199</v>
      </c>
      <c r="P770" s="3" t="s">
        <v>149</v>
      </c>
      <c r="Q770" s="35">
        <v>12</v>
      </c>
      <c r="R770" s="36">
        <v>0</v>
      </c>
      <c r="S770">
        <v>1</v>
      </c>
      <c r="U770" t="s">
        <v>1242</v>
      </c>
      <c r="V770" s="33">
        <v>42846</v>
      </c>
      <c r="W770" s="34">
        <v>708124</v>
      </c>
      <c r="X770" s="34">
        <v>1925</v>
      </c>
      <c r="Y770" s="34">
        <v>1790</v>
      </c>
      <c r="Z770" s="17">
        <f t="shared" si="12"/>
        <v>135</v>
      </c>
      <c r="AB770" s="42">
        <v>921.4</v>
      </c>
      <c r="AC770" s="42">
        <v>995</v>
      </c>
    </row>
    <row r="771" spans="1:29" x14ac:dyDescent="0.25">
      <c r="A771" s="3">
        <v>3974</v>
      </c>
      <c r="B771" s="33">
        <v>42832</v>
      </c>
      <c r="C771" s="3">
        <v>15</v>
      </c>
      <c r="D771" s="3" t="s">
        <v>49</v>
      </c>
      <c r="E771" s="3" t="s">
        <v>592</v>
      </c>
      <c r="F771" s="3" t="s">
        <v>186</v>
      </c>
      <c r="H771" s="25" t="s">
        <v>152</v>
      </c>
      <c r="I771" s="26" t="s">
        <v>160</v>
      </c>
      <c r="J771" s="25" t="s">
        <v>628</v>
      </c>
      <c r="L771" s="3" t="s">
        <v>205</v>
      </c>
      <c r="M771" s="25" t="s">
        <v>589</v>
      </c>
      <c r="O771" s="34">
        <v>820495</v>
      </c>
      <c r="P771" s="3" t="s">
        <v>149</v>
      </c>
      <c r="Q771" s="35">
        <v>0</v>
      </c>
      <c r="R771" s="36">
        <v>0</v>
      </c>
      <c r="S771">
        <v>1</v>
      </c>
      <c r="U771" t="s">
        <v>1243</v>
      </c>
      <c r="V771" s="33">
        <v>42846</v>
      </c>
      <c r="W771" s="34">
        <v>823012</v>
      </c>
      <c r="X771" s="34">
        <v>2517</v>
      </c>
      <c r="Y771" s="34">
        <v>2519</v>
      </c>
      <c r="Z771" s="17">
        <f t="shared" si="12"/>
        <v>-2</v>
      </c>
      <c r="AA771" s="34">
        <v>1155.03</v>
      </c>
      <c r="AB771" s="42">
        <v>505.36</v>
      </c>
      <c r="AC771" s="42">
        <v>1058</v>
      </c>
    </row>
    <row r="772" spans="1:29" x14ac:dyDescent="0.25">
      <c r="A772" s="3">
        <v>3969</v>
      </c>
      <c r="B772" s="33">
        <v>42824</v>
      </c>
      <c r="C772" s="3">
        <v>16</v>
      </c>
      <c r="D772" s="3" t="s">
        <v>46</v>
      </c>
      <c r="E772" s="3" t="s">
        <v>185</v>
      </c>
      <c r="F772" s="3" t="s">
        <v>191</v>
      </c>
      <c r="H772" s="25" t="s">
        <v>269</v>
      </c>
      <c r="I772" s="26" t="s">
        <v>160</v>
      </c>
      <c r="J772" s="25" t="s">
        <v>329</v>
      </c>
      <c r="L772" s="3" t="s">
        <v>180</v>
      </c>
      <c r="M772" s="25" t="s">
        <v>233</v>
      </c>
      <c r="O772" s="34">
        <v>199717</v>
      </c>
      <c r="P772" s="3" t="s">
        <v>149</v>
      </c>
      <c r="Q772" s="35">
        <v>10</v>
      </c>
      <c r="R772" s="36">
        <v>200</v>
      </c>
      <c r="S772">
        <v>1</v>
      </c>
      <c r="U772" t="s">
        <v>1244</v>
      </c>
      <c r="V772" s="33">
        <v>42839</v>
      </c>
      <c r="W772" s="34">
        <v>203326</v>
      </c>
      <c r="X772" s="34">
        <v>3609</v>
      </c>
      <c r="Y772" s="34">
        <v>3629</v>
      </c>
      <c r="Z772" s="17">
        <f t="shared" si="12"/>
        <v>-20</v>
      </c>
      <c r="AB772" s="42" t="s">
        <v>218</v>
      </c>
      <c r="AC772" s="42">
        <v>408</v>
      </c>
    </row>
    <row r="773" spans="1:29" x14ac:dyDescent="0.25">
      <c r="A773" s="3">
        <v>3957</v>
      </c>
      <c r="B773" s="33">
        <v>42803</v>
      </c>
      <c r="C773" s="3">
        <v>34</v>
      </c>
      <c r="D773" s="3" t="s">
        <v>45</v>
      </c>
      <c r="E773" s="3" t="s">
        <v>1245</v>
      </c>
      <c r="F773" s="3" t="s">
        <v>369</v>
      </c>
      <c r="G773" s="3" t="s">
        <v>370</v>
      </c>
      <c r="H773" s="25" t="s">
        <v>1101</v>
      </c>
      <c r="I773" s="26" t="s">
        <v>232</v>
      </c>
      <c r="J773" s="25" t="s">
        <v>365</v>
      </c>
      <c r="L773" s="3" t="s">
        <v>205</v>
      </c>
      <c r="M773" s="25" t="s">
        <v>66</v>
      </c>
      <c r="O773" s="34">
        <v>719224</v>
      </c>
      <c r="P773" s="3" t="s">
        <v>149</v>
      </c>
      <c r="Q773" s="35">
        <v>37</v>
      </c>
      <c r="R773" s="36">
        <v>130</v>
      </c>
      <c r="S773">
        <v>2</v>
      </c>
      <c r="U773" t="s">
        <v>1246</v>
      </c>
      <c r="V773" s="33">
        <v>42836</v>
      </c>
      <c r="W773" s="34">
        <v>723472</v>
      </c>
      <c r="X773" s="34">
        <v>4248</v>
      </c>
      <c r="Y773" s="34">
        <v>4517</v>
      </c>
      <c r="Z773" s="17">
        <f t="shared" si="12"/>
        <v>-269</v>
      </c>
      <c r="AB773" s="42" t="s">
        <v>218</v>
      </c>
      <c r="AC773" s="42">
        <v>1712</v>
      </c>
    </row>
    <row r="774" spans="1:29" x14ac:dyDescent="0.25">
      <c r="A774" s="3">
        <v>3965</v>
      </c>
      <c r="B774" s="33">
        <v>42813</v>
      </c>
      <c r="C774" s="3">
        <v>22</v>
      </c>
      <c r="D774" s="3" t="s">
        <v>50</v>
      </c>
      <c r="E774" s="3" t="s">
        <v>161</v>
      </c>
      <c r="F774" s="3" t="s">
        <v>227</v>
      </c>
      <c r="H774" s="25" t="s">
        <v>159</v>
      </c>
      <c r="I774" s="26" t="s">
        <v>160</v>
      </c>
      <c r="J774" s="25" t="s">
        <v>197</v>
      </c>
      <c r="L774" s="3" t="s">
        <v>180</v>
      </c>
      <c r="M774" s="25" t="s">
        <v>493</v>
      </c>
      <c r="O774" s="34">
        <v>297151</v>
      </c>
      <c r="P774" s="3" t="s">
        <v>149</v>
      </c>
      <c r="Q774" s="35">
        <v>17</v>
      </c>
      <c r="R774" s="36">
        <v>230</v>
      </c>
      <c r="S774">
        <v>2</v>
      </c>
      <c r="U774" t="s">
        <v>1247</v>
      </c>
      <c r="V774" s="33">
        <v>42834</v>
      </c>
      <c r="W774" s="34">
        <v>300748</v>
      </c>
      <c r="X774" s="34">
        <v>3597</v>
      </c>
      <c r="Y774" s="34">
        <v>3569</v>
      </c>
      <c r="Z774" s="17">
        <f t="shared" si="12"/>
        <v>28</v>
      </c>
      <c r="AA774" s="34">
        <v>2407.6999999999998</v>
      </c>
      <c r="AB774" s="42">
        <v>1154.5</v>
      </c>
      <c r="AC774" s="42">
        <v>1586</v>
      </c>
    </row>
    <row r="775" spans="1:29" x14ac:dyDescent="0.25">
      <c r="A775" s="3">
        <v>3958</v>
      </c>
      <c r="B775" s="33">
        <v>42804</v>
      </c>
      <c r="C775" s="3">
        <v>30</v>
      </c>
      <c r="D775" s="3" t="s">
        <v>31</v>
      </c>
      <c r="E775" s="3" t="s">
        <v>168</v>
      </c>
      <c r="H775" s="25" t="s">
        <v>184</v>
      </c>
      <c r="I775" s="26" t="s">
        <v>170</v>
      </c>
      <c r="J775" s="25" t="s">
        <v>197</v>
      </c>
      <c r="K775" s="3">
        <v>1222728</v>
      </c>
      <c r="L775" s="3" t="s">
        <v>205</v>
      </c>
      <c r="M775" s="25" t="s">
        <v>197</v>
      </c>
      <c r="N775" s="3">
        <v>1222729</v>
      </c>
      <c r="O775" s="34">
        <v>365654</v>
      </c>
      <c r="P775" s="3" t="s">
        <v>149</v>
      </c>
      <c r="Q775" s="35">
        <v>0</v>
      </c>
      <c r="R775" s="36">
        <v>0</v>
      </c>
      <c r="S775">
        <v>2</v>
      </c>
      <c r="U775" t="s">
        <v>1248</v>
      </c>
      <c r="V775" s="33">
        <v>42833</v>
      </c>
      <c r="W775" s="34">
        <v>370095</v>
      </c>
      <c r="X775" s="34">
        <v>4441</v>
      </c>
      <c r="Y775" s="34">
        <v>4441</v>
      </c>
      <c r="Z775" s="17">
        <f t="shared" si="12"/>
        <v>0</v>
      </c>
      <c r="AB775" s="42" t="s">
        <v>218</v>
      </c>
      <c r="AC775" s="42">
        <v>1078</v>
      </c>
    </row>
    <row r="776" spans="1:29" x14ac:dyDescent="0.25">
      <c r="A776" s="3">
        <v>3966</v>
      </c>
      <c r="B776" s="33">
        <v>42814</v>
      </c>
      <c r="C776" s="3">
        <v>19</v>
      </c>
      <c r="D776" s="3" t="s">
        <v>43</v>
      </c>
      <c r="E776" s="3" t="s">
        <v>177</v>
      </c>
      <c r="F776" s="3" t="s">
        <v>275</v>
      </c>
      <c r="G776" s="3" t="s">
        <v>276</v>
      </c>
      <c r="H776" s="25" t="s">
        <v>179</v>
      </c>
      <c r="I776" s="26" t="s">
        <v>180</v>
      </c>
      <c r="J776" s="25" t="s">
        <v>223</v>
      </c>
      <c r="L776" s="3" t="s">
        <v>232</v>
      </c>
      <c r="M776" s="25" t="s">
        <v>994</v>
      </c>
      <c r="O776" s="34">
        <v>1027879</v>
      </c>
      <c r="P776" s="3" t="s">
        <v>149</v>
      </c>
      <c r="Q776" s="35">
        <v>71</v>
      </c>
      <c r="R776" s="36">
        <v>100</v>
      </c>
      <c r="S776">
        <v>1</v>
      </c>
      <c r="U776" t="s">
        <v>1249</v>
      </c>
      <c r="V776" s="33">
        <v>42832</v>
      </c>
      <c r="W776" s="34">
        <v>1030180</v>
      </c>
      <c r="X776" s="34">
        <v>2301</v>
      </c>
      <c r="Y776" s="34">
        <v>2187</v>
      </c>
      <c r="Z776" s="17">
        <f t="shared" si="12"/>
        <v>114</v>
      </c>
      <c r="AA776" s="34">
        <v>3431.5</v>
      </c>
      <c r="AB776" s="42">
        <v>1312.5</v>
      </c>
      <c r="AC776" s="42">
        <v>1159</v>
      </c>
    </row>
    <row r="777" spans="1:29" x14ac:dyDescent="0.25">
      <c r="A777" s="3">
        <v>3968</v>
      </c>
      <c r="B777" s="33">
        <v>42822</v>
      </c>
      <c r="C777" s="3">
        <v>11</v>
      </c>
      <c r="D777" s="3" t="s">
        <v>49</v>
      </c>
      <c r="E777" s="3" t="s">
        <v>592</v>
      </c>
      <c r="F777" s="3" t="s">
        <v>186</v>
      </c>
      <c r="H777" s="25" t="s">
        <v>152</v>
      </c>
      <c r="I777" s="26" t="s">
        <v>160</v>
      </c>
      <c r="J777" s="25" t="s">
        <v>146</v>
      </c>
      <c r="L777" s="3" t="s">
        <v>205</v>
      </c>
      <c r="M777" s="25" t="s">
        <v>1250</v>
      </c>
      <c r="O777" s="34">
        <v>817928</v>
      </c>
      <c r="P777" s="3" t="s">
        <v>149</v>
      </c>
      <c r="Q777" s="35">
        <v>-6</v>
      </c>
      <c r="R777" s="36">
        <v>5</v>
      </c>
      <c r="S777">
        <v>1</v>
      </c>
      <c r="U777" t="s">
        <v>1251</v>
      </c>
      <c r="V777" s="33">
        <v>42832</v>
      </c>
      <c r="W777" s="34">
        <v>820495</v>
      </c>
      <c r="X777" s="34">
        <v>2567</v>
      </c>
      <c r="Y777" s="34">
        <v>2557</v>
      </c>
      <c r="Z777" s="17">
        <f t="shared" si="12"/>
        <v>10</v>
      </c>
      <c r="AA777" s="34">
        <v>1466.69</v>
      </c>
      <c r="AB777" s="42">
        <v>644.94000000000005</v>
      </c>
      <c r="AC777" s="42">
        <v>1097</v>
      </c>
    </row>
    <row r="778" spans="1:29" x14ac:dyDescent="0.25">
      <c r="A778" s="3">
        <v>3952</v>
      </c>
      <c r="B778" s="33">
        <v>42795</v>
      </c>
      <c r="C778" s="3">
        <v>34</v>
      </c>
      <c r="D778" s="3" t="s">
        <v>21</v>
      </c>
      <c r="E778" s="3" t="s">
        <v>190</v>
      </c>
      <c r="F778" s="3" t="s">
        <v>191</v>
      </c>
      <c r="H778" s="25" t="s">
        <v>755</v>
      </c>
      <c r="I778" s="26" t="s">
        <v>160</v>
      </c>
      <c r="J778" s="25" t="s">
        <v>398</v>
      </c>
      <c r="L778" s="3" t="s">
        <v>205</v>
      </c>
      <c r="M778" s="25" t="s">
        <v>589</v>
      </c>
      <c r="O778" s="34">
        <v>93003</v>
      </c>
      <c r="P778" s="3" t="s">
        <v>149</v>
      </c>
      <c r="Q778" s="35">
        <v>-5</v>
      </c>
      <c r="R778" s="36">
        <v>-75</v>
      </c>
      <c r="S778">
        <v>1</v>
      </c>
      <c r="U778" t="s">
        <v>1252</v>
      </c>
      <c r="V778" s="33">
        <v>42828</v>
      </c>
      <c r="W778" s="34">
        <v>97395</v>
      </c>
      <c r="X778" s="34">
        <v>4392</v>
      </c>
      <c r="Y778" s="34">
        <v>4494</v>
      </c>
      <c r="Z778" s="17">
        <f t="shared" si="12"/>
        <v>-102</v>
      </c>
      <c r="AB778" s="42" t="s">
        <v>218</v>
      </c>
      <c r="AC778" s="42">
        <v>1801</v>
      </c>
    </row>
    <row r="779" spans="1:29" x14ac:dyDescent="0.25">
      <c r="A779" s="3">
        <v>3945</v>
      </c>
      <c r="B779" s="33">
        <v>42787</v>
      </c>
      <c r="C779" s="3">
        <v>40</v>
      </c>
      <c r="D779" s="3" t="s">
        <v>42</v>
      </c>
      <c r="E779" s="3" t="s">
        <v>181</v>
      </c>
      <c r="F779" s="3" t="s">
        <v>664</v>
      </c>
      <c r="G779" s="3" t="s">
        <v>665</v>
      </c>
      <c r="H779" s="25" t="s">
        <v>144</v>
      </c>
      <c r="I779" s="26" t="s">
        <v>160</v>
      </c>
      <c r="J779" s="25" t="s">
        <v>485</v>
      </c>
      <c r="L779" s="3" t="s">
        <v>180</v>
      </c>
      <c r="M779" s="25" t="s">
        <v>493</v>
      </c>
      <c r="O779" s="34">
        <v>1238836</v>
      </c>
      <c r="P779" s="3" t="s">
        <v>149</v>
      </c>
      <c r="Q779" s="35">
        <v>25</v>
      </c>
      <c r="R779" s="36">
        <v>0</v>
      </c>
      <c r="S779">
        <v>1</v>
      </c>
      <c r="U779" t="s">
        <v>1253</v>
      </c>
      <c r="V779" s="33">
        <v>42826</v>
      </c>
      <c r="W779" s="34">
        <v>1243316</v>
      </c>
      <c r="X779" s="34">
        <v>4480</v>
      </c>
      <c r="Y779" s="34">
        <v>4426</v>
      </c>
      <c r="Z779" s="17">
        <f t="shared" si="12"/>
        <v>54</v>
      </c>
      <c r="AA779" s="34">
        <v>3243</v>
      </c>
      <c r="AB779" s="42">
        <v>2021</v>
      </c>
      <c r="AC779" s="42">
        <v>2679</v>
      </c>
    </row>
    <row r="780" spans="1:29" x14ac:dyDescent="0.25">
      <c r="A780" s="3">
        <v>3962</v>
      </c>
      <c r="B780" s="33">
        <v>42809</v>
      </c>
      <c r="C780" s="3">
        <v>18</v>
      </c>
      <c r="D780" s="3" t="s">
        <v>816</v>
      </c>
      <c r="E780" s="3" t="s">
        <v>817</v>
      </c>
      <c r="F780" s="3" t="s">
        <v>818</v>
      </c>
      <c r="G780" s="3" t="s">
        <v>819</v>
      </c>
      <c r="H780" s="25" t="s">
        <v>820</v>
      </c>
      <c r="I780" s="26" t="s">
        <v>160</v>
      </c>
      <c r="J780" s="25" t="s">
        <v>146</v>
      </c>
      <c r="L780" s="3" t="s">
        <v>205</v>
      </c>
      <c r="M780" s="25" t="s">
        <v>758</v>
      </c>
      <c r="N780" s="3">
        <v>1222731</v>
      </c>
      <c r="P780" s="3" t="s">
        <v>149</v>
      </c>
      <c r="Q780" s="35">
        <v>0</v>
      </c>
      <c r="R780" s="36">
        <v>0</v>
      </c>
      <c r="U780" t="s">
        <v>1254</v>
      </c>
      <c r="V780" s="33">
        <v>42826</v>
      </c>
      <c r="X780" s="34" t="s">
        <v>172</v>
      </c>
      <c r="Z780" s="17" t="e">
        <f t="shared" si="12"/>
        <v>#VALUE!</v>
      </c>
      <c r="AC780" s="42" t="s">
        <v>172</v>
      </c>
    </row>
    <row r="781" spans="1:29" x14ac:dyDescent="0.25">
      <c r="A781" s="3">
        <v>3963</v>
      </c>
      <c r="B781" s="33">
        <v>42811</v>
      </c>
      <c r="C781" s="3">
        <v>14</v>
      </c>
      <c r="D781" s="3" t="s">
        <v>39</v>
      </c>
      <c r="E781" s="3" t="s">
        <v>198</v>
      </c>
      <c r="F781" s="3" t="s">
        <v>327</v>
      </c>
      <c r="H781" s="25" t="s">
        <v>476</v>
      </c>
      <c r="I781" s="26" t="s">
        <v>160</v>
      </c>
      <c r="J781" s="25" t="s">
        <v>485</v>
      </c>
      <c r="K781" s="3">
        <v>1222727</v>
      </c>
      <c r="L781" s="3" t="s">
        <v>180</v>
      </c>
      <c r="M781" s="25" t="s">
        <v>1255</v>
      </c>
      <c r="N781" s="3">
        <v>1222732</v>
      </c>
      <c r="O781" s="34">
        <v>703589</v>
      </c>
      <c r="P781" s="3" t="s">
        <v>149</v>
      </c>
      <c r="Q781" s="35">
        <v>0</v>
      </c>
      <c r="R781" s="36">
        <v>0</v>
      </c>
      <c r="S781">
        <v>2</v>
      </c>
      <c r="U781" t="s">
        <v>1256</v>
      </c>
      <c r="V781" s="33">
        <v>42824</v>
      </c>
      <c r="W781" s="34">
        <v>706199</v>
      </c>
      <c r="X781" s="34">
        <v>2610</v>
      </c>
      <c r="Y781" s="34">
        <v>2404</v>
      </c>
      <c r="Z781" s="17">
        <f t="shared" si="12"/>
        <v>206</v>
      </c>
      <c r="AB781" s="42">
        <v>1206</v>
      </c>
      <c r="AC781" s="42">
        <v>1269</v>
      </c>
    </row>
    <row r="782" spans="1:29" x14ac:dyDescent="0.25">
      <c r="A782" s="3">
        <v>3964</v>
      </c>
      <c r="B782" s="33">
        <v>42811</v>
      </c>
      <c r="C782" s="3">
        <v>14</v>
      </c>
      <c r="D782" s="3" t="s">
        <v>46</v>
      </c>
      <c r="E782" s="3" t="s">
        <v>185</v>
      </c>
      <c r="F782" s="3" t="s">
        <v>191</v>
      </c>
      <c r="H782" s="25" t="s">
        <v>269</v>
      </c>
      <c r="I782" s="26" t="s">
        <v>160</v>
      </c>
      <c r="J782" s="25" t="s">
        <v>1257</v>
      </c>
      <c r="L782" s="3" t="s">
        <v>205</v>
      </c>
      <c r="M782" s="25" t="s">
        <v>589</v>
      </c>
      <c r="O782" s="34">
        <v>196986</v>
      </c>
      <c r="P782" s="3" t="s">
        <v>149</v>
      </c>
      <c r="Q782" s="35">
        <v>-7</v>
      </c>
      <c r="R782" s="36">
        <v>5</v>
      </c>
      <c r="S782">
        <v>1</v>
      </c>
      <c r="U782" t="s">
        <v>1258</v>
      </c>
      <c r="V782" s="33">
        <v>42824</v>
      </c>
      <c r="W782" s="34">
        <v>199717</v>
      </c>
      <c r="X782" s="34">
        <v>2731</v>
      </c>
      <c r="Y782" s="34">
        <v>2725</v>
      </c>
      <c r="Z782" s="17">
        <f t="shared" si="12"/>
        <v>6</v>
      </c>
      <c r="AB782" s="42" t="s">
        <v>218</v>
      </c>
      <c r="AC782" s="42">
        <v>1006</v>
      </c>
    </row>
    <row r="783" spans="1:29" x14ac:dyDescent="0.25">
      <c r="A783" s="3">
        <v>3959</v>
      </c>
      <c r="B783" s="33">
        <v>42805</v>
      </c>
      <c r="C783" s="3">
        <v>18</v>
      </c>
      <c r="D783" s="3" t="s">
        <v>49</v>
      </c>
      <c r="E783" s="3" t="s">
        <v>592</v>
      </c>
      <c r="F783" s="3" t="s">
        <v>186</v>
      </c>
      <c r="H783" s="25" t="s">
        <v>152</v>
      </c>
      <c r="I783" s="26" t="s">
        <v>160</v>
      </c>
      <c r="J783" s="25" t="s">
        <v>146</v>
      </c>
      <c r="L783" s="3" t="s">
        <v>180</v>
      </c>
      <c r="M783" s="25" t="s">
        <v>589</v>
      </c>
      <c r="O783" s="34">
        <v>814444</v>
      </c>
      <c r="P783" s="3" t="s">
        <v>149</v>
      </c>
      <c r="Q783" s="35">
        <v>-28</v>
      </c>
      <c r="R783" s="36">
        <v>105</v>
      </c>
      <c r="S783">
        <v>1</v>
      </c>
      <c r="U783" t="s">
        <v>1259</v>
      </c>
      <c r="V783" s="33">
        <v>42822</v>
      </c>
      <c r="W783" s="34">
        <v>817928</v>
      </c>
      <c r="X783" s="34">
        <v>3484</v>
      </c>
      <c r="Y783" s="34">
        <v>3447</v>
      </c>
      <c r="Z783" s="17">
        <f t="shared" si="12"/>
        <v>37</v>
      </c>
      <c r="AA783" s="34">
        <v>2382.13</v>
      </c>
      <c r="AB783" s="42">
        <v>858.35</v>
      </c>
      <c r="AC783" s="42">
        <v>1355</v>
      </c>
    </row>
    <row r="784" spans="1:29" x14ac:dyDescent="0.25">
      <c r="A784" s="3">
        <v>3960</v>
      </c>
      <c r="B784" s="33">
        <v>42809</v>
      </c>
      <c r="C784" s="3">
        <v>13</v>
      </c>
      <c r="D784" s="3" t="s">
        <v>36</v>
      </c>
      <c r="E784" s="3" t="s">
        <v>678</v>
      </c>
      <c r="F784" s="3" t="s">
        <v>291</v>
      </c>
      <c r="H784" s="25" t="s">
        <v>187</v>
      </c>
      <c r="I784" s="26" t="s">
        <v>180</v>
      </c>
      <c r="J784" s="25" t="s">
        <v>366</v>
      </c>
      <c r="K784" s="3">
        <v>1222722</v>
      </c>
      <c r="L784" s="3" t="s">
        <v>203</v>
      </c>
      <c r="M784" s="25" t="s">
        <v>1000</v>
      </c>
      <c r="N784" s="3">
        <v>1222730</v>
      </c>
      <c r="O784" s="34">
        <v>541149</v>
      </c>
      <c r="P784" s="3" t="s">
        <v>149</v>
      </c>
      <c r="Q784" s="35">
        <v>19</v>
      </c>
      <c r="R784" s="36">
        <v>0</v>
      </c>
      <c r="S784">
        <v>1</v>
      </c>
      <c r="U784" t="s">
        <v>1260</v>
      </c>
      <c r="V784" s="33">
        <v>42821</v>
      </c>
      <c r="W784" s="34">
        <v>542267</v>
      </c>
      <c r="X784" s="34">
        <v>1118</v>
      </c>
      <c r="Y784" s="34">
        <v>1099</v>
      </c>
      <c r="Z784" s="17">
        <f t="shared" si="12"/>
        <v>19</v>
      </c>
      <c r="AA784" s="34">
        <v>926</v>
      </c>
      <c r="AB784" s="42">
        <v>522.29999999999995</v>
      </c>
      <c r="AC784" s="42">
        <v>615</v>
      </c>
    </row>
    <row r="785" spans="1:29" x14ac:dyDescent="0.25">
      <c r="A785" s="3">
        <v>3927</v>
      </c>
      <c r="B785" s="33">
        <v>42770</v>
      </c>
      <c r="C785" s="3">
        <v>50</v>
      </c>
      <c r="D785" s="3" t="s">
        <v>34</v>
      </c>
      <c r="E785" s="3" t="s">
        <v>673</v>
      </c>
      <c r="F785" s="3" t="s">
        <v>174</v>
      </c>
      <c r="H785" s="25" t="s">
        <v>166</v>
      </c>
      <c r="I785" s="26" t="s">
        <v>145</v>
      </c>
      <c r="J785" s="25" t="s">
        <v>146</v>
      </c>
      <c r="L785" s="3" t="s">
        <v>147</v>
      </c>
      <c r="M785" s="25" t="s">
        <v>440</v>
      </c>
      <c r="N785" s="3">
        <v>1222713</v>
      </c>
      <c r="O785" s="34">
        <v>303983</v>
      </c>
      <c r="P785" s="3" t="s">
        <v>149</v>
      </c>
      <c r="Q785" s="35">
        <v>0</v>
      </c>
      <c r="R785" s="36">
        <v>0</v>
      </c>
      <c r="S785">
        <v>1</v>
      </c>
      <c r="U785" t="s">
        <v>1261</v>
      </c>
      <c r="V785" s="33">
        <v>42819</v>
      </c>
      <c r="W785" s="34">
        <v>305154</v>
      </c>
      <c r="X785" s="34">
        <v>1171</v>
      </c>
      <c r="Y785" s="34">
        <v>1127</v>
      </c>
      <c r="Z785" s="17">
        <f t="shared" si="12"/>
        <v>44</v>
      </c>
      <c r="AA785" s="34">
        <v>1147.5</v>
      </c>
      <c r="AB785" s="42">
        <v>420.7</v>
      </c>
      <c r="AC785" s="42">
        <v>538</v>
      </c>
    </row>
    <row r="786" spans="1:29" x14ac:dyDescent="0.25">
      <c r="A786" s="3">
        <v>3955</v>
      </c>
      <c r="B786" s="33">
        <v>42802</v>
      </c>
      <c r="C786" s="3">
        <v>13</v>
      </c>
      <c r="D786" s="3" t="s">
        <v>43</v>
      </c>
      <c r="E786" s="3" t="s">
        <v>177</v>
      </c>
      <c r="F786" s="3" t="s">
        <v>275</v>
      </c>
      <c r="G786" s="3" t="s">
        <v>276</v>
      </c>
      <c r="H786" s="25" t="s">
        <v>179</v>
      </c>
      <c r="I786" s="26" t="s">
        <v>160</v>
      </c>
      <c r="J786" s="25" t="s">
        <v>1262</v>
      </c>
      <c r="L786" s="3" t="s">
        <v>180</v>
      </c>
      <c r="M786" s="25" t="s">
        <v>434</v>
      </c>
      <c r="O786" s="34">
        <v>1024682</v>
      </c>
      <c r="P786" s="3" t="s">
        <v>149</v>
      </c>
      <c r="Q786" s="35">
        <v>0</v>
      </c>
      <c r="R786" s="36">
        <v>0</v>
      </c>
      <c r="S786">
        <v>1</v>
      </c>
      <c r="U786" t="s">
        <v>1263</v>
      </c>
      <c r="V786" s="33">
        <v>42814</v>
      </c>
      <c r="W786" s="34">
        <v>1027879</v>
      </c>
      <c r="X786" s="34">
        <v>3197</v>
      </c>
      <c r="Y786" s="34">
        <v>3127</v>
      </c>
      <c r="Z786" s="17">
        <f t="shared" si="12"/>
        <v>70</v>
      </c>
      <c r="AA786" s="34">
        <v>1130.6400000000001</v>
      </c>
      <c r="AB786" s="42">
        <v>397</v>
      </c>
      <c r="AC786" s="42">
        <v>1515</v>
      </c>
    </row>
    <row r="787" spans="1:29" x14ac:dyDescent="0.25">
      <c r="A787" s="3">
        <v>3961</v>
      </c>
      <c r="B787" s="33">
        <v>42809</v>
      </c>
      <c r="C787" s="3">
        <v>5</v>
      </c>
      <c r="D787" s="3" t="s">
        <v>50</v>
      </c>
      <c r="E787" s="3" t="s">
        <v>161</v>
      </c>
      <c r="F787" s="3" t="s">
        <v>227</v>
      </c>
      <c r="H787" s="25" t="s">
        <v>159</v>
      </c>
      <c r="I787" s="26" t="s">
        <v>180</v>
      </c>
      <c r="J787" s="25" t="s">
        <v>197</v>
      </c>
      <c r="L787" s="3" t="s">
        <v>203</v>
      </c>
      <c r="M787" s="25" t="s">
        <v>146</v>
      </c>
      <c r="O787" s="34">
        <v>295127</v>
      </c>
      <c r="P787" s="3" t="s">
        <v>149</v>
      </c>
      <c r="Q787" s="35">
        <v>-1</v>
      </c>
      <c r="R787" s="36">
        <v>0</v>
      </c>
      <c r="U787" t="s">
        <v>1264</v>
      </c>
      <c r="V787" s="33">
        <v>42813</v>
      </c>
      <c r="W787" s="34">
        <v>297151</v>
      </c>
      <c r="X787" s="34">
        <v>2024</v>
      </c>
      <c r="Y787" s="34">
        <v>2024</v>
      </c>
      <c r="Z787" s="17">
        <f t="shared" si="12"/>
        <v>0</v>
      </c>
      <c r="AA787" s="34">
        <v>2024</v>
      </c>
      <c r="AB787" s="42">
        <v>720.3</v>
      </c>
      <c r="AC787" s="42">
        <v>726</v>
      </c>
    </row>
    <row r="788" spans="1:29" x14ac:dyDescent="0.25">
      <c r="A788" s="3">
        <v>3956</v>
      </c>
      <c r="B788" s="33">
        <v>42803</v>
      </c>
      <c r="C788" s="3">
        <v>9</v>
      </c>
      <c r="D788" s="3" t="s">
        <v>46</v>
      </c>
      <c r="E788" s="3" t="s">
        <v>185</v>
      </c>
      <c r="F788" s="3" t="s">
        <v>158</v>
      </c>
      <c r="H788" s="25" t="s">
        <v>269</v>
      </c>
      <c r="I788" s="26" t="s">
        <v>160</v>
      </c>
      <c r="J788" s="25" t="s">
        <v>1257</v>
      </c>
      <c r="L788" s="3" t="s">
        <v>205</v>
      </c>
      <c r="M788" s="25" t="s">
        <v>1265</v>
      </c>
      <c r="O788" s="34">
        <v>194501</v>
      </c>
      <c r="P788" s="3" t="s">
        <v>149</v>
      </c>
      <c r="Q788" s="35">
        <v>-28</v>
      </c>
      <c r="R788" s="36">
        <v>-145</v>
      </c>
      <c r="S788">
        <v>1</v>
      </c>
      <c r="U788" t="s">
        <v>1266</v>
      </c>
      <c r="V788" s="33">
        <v>42811</v>
      </c>
      <c r="W788" s="34">
        <v>196986</v>
      </c>
      <c r="X788" s="34">
        <v>2485</v>
      </c>
      <c r="Y788" s="34">
        <v>2695</v>
      </c>
      <c r="Z788" s="17">
        <f t="shared" si="12"/>
        <v>-210</v>
      </c>
      <c r="AB788" s="42" t="s">
        <v>218</v>
      </c>
      <c r="AC788" s="42">
        <v>884.5</v>
      </c>
    </row>
    <row r="789" spans="1:29" x14ac:dyDescent="0.25">
      <c r="A789" s="3">
        <v>3954</v>
      </c>
      <c r="B789" s="33">
        <v>42801</v>
      </c>
      <c r="C789" s="3">
        <v>10</v>
      </c>
      <c r="D789" s="3" t="s">
        <v>39</v>
      </c>
      <c r="E789" s="3" t="s">
        <v>1267</v>
      </c>
      <c r="F789" s="3" t="s">
        <v>327</v>
      </c>
      <c r="H789" s="25" t="s">
        <v>476</v>
      </c>
      <c r="I789" s="26" t="s">
        <v>180</v>
      </c>
      <c r="J789" s="25" t="s">
        <v>451</v>
      </c>
      <c r="K789" s="3">
        <v>1222721</v>
      </c>
      <c r="L789" s="3" t="s">
        <v>203</v>
      </c>
      <c r="M789" s="25" t="s">
        <v>146</v>
      </c>
      <c r="N789" s="3">
        <v>1222727</v>
      </c>
      <c r="O789" s="34">
        <v>702504</v>
      </c>
      <c r="P789" s="3" t="s">
        <v>149</v>
      </c>
      <c r="Q789" s="35">
        <v>0</v>
      </c>
      <c r="R789" s="36">
        <v>100</v>
      </c>
      <c r="S789">
        <v>1</v>
      </c>
      <c r="U789" t="s">
        <v>1268</v>
      </c>
      <c r="V789" s="33">
        <v>42810</v>
      </c>
      <c r="W789" s="34">
        <v>703589</v>
      </c>
      <c r="X789" s="34">
        <v>1085</v>
      </c>
      <c r="Y789" s="34">
        <v>1073</v>
      </c>
      <c r="Z789" s="17">
        <f t="shared" si="12"/>
        <v>12</v>
      </c>
      <c r="AB789" s="42">
        <v>504.7</v>
      </c>
      <c r="AC789" s="42">
        <v>530</v>
      </c>
    </row>
    <row r="790" spans="1:29" x14ac:dyDescent="0.25">
      <c r="A790" s="3">
        <v>3951</v>
      </c>
      <c r="B790" s="33">
        <v>42795</v>
      </c>
      <c r="C790" s="3">
        <v>15</v>
      </c>
      <c r="D790" s="3" t="s">
        <v>816</v>
      </c>
      <c r="E790" s="3" t="s">
        <v>817</v>
      </c>
      <c r="F790" s="3" t="s">
        <v>818</v>
      </c>
      <c r="G790" s="3" t="s">
        <v>819</v>
      </c>
      <c r="H790" s="25" t="s">
        <v>820</v>
      </c>
      <c r="I790" s="26" t="s">
        <v>160</v>
      </c>
      <c r="J790" s="25" t="s">
        <v>932</v>
      </c>
      <c r="K790" s="3">
        <v>1222725</v>
      </c>
      <c r="L790" s="3" t="s">
        <v>205</v>
      </c>
      <c r="M790" s="25" t="s">
        <v>758</v>
      </c>
      <c r="N790" s="3">
        <v>1222726</v>
      </c>
      <c r="P790" s="3" t="s">
        <v>149</v>
      </c>
      <c r="Q790" s="35">
        <v>0</v>
      </c>
      <c r="R790" s="36">
        <v>0</v>
      </c>
      <c r="U790" t="s">
        <v>1269</v>
      </c>
      <c r="V790" s="33">
        <v>42809</v>
      </c>
      <c r="X790" s="34" t="s">
        <v>172</v>
      </c>
      <c r="Z790" s="17" t="e">
        <f t="shared" si="12"/>
        <v>#VALUE!</v>
      </c>
      <c r="AC790" s="42" t="s">
        <v>172</v>
      </c>
    </row>
    <row r="791" spans="1:29" x14ac:dyDescent="0.25">
      <c r="A791" s="3">
        <v>3953</v>
      </c>
      <c r="B791" s="33">
        <v>42798</v>
      </c>
      <c r="C791" s="3">
        <v>12</v>
      </c>
      <c r="D791" s="3" t="s">
        <v>50</v>
      </c>
      <c r="E791" s="3" t="s">
        <v>161</v>
      </c>
      <c r="F791" s="3" t="s">
        <v>363</v>
      </c>
      <c r="G791" s="3" t="s">
        <v>364</v>
      </c>
      <c r="H791" s="25" t="s">
        <v>159</v>
      </c>
      <c r="I791" s="26" t="s">
        <v>160</v>
      </c>
      <c r="J791" s="25" t="s">
        <v>852</v>
      </c>
      <c r="L791" s="3" t="s">
        <v>180</v>
      </c>
      <c r="M791" s="25" t="s">
        <v>66</v>
      </c>
      <c r="O791" s="34">
        <v>291920</v>
      </c>
      <c r="P791" s="3" t="s">
        <v>149</v>
      </c>
      <c r="Q791" s="35">
        <v>0</v>
      </c>
      <c r="R791" s="36">
        <v>0</v>
      </c>
      <c r="S791">
        <v>1</v>
      </c>
      <c r="U791" t="s">
        <v>1270</v>
      </c>
      <c r="V791" s="33">
        <v>42809</v>
      </c>
      <c r="W791" s="34">
        <v>295127</v>
      </c>
      <c r="X791" s="34">
        <v>3207</v>
      </c>
      <c r="Y791" s="34">
        <v>3142</v>
      </c>
      <c r="Z791" s="17">
        <f t="shared" si="12"/>
        <v>65</v>
      </c>
      <c r="AA791" s="34">
        <v>3207.1</v>
      </c>
      <c r="AB791" s="42">
        <v>1336.2</v>
      </c>
      <c r="AC791" s="42">
        <v>1350</v>
      </c>
    </row>
    <row r="792" spans="1:29" x14ac:dyDescent="0.25">
      <c r="A792" s="3">
        <v>3948</v>
      </c>
      <c r="B792" s="33">
        <v>42790</v>
      </c>
      <c r="C792" s="3">
        <v>20</v>
      </c>
      <c r="D792" s="3" t="s">
        <v>36</v>
      </c>
      <c r="E792" s="3" t="s">
        <v>678</v>
      </c>
      <c r="F792" s="3" t="s">
        <v>291</v>
      </c>
      <c r="H792" s="25" t="s">
        <v>187</v>
      </c>
      <c r="I792" s="26" t="s">
        <v>232</v>
      </c>
      <c r="J792" s="25" t="s">
        <v>730</v>
      </c>
      <c r="K792" s="3">
        <v>1222715</v>
      </c>
      <c r="L792" s="3" t="s">
        <v>180</v>
      </c>
      <c r="M792" s="25" t="s">
        <v>994</v>
      </c>
      <c r="N792" s="3">
        <v>1222722</v>
      </c>
      <c r="O792" s="34">
        <v>538428</v>
      </c>
      <c r="P792" s="3" t="s">
        <v>149</v>
      </c>
      <c r="Q792" s="35">
        <v>0</v>
      </c>
      <c r="R792" s="36">
        <v>0</v>
      </c>
      <c r="S792">
        <v>1</v>
      </c>
      <c r="U792" t="s">
        <v>1271</v>
      </c>
      <c r="V792" s="33">
        <v>42809</v>
      </c>
      <c r="W792" s="34">
        <v>541149</v>
      </c>
      <c r="X792" s="34">
        <v>2721</v>
      </c>
      <c r="Y792" s="34">
        <v>2696</v>
      </c>
      <c r="Z792" s="17">
        <f t="shared" si="12"/>
        <v>25</v>
      </c>
      <c r="AA792" s="34">
        <v>2413</v>
      </c>
      <c r="AB792" s="42">
        <v>1071.2</v>
      </c>
      <c r="AC792" s="42">
        <v>1154</v>
      </c>
    </row>
    <row r="793" spans="1:29" x14ac:dyDescent="0.25">
      <c r="A793" s="3">
        <v>3920</v>
      </c>
      <c r="B793" s="33">
        <v>42758</v>
      </c>
      <c r="C793" s="3">
        <v>46</v>
      </c>
      <c r="D793" s="3" t="s">
        <v>45</v>
      </c>
      <c r="E793" s="3" t="s">
        <v>1245</v>
      </c>
      <c r="F793" s="3" t="s">
        <v>369</v>
      </c>
      <c r="G793" s="3" t="s">
        <v>370</v>
      </c>
      <c r="H793" s="25" t="s">
        <v>179</v>
      </c>
      <c r="I793" s="26" t="s">
        <v>232</v>
      </c>
      <c r="J793" s="25" t="s">
        <v>500</v>
      </c>
      <c r="L793" s="3" t="s">
        <v>180</v>
      </c>
      <c r="M793" s="25" t="s">
        <v>434</v>
      </c>
      <c r="O793" s="34">
        <v>714729</v>
      </c>
      <c r="P793" s="3" t="s">
        <v>149</v>
      </c>
      <c r="Q793" s="35">
        <v>0</v>
      </c>
      <c r="R793" s="36">
        <v>10</v>
      </c>
      <c r="S793">
        <v>1</v>
      </c>
      <c r="U793" t="s">
        <v>1272</v>
      </c>
      <c r="V793" s="33">
        <v>42803</v>
      </c>
      <c r="W793" s="34">
        <v>719224</v>
      </c>
      <c r="X793" s="34">
        <v>4495</v>
      </c>
      <c r="Y793" s="34">
        <v>4422</v>
      </c>
      <c r="Z793" s="17">
        <f t="shared" si="12"/>
        <v>73</v>
      </c>
      <c r="AA793" s="34">
        <v>4495.22</v>
      </c>
      <c r="AB793" s="42">
        <v>1979.31</v>
      </c>
      <c r="AC793" s="42">
        <v>2333</v>
      </c>
    </row>
    <row r="794" spans="1:29" x14ac:dyDescent="0.25">
      <c r="A794" s="3">
        <v>3947</v>
      </c>
      <c r="B794" s="33">
        <v>42788</v>
      </c>
      <c r="C794" s="3">
        <v>16</v>
      </c>
      <c r="D794" s="3" t="s">
        <v>49</v>
      </c>
      <c r="E794" s="3" t="s">
        <v>592</v>
      </c>
      <c r="F794" s="3" t="s">
        <v>186</v>
      </c>
      <c r="H794" s="25" t="s">
        <v>152</v>
      </c>
      <c r="I794" s="26" t="s">
        <v>160</v>
      </c>
      <c r="J794" s="25" t="s">
        <v>146</v>
      </c>
      <c r="L794" s="3" t="s">
        <v>180</v>
      </c>
      <c r="M794" s="25" t="s">
        <v>589</v>
      </c>
      <c r="O794" s="34">
        <v>810015</v>
      </c>
      <c r="P794" s="3" t="s">
        <v>149</v>
      </c>
      <c r="Q794" s="35">
        <v>-5</v>
      </c>
      <c r="R794" s="36">
        <v>35</v>
      </c>
      <c r="S794">
        <v>1</v>
      </c>
      <c r="U794" t="s">
        <v>1273</v>
      </c>
      <c r="V794" s="33">
        <v>42803</v>
      </c>
      <c r="W794" s="34">
        <v>814444</v>
      </c>
      <c r="X794" s="34">
        <v>4429</v>
      </c>
      <c r="Y794" s="34">
        <v>4436</v>
      </c>
      <c r="Z794" s="17">
        <f t="shared" si="12"/>
        <v>-7</v>
      </c>
      <c r="AA794" s="34">
        <v>4430.0200000000004</v>
      </c>
      <c r="AB794" s="42">
        <v>1485.31</v>
      </c>
      <c r="AC794" s="42">
        <v>1693.8</v>
      </c>
    </row>
    <row r="795" spans="1:29" x14ac:dyDescent="0.25">
      <c r="A795" s="3">
        <v>3940</v>
      </c>
      <c r="B795" s="33">
        <v>42784</v>
      </c>
      <c r="C795" s="3">
        <v>20</v>
      </c>
      <c r="D795" s="3" t="s">
        <v>46</v>
      </c>
      <c r="E795" s="3" t="s">
        <v>185</v>
      </c>
      <c r="F795" s="3" t="s">
        <v>158</v>
      </c>
      <c r="H795" s="25" t="s">
        <v>1101</v>
      </c>
      <c r="I795" s="26" t="s">
        <v>160</v>
      </c>
      <c r="J795" s="25" t="s">
        <v>146</v>
      </c>
      <c r="L795" s="3" t="s">
        <v>180</v>
      </c>
      <c r="M795" s="25" t="s">
        <v>589</v>
      </c>
      <c r="O795" s="34">
        <v>189147</v>
      </c>
      <c r="P795" s="3" t="s">
        <v>149</v>
      </c>
      <c r="Q795" s="35">
        <v>-5</v>
      </c>
      <c r="R795" s="36">
        <v>-40</v>
      </c>
      <c r="S795">
        <v>1</v>
      </c>
      <c r="U795" t="s">
        <v>1274</v>
      </c>
      <c r="V795" s="33">
        <v>42803</v>
      </c>
      <c r="W795" s="34">
        <v>194501</v>
      </c>
      <c r="X795" s="34">
        <v>5354</v>
      </c>
      <c r="Y795" s="34">
        <v>5380</v>
      </c>
      <c r="Z795" s="17">
        <f t="shared" si="12"/>
        <v>-26</v>
      </c>
      <c r="AB795" s="42" t="s">
        <v>218</v>
      </c>
      <c r="AC795" s="42">
        <v>2100</v>
      </c>
    </row>
    <row r="796" spans="1:29" x14ac:dyDescent="0.25">
      <c r="A796" s="3">
        <v>3949</v>
      </c>
      <c r="B796" s="33">
        <v>42791</v>
      </c>
      <c r="C796" s="3">
        <v>11</v>
      </c>
      <c r="D796" s="3" t="s">
        <v>31</v>
      </c>
      <c r="E796" s="3" t="s">
        <v>168</v>
      </c>
      <c r="H796" s="25" t="s">
        <v>184</v>
      </c>
      <c r="I796" s="26" t="s">
        <v>170</v>
      </c>
      <c r="J796" s="25" t="s">
        <v>197</v>
      </c>
      <c r="K796" s="3">
        <v>1222723</v>
      </c>
      <c r="L796" s="3" t="s">
        <v>446</v>
      </c>
      <c r="M796" s="25" t="s">
        <v>197</v>
      </c>
      <c r="N796" s="3">
        <v>1222724</v>
      </c>
      <c r="O796" s="34">
        <v>362722</v>
      </c>
      <c r="P796" s="3" t="s">
        <v>149</v>
      </c>
      <c r="Q796" s="35">
        <v>45</v>
      </c>
      <c r="R796" s="36">
        <v>0</v>
      </c>
      <c r="U796" t="s">
        <v>1275</v>
      </c>
      <c r="V796" s="33">
        <v>42801</v>
      </c>
      <c r="W796" s="34">
        <v>365654</v>
      </c>
      <c r="X796" s="34">
        <v>2932</v>
      </c>
      <c r="Y796" s="34">
        <v>2915</v>
      </c>
      <c r="Z796" s="17">
        <f t="shared" si="12"/>
        <v>17</v>
      </c>
      <c r="AB796" s="42" t="s">
        <v>218</v>
      </c>
      <c r="AC796" s="42">
        <v>640</v>
      </c>
    </row>
    <row r="797" spans="1:29" x14ac:dyDescent="0.25">
      <c r="A797" s="3">
        <v>3946</v>
      </c>
      <c r="B797" s="33">
        <v>42788</v>
      </c>
      <c r="C797" s="3">
        <v>14</v>
      </c>
      <c r="D797" s="3" t="s">
        <v>39</v>
      </c>
      <c r="E797" s="3" t="s">
        <v>1267</v>
      </c>
      <c r="F797" s="3" t="s">
        <v>327</v>
      </c>
      <c r="H797" s="25" t="s">
        <v>476</v>
      </c>
      <c r="I797" s="26" t="s">
        <v>160</v>
      </c>
      <c r="J797" s="25" t="s">
        <v>485</v>
      </c>
      <c r="K797" s="3">
        <v>1222718</v>
      </c>
      <c r="L797" s="3" t="s">
        <v>180</v>
      </c>
      <c r="M797" s="25" t="s">
        <v>493</v>
      </c>
      <c r="N797" s="3">
        <v>1222721</v>
      </c>
      <c r="O797" s="34">
        <v>700067</v>
      </c>
      <c r="P797" s="3" t="s">
        <v>149</v>
      </c>
      <c r="Q797" s="35">
        <v>9</v>
      </c>
      <c r="R797" s="36">
        <v>0</v>
      </c>
      <c r="S797">
        <v>3</v>
      </c>
      <c r="U797" t="s">
        <v>1276</v>
      </c>
      <c r="V797" s="33">
        <v>42801</v>
      </c>
      <c r="W797" s="34">
        <v>702504</v>
      </c>
      <c r="X797" s="34">
        <v>2437</v>
      </c>
      <c r="Y797" s="34">
        <v>2414</v>
      </c>
      <c r="Z797" s="17">
        <f t="shared" si="12"/>
        <v>23</v>
      </c>
      <c r="AB797" s="42">
        <v>1093.7</v>
      </c>
      <c r="AC797" s="42">
        <v>1161</v>
      </c>
    </row>
    <row r="798" spans="1:29" x14ac:dyDescent="0.25">
      <c r="A798" s="3">
        <v>3942</v>
      </c>
      <c r="B798" s="33">
        <v>42786</v>
      </c>
      <c r="C798" s="3">
        <v>15</v>
      </c>
      <c r="D798" s="3" t="s">
        <v>43</v>
      </c>
      <c r="E798" s="3" t="s">
        <v>177</v>
      </c>
      <c r="F798" s="3" t="s">
        <v>664</v>
      </c>
      <c r="G798" s="3" t="s">
        <v>665</v>
      </c>
      <c r="H798" s="25" t="s">
        <v>159</v>
      </c>
      <c r="I798" s="26" t="s">
        <v>232</v>
      </c>
      <c r="J798" s="25" t="s">
        <v>730</v>
      </c>
      <c r="L798" s="3" t="s">
        <v>180</v>
      </c>
      <c r="M798" s="25" t="s">
        <v>979</v>
      </c>
      <c r="O798" s="34">
        <v>1020995</v>
      </c>
      <c r="P798" s="3" t="s">
        <v>149</v>
      </c>
      <c r="Q798" s="35">
        <v>0</v>
      </c>
      <c r="R798" s="36">
        <v>-320</v>
      </c>
      <c r="S798">
        <v>1</v>
      </c>
      <c r="U798" t="s">
        <v>1277</v>
      </c>
      <c r="V798" s="33">
        <v>42800</v>
      </c>
      <c r="W798" s="34">
        <v>1024682</v>
      </c>
      <c r="X798" s="34">
        <v>3687</v>
      </c>
      <c r="Y798" s="34">
        <v>3621</v>
      </c>
      <c r="Z798" s="17">
        <f t="shared" si="12"/>
        <v>66</v>
      </c>
      <c r="AA798" s="34">
        <v>3685</v>
      </c>
      <c r="AB798" s="42">
        <v>1367.02</v>
      </c>
      <c r="AC798" s="42">
        <v>1754</v>
      </c>
    </row>
    <row r="799" spans="1:29" x14ac:dyDescent="0.25">
      <c r="A799" s="3">
        <v>3950</v>
      </c>
      <c r="B799" s="33">
        <v>42793</v>
      </c>
      <c r="C799" s="3">
        <v>6</v>
      </c>
      <c r="D799" s="3" t="s">
        <v>50</v>
      </c>
      <c r="E799" s="3" t="s">
        <v>161</v>
      </c>
      <c r="F799" s="3" t="s">
        <v>363</v>
      </c>
      <c r="G799" s="3" t="s">
        <v>364</v>
      </c>
      <c r="H799" s="25" t="s">
        <v>159</v>
      </c>
      <c r="I799" s="26" t="s">
        <v>180</v>
      </c>
      <c r="J799" s="25" t="s">
        <v>223</v>
      </c>
      <c r="L799" s="3" t="s">
        <v>203</v>
      </c>
      <c r="M799" s="25" t="s">
        <v>1278</v>
      </c>
      <c r="O799" s="34">
        <v>290917</v>
      </c>
      <c r="P799" s="3" t="s">
        <v>149</v>
      </c>
      <c r="Q799" s="35">
        <v>4</v>
      </c>
      <c r="R799" s="36">
        <v>100</v>
      </c>
      <c r="S799">
        <v>1</v>
      </c>
      <c r="U799" t="s">
        <v>1279</v>
      </c>
      <c r="V799" s="33">
        <v>42798</v>
      </c>
      <c r="W799" s="34">
        <v>291920</v>
      </c>
      <c r="X799" s="34">
        <v>1003</v>
      </c>
      <c r="Y799" s="34">
        <v>1055</v>
      </c>
      <c r="Z799" s="17">
        <f t="shared" si="12"/>
        <v>-52</v>
      </c>
      <c r="AA799" s="34">
        <v>1003.1</v>
      </c>
      <c r="AB799" s="42">
        <v>458.4</v>
      </c>
      <c r="AC799" s="42">
        <v>455</v>
      </c>
    </row>
    <row r="800" spans="1:29" x14ac:dyDescent="0.25">
      <c r="A800" s="3">
        <v>3943</v>
      </c>
      <c r="B800" s="33">
        <v>42786</v>
      </c>
      <c r="C800" s="3">
        <v>10</v>
      </c>
      <c r="D800" s="3" t="s">
        <v>21</v>
      </c>
      <c r="E800" s="3" t="s">
        <v>190</v>
      </c>
      <c r="F800" s="3" t="s">
        <v>191</v>
      </c>
      <c r="H800" s="25" t="s">
        <v>755</v>
      </c>
      <c r="I800" s="26" t="s">
        <v>160</v>
      </c>
      <c r="J800" s="25" t="s">
        <v>329</v>
      </c>
      <c r="L800" s="3" t="s">
        <v>205</v>
      </c>
      <c r="M800" s="25" t="s">
        <v>868</v>
      </c>
      <c r="O800" s="34">
        <v>90356</v>
      </c>
      <c r="P800" s="3" t="s">
        <v>149</v>
      </c>
      <c r="Q800" s="35">
        <v>0</v>
      </c>
      <c r="R800" s="36">
        <v>0</v>
      </c>
      <c r="S800">
        <v>2</v>
      </c>
      <c r="U800" t="s">
        <v>1280</v>
      </c>
      <c r="V800" s="33">
        <v>42795</v>
      </c>
      <c r="W800" s="34">
        <v>93003</v>
      </c>
      <c r="X800" s="34">
        <v>2647</v>
      </c>
      <c r="Y800" s="34">
        <v>2648</v>
      </c>
      <c r="Z800" s="17">
        <f t="shared" si="12"/>
        <v>-1</v>
      </c>
      <c r="AB800" s="42" t="s">
        <v>218</v>
      </c>
      <c r="AC800" s="42">
        <v>905</v>
      </c>
    </row>
    <row r="801" spans="1:29" x14ac:dyDescent="0.25">
      <c r="A801" s="3">
        <v>3941</v>
      </c>
      <c r="B801" s="33">
        <v>42786</v>
      </c>
      <c r="C801" s="3">
        <v>8</v>
      </c>
      <c r="D801" s="3" t="s">
        <v>50</v>
      </c>
      <c r="E801" s="3" t="s">
        <v>161</v>
      </c>
      <c r="F801" s="3" t="s">
        <v>363</v>
      </c>
      <c r="G801" s="3" t="s">
        <v>364</v>
      </c>
      <c r="H801" s="25" t="s">
        <v>179</v>
      </c>
      <c r="I801" s="26" t="s">
        <v>232</v>
      </c>
      <c r="J801" s="25" t="s">
        <v>366</v>
      </c>
      <c r="L801" s="3" t="s">
        <v>180</v>
      </c>
      <c r="M801" s="25" t="s">
        <v>434</v>
      </c>
      <c r="O801" s="34">
        <v>288675</v>
      </c>
      <c r="P801" s="3" t="s">
        <v>149</v>
      </c>
      <c r="Q801" s="35">
        <v>0</v>
      </c>
      <c r="R801" s="36">
        <v>0</v>
      </c>
      <c r="S801">
        <v>1</v>
      </c>
      <c r="U801" t="s">
        <v>1281</v>
      </c>
      <c r="V801" s="33">
        <v>42793</v>
      </c>
      <c r="W801" s="34">
        <v>290917</v>
      </c>
      <c r="X801" s="34">
        <v>2242</v>
      </c>
      <c r="Y801" s="34">
        <v>2232</v>
      </c>
      <c r="Z801" s="17">
        <f t="shared" si="12"/>
        <v>10</v>
      </c>
      <c r="AA801" s="34">
        <v>1109.9000000000001</v>
      </c>
      <c r="AB801" s="42">
        <v>526.5</v>
      </c>
      <c r="AC801" s="42">
        <v>1108</v>
      </c>
    </row>
    <row r="802" spans="1:29" x14ac:dyDescent="0.25">
      <c r="A802" s="3">
        <v>3944</v>
      </c>
      <c r="B802" s="33">
        <v>42787</v>
      </c>
      <c r="C802" s="3">
        <v>5</v>
      </c>
      <c r="D802" s="3" t="s">
        <v>31</v>
      </c>
      <c r="E802" s="3" t="s">
        <v>168</v>
      </c>
      <c r="H802" s="25" t="s">
        <v>184</v>
      </c>
      <c r="I802" s="26" t="s">
        <v>424</v>
      </c>
      <c r="J802" s="25" t="s">
        <v>197</v>
      </c>
      <c r="K802" s="3">
        <v>1222719</v>
      </c>
      <c r="L802" s="3" t="s">
        <v>392</v>
      </c>
      <c r="M802" s="25" t="s">
        <v>197</v>
      </c>
      <c r="N802" s="3">
        <v>1222720</v>
      </c>
      <c r="O802" s="34">
        <v>361593</v>
      </c>
      <c r="P802" s="3" t="s">
        <v>149</v>
      </c>
      <c r="Q802" s="35">
        <v>0</v>
      </c>
      <c r="R802" s="36">
        <v>0</v>
      </c>
      <c r="U802" t="s">
        <v>1282</v>
      </c>
      <c r="V802" s="33">
        <v>42791</v>
      </c>
      <c r="W802" s="34">
        <v>362722</v>
      </c>
      <c r="X802" s="34">
        <v>1129</v>
      </c>
      <c r="Y802" s="34">
        <v>1119</v>
      </c>
      <c r="Z802" s="17">
        <f t="shared" si="12"/>
        <v>10</v>
      </c>
      <c r="AB802" s="42" t="s">
        <v>218</v>
      </c>
      <c r="AC802" s="42">
        <v>280.10000000000002</v>
      </c>
    </row>
    <row r="803" spans="1:29" x14ac:dyDescent="0.25">
      <c r="A803" s="3">
        <v>3934</v>
      </c>
      <c r="B803" s="33">
        <v>42776</v>
      </c>
      <c r="C803" s="3">
        <v>15</v>
      </c>
      <c r="D803" s="3" t="s">
        <v>36</v>
      </c>
      <c r="E803" s="3" t="s">
        <v>678</v>
      </c>
      <c r="F803" s="3" t="s">
        <v>291</v>
      </c>
      <c r="H803" s="25" t="s">
        <v>187</v>
      </c>
      <c r="I803" s="26" t="s">
        <v>180</v>
      </c>
      <c r="J803" s="25" t="s">
        <v>1283</v>
      </c>
      <c r="K803" s="3">
        <v>1222707</v>
      </c>
      <c r="L803" s="3" t="s">
        <v>232</v>
      </c>
      <c r="M803" s="25" t="s">
        <v>1000</v>
      </c>
      <c r="N803" s="3">
        <v>1222715</v>
      </c>
      <c r="O803" s="34">
        <v>535997</v>
      </c>
      <c r="P803" s="3" t="s">
        <v>149</v>
      </c>
      <c r="Q803" s="35">
        <v>-3</v>
      </c>
      <c r="R803" s="36">
        <v>0</v>
      </c>
      <c r="S803">
        <v>1</v>
      </c>
      <c r="U803" t="s">
        <v>1284</v>
      </c>
      <c r="V803" s="33">
        <v>42790</v>
      </c>
      <c r="W803" s="34">
        <v>538428</v>
      </c>
      <c r="X803" s="34">
        <v>2431</v>
      </c>
      <c r="Y803" s="34">
        <v>3038</v>
      </c>
      <c r="Z803" s="17">
        <f t="shared" si="12"/>
        <v>-607</v>
      </c>
      <c r="AA803" s="34">
        <v>2716.8</v>
      </c>
      <c r="AB803" s="42">
        <v>1106.2</v>
      </c>
      <c r="AC803" s="42">
        <v>1207</v>
      </c>
    </row>
    <row r="804" spans="1:29" x14ac:dyDescent="0.25">
      <c r="A804" s="3">
        <v>3938</v>
      </c>
      <c r="B804" s="33">
        <v>42780</v>
      </c>
      <c r="C804" s="3">
        <v>9</v>
      </c>
      <c r="D804" s="3" t="s">
        <v>38</v>
      </c>
      <c r="E804" s="3" t="s">
        <v>1285</v>
      </c>
      <c r="F804" s="3" t="s">
        <v>195</v>
      </c>
      <c r="H804" s="25" t="s">
        <v>175</v>
      </c>
      <c r="I804" s="26" t="s">
        <v>180</v>
      </c>
      <c r="J804" s="25" t="s">
        <v>1240</v>
      </c>
      <c r="K804" s="3">
        <v>1222709</v>
      </c>
      <c r="L804" s="3" t="s">
        <v>203</v>
      </c>
      <c r="M804" s="25" t="s">
        <v>146</v>
      </c>
      <c r="N804" s="3">
        <v>1222717</v>
      </c>
      <c r="O804" s="34">
        <v>9107</v>
      </c>
      <c r="P804" s="3" t="s">
        <v>149</v>
      </c>
      <c r="Q804" s="35">
        <v>-20</v>
      </c>
      <c r="R804" s="36">
        <v>0</v>
      </c>
      <c r="S804">
        <v>1</v>
      </c>
      <c r="U804" t="s">
        <v>1286</v>
      </c>
      <c r="V804" s="33">
        <v>42788</v>
      </c>
      <c r="W804" s="34">
        <v>10094</v>
      </c>
      <c r="X804" s="34">
        <v>987</v>
      </c>
      <c r="Y804" s="34">
        <v>1140</v>
      </c>
      <c r="Z804" s="17">
        <f t="shared" si="12"/>
        <v>-153</v>
      </c>
      <c r="AA804" s="34">
        <v>966.2</v>
      </c>
      <c r="AB804" s="42">
        <v>342.1</v>
      </c>
      <c r="AC804" s="42">
        <v>445</v>
      </c>
    </row>
    <row r="805" spans="1:29" x14ac:dyDescent="0.25">
      <c r="A805" s="3">
        <v>3930</v>
      </c>
      <c r="B805" s="33">
        <v>42772</v>
      </c>
      <c r="C805" s="3">
        <v>17</v>
      </c>
      <c r="D805" s="3" t="s">
        <v>49</v>
      </c>
      <c r="E805" s="3" t="s">
        <v>592</v>
      </c>
      <c r="F805" s="3" t="s">
        <v>186</v>
      </c>
      <c r="H805" s="25" t="s">
        <v>152</v>
      </c>
      <c r="I805" s="26" t="s">
        <v>160</v>
      </c>
      <c r="J805" s="25" t="s">
        <v>225</v>
      </c>
      <c r="L805" s="3" t="s">
        <v>180</v>
      </c>
      <c r="M805" s="25" t="s">
        <v>233</v>
      </c>
      <c r="O805" s="34">
        <v>805397</v>
      </c>
      <c r="P805" s="3" t="s">
        <v>149</v>
      </c>
      <c r="Q805" s="35">
        <v>-15</v>
      </c>
      <c r="R805" s="36">
        <v>120</v>
      </c>
      <c r="S805">
        <v>1</v>
      </c>
      <c r="U805" t="s">
        <v>1287</v>
      </c>
      <c r="V805" s="33">
        <v>42788</v>
      </c>
      <c r="W805" s="34">
        <v>810015</v>
      </c>
      <c r="X805" s="34">
        <v>4618</v>
      </c>
      <c r="Y805" s="34">
        <v>4624</v>
      </c>
      <c r="Z805" s="17">
        <f t="shared" si="12"/>
        <v>-6</v>
      </c>
      <c r="AA805" s="34">
        <v>4617.2299999999996</v>
      </c>
      <c r="AB805" s="42">
        <v>1741.3</v>
      </c>
      <c r="AC805" s="42">
        <v>2052</v>
      </c>
    </row>
    <row r="806" spans="1:29" x14ac:dyDescent="0.25">
      <c r="A806" s="3">
        <v>3939</v>
      </c>
      <c r="B806" s="33">
        <v>42780</v>
      </c>
      <c r="C806" s="3">
        <v>9</v>
      </c>
      <c r="D806" s="3" t="s">
        <v>39</v>
      </c>
      <c r="E806" s="3" t="s">
        <v>1267</v>
      </c>
      <c r="F806" s="3" t="s">
        <v>327</v>
      </c>
      <c r="H806" s="25" t="s">
        <v>476</v>
      </c>
      <c r="I806" s="26" t="s">
        <v>232</v>
      </c>
      <c r="J806" s="25" t="s">
        <v>1240</v>
      </c>
      <c r="K806" s="3">
        <v>1222712</v>
      </c>
      <c r="L806" s="3" t="s">
        <v>203</v>
      </c>
      <c r="M806" s="25" t="s">
        <v>460</v>
      </c>
      <c r="N806" s="3">
        <v>1222718</v>
      </c>
      <c r="O806" s="34">
        <v>699005</v>
      </c>
      <c r="P806" s="3" t="s">
        <v>149</v>
      </c>
      <c r="Q806" s="35">
        <v>7</v>
      </c>
      <c r="R806" s="36">
        <v>100</v>
      </c>
      <c r="S806">
        <v>3</v>
      </c>
      <c r="U806" t="s">
        <v>1288</v>
      </c>
      <c r="V806" s="33">
        <v>42788</v>
      </c>
      <c r="W806" s="34">
        <v>700067</v>
      </c>
      <c r="X806" s="34">
        <v>1062</v>
      </c>
      <c r="Y806" s="34">
        <v>1053</v>
      </c>
      <c r="Z806" s="17">
        <f t="shared" si="12"/>
        <v>9</v>
      </c>
      <c r="AB806" s="42" t="s">
        <v>218</v>
      </c>
      <c r="AC806" s="42">
        <v>500</v>
      </c>
    </row>
    <row r="807" spans="1:29" x14ac:dyDescent="0.25">
      <c r="A807" s="3">
        <v>3936</v>
      </c>
      <c r="B807" s="33">
        <v>42778</v>
      </c>
      <c r="C807" s="3">
        <v>10</v>
      </c>
      <c r="D807" s="3" t="s">
        <v>42</v>
      </c>
      <c r="E807" s="3" t="s">
        <v>181</v>
      </c>
      <c r="F807" s="3" t="s">
        <v>664</v>
      </c>
      <c r="G807" s="3" t="s">
        <v>665</v>
      </c>
      <c r="H807" s="25" t="s">
        <v>144</v>
      </c>
      <c r="I807" s="26" t="s">
        <v>180</v>
      </c>
      <c r="J807" s="25" t="s">
        <v>1289</v>
      </c>
      <c r="L807" s="3" t="s">
        <v>203</v>
      </c>
      <c r="M807" s="25" t="s">
        <v>460</v>
      </c>
      <c r="O807" s="34">
        <v>1237842</v>
      </c>
      <c r="P807" s="3" t="s">
        <v>149</v>
      </c>
      <c r="Q807" s="35">
        <v>0</v>
      </c>
      <c r="R807" s="36">
        <v>100</v>
      </c>
      <c r="S807">
        <v>1</v>
      </c>
      <c r="U807" t="s">
        <v>1290</v>
      </c>
      <c r="V807" s="33">
        <v>42787</v>
      </c>
      <c r="W807" s="34">
        <v>1238836</v>
      </c>
      <c r="X807" s="34">
        <v>994</v>
      </c>
      <c r="Y807" s="34">
        <v>994</v>
      </c>
      <c r="Z807" s="17">
        <f t="shared" si="12"/>
        <v>0</v>
      </c>
      <c r="AA807" s="34">
        <v>994.2</v>
      </c>
      <c r="AB807" s="42">
        <v>611.5</v>
      </c>
      <c r="AC807" s="42">
        <v>1295</v>
      </c>
    </row>
    <row r="808" spans="1:29" x14ac:dyDescent="0.25">
      <c r="A808" s="3">
        <v>3922</v>
      </c>
      <c r="B808" s="33">
        <v>42762</v>
      </c>
      <c r="C808" s="3">
        <v>26</v>
      </c>
      <c r="D808" s="3" t="s">
        <v>31</v>
      </c>
      <c r="E808" s="3" t="s">
        <v>168</v>
      </c>
      <c r="H808" s="25" t="s">
        <v>184</v>
      </c>
      <c r="I808" s="26" t="s">
        <v>170</v>
      </c>
      <c r="J808" s="25" t="s">
        <v>197</v>
      </c>
      <c r="K808" s="3">
        <v>1222704</v>
      </c>
      <c r="L808" s="3" t="s">
        <v>205</v>
      </c>
      <c r="M808" s="25" t="s">
        <v>66</v>
      </c>
      <c r="N808" s="3">
        <v>1222705</v>
      </c>
      <c r="O808" s="34">
        <v>358462</v>
      </c>
      <c r="P808" s="3" t="s">
        <v>149</v>
      </c>
      <c r="Q808" s="35">
        <v>20</v>
      </c>
      <c r="R808" s="36">
        <v>300</v>
      </c>
      <c r="S808">
        <v>1</v>
      </c>
      <c r="U808" t="s">
        <v>1291</v>
      </c>
      <c r="V808" s="33">
        <v>42787</v>
      </c>
      <c r="W808" s="34">
        <v>361593</v>
      </c>
      <c r="X808" s="34">
        <v>3131</v>
      </c>
      <c r="Y808" s="34">
        <v>3112</v>
      </c>
      <c r="Z808" s="17">
        <f t="shared" si="12"/>
        <v>19</v>
      </c>
      <c r="AB808" s="42" t="s">
        <v>218</v>
      </c>
      <c r="AC808" s="42">
        <v>693</v>
      </c>
    </row>
    <row r="809" spans="1:29" x14ac:dyDescent="0.25">
      <c r="A809" s="3">
        <v>3929</v>
      </c>
      <c r="B809" s="33">
        <v>42772</v>
      </c>
      <c r="C809" s="3">
        <v>15</v>
      </c>
      <c r="D809" s="3" t="s">
        <v>21</v>
      </c>
      <c r="E809" s="3" t="s">
        <v>190</v>
      </c>
      <c r="F809" s="3" t="s">
        <v>191</v>
      </c>
      <c r="H809" s="25" t="s">
        <v>179</v>
      </c>
      <c r="I809" s="26" t="s">
        <v>160</v>
      </c>
      <c r="J809" s="25" t="s">
        <v>329</v>
      </c>
      <c r="L809" s="3" t="s">
        <v>180</v>
      </c>
      <c r="M809" s="25" t="s">
        <v>233</v>
      </c>
      <c r="O809" s="34">
        <v>85014</v>
      </c>
      <c r="P809" s="3" t="s">
        <v>149</v>
      </c>
      <c r="Q809" s="35">
        <v>0</v>
      </c>
      <c r="R809" s="36">
        <v>-150</v>
      </c>
      <c r="S809">
        <v>1</v>
      </c>
      <c r="U809" t="s">
        <v>1292</v>
      </c>
      <c r="V809" s="33">
        <v>42786</v>
      </c>
      <c r="W809" s="34">
        <v>90356</v>
      </c>
      <c r="X809" s="34">
        <v>5342</v>
      </c>
      <c r="Y809" s="34">
        <v>5346</v>
      </c>
      <c r="Z809" s="17">
        <f t="shared" si="12"/>
        <v>-4</v>
      </c>
      <c r="AB809" s="42" t="s">
        <v>218</v>
      </c>
      <c r="AC809" s="42">
        <v>2084.1999999999998</v>
      </c>
    </row>
    <row r="810" spans="1:29" x14ac:dyDescent="0.25">
      <c r="A810" s="3">
        <v>3931</v>
      </c>
      <c r="B810" s="33">
        <v>42772</v>
      </c>
      <c r="C810" s="3">
        <v>15</v>
      </c>
      <c r="D810" s="3" t="s">
        <v>43</v>
      </c>
      <c r="E810" s="3" t="s">
        <v>177</v>
      </c>
      <c r="F810" s="3" t="s">
        <v>664</v>
      </c>
      <c r="G810" s="3" t="s">
        <v>665</v>
      </c>
      <c r="H810" s="25" t="s">
        <v>246</v>
      </c>
      <c r="I810" s="26" t="s">
        <v>180</v>
      </c>
      <c r="J810" s="25" t="s">
        <v>1293</v>
      </c>
      <c r="L810" s="3" t="s">
        <v>232</v>
      </c>
      <c r="M810" s="25" t="s">
        <v>637</v>
      </c>
      <c r="O810" s="34">
        <v>1019102</v>
      </c>
      <c r="P810" s="3" t="s">
        <v>149</v>
      </c>
      <c r="Q810" s="35">
        <v>-1</v>
      </c>
      <c r="R810" s="36">
        <v>0</v>
      </c>
      <c r="S810">
        <v>1</v>
      </c>
      <c r="U810" t="s">
        <v>1294</v>
      </c>
      <c r="V810" s="33">
        <v>42786</v>
      </c>
      <c r="W810" s="34">
        <v>1020995</v>
      </c>
      <c r="X810" s="34">
        <v>1893</v>
      </c>
      <c r="Y810" s="34">
        <v>1850</v>
      </c>
      <c r="Z810" s="17">
        <f t="shared" si="12"/>
        <v>43</v>
      </c>
      <c r="AA810" s="34">
        <v>1891.88</v>
      </c>
      <c r="AB810" s="42">
        <v>776.49</v>
      </c>
      <c r="AC810" s="42">
        <v>1022</v>
      </c>
    </row>
    <row r="811" spans="1:29" x14ac:dyDescent="0.25">
      <c r="A811" s="3">
        <v>3937</v>
      </c>
      <c r="B811" s="33">
        <v>42779</v>
      </c>
      <c r="C811" s="3">
        <v>8</v>
      </c>
      <c r="D811" s="3" t="s">
        <v>816</v>
      </c>
      <c r="E811" s="3" t="s">
        <v>817</v>
      </c>
      <c r="F811" s="3" t="s">
        <v>818</v>
      </c>
      <c r="G811" s="3" t="s">
        <v>819</v>
      </c>
      <c r="H811" s="25" t="s">
        <v>820</v>
      </c>
      <c r="I811" s="26" t="s">
        <v>160</v>
      </c>
      <c r="J811" s="25" t="s">
        <v>146</v>
      </c>
      <c r="L811" s="3" t="s">
        <v>205</v>
      </c>
      <c r="M811" s="25" t="s">
        <v>758</v>
      </c>
      <c r="N811" s="3">
        <v>1222716</v>
      </c>
      <c r="P811" s="3" t="s">
        <v>149</v>
      </c>
      <c r="Q811" s="35">
        <v>0</v>
      </c>
      <c r="R811" s="36">
        <v>0</v>
      </c>
      <c r="U811" t="s">
        <v>1295</v>
      </c>
      <c r="V811" s="33">
        <v>42786</v>
      </c>
      <c r="X811" s="34" t="s">
        <v>172</v>
      </c>
      <c r="Z811" s="17" t="e">
        <f t="shared" si="12"/>
        <v>#VALUE!</v>
      </c>
      <c r="AC811" s="42" t="s">
        <v>172</v>
      </c>
    </row>
    <row r="812" spans="1:29" x14ac:dyDescent="0.25">
      <c r="A812" s="3">
        <v>3935</v>
      </c>
      <c r="B812" s="33">
        <v>42777</v>
      </c>
      <c r="C812" s="3">
        <v>10</v>
      </c>
      <c r="D812" s="3" t="s">
        <v>50</v>
      </c>
      <c r="E812" s="3" t="s">
        <v>161</v>
      </c>
      <c r="F812" s="3" t="s">
        <v>363</v>
      </c>
      <c r="G812" s="3" t="s">
        <v>364</v>
      </c>
      <c r="H812" s="25" t="s">
        <v>179</v>
      </c>
      <c r="I812" s="26" t="s">
        <v>180</v>
      </c>
      <c r="J812" s="25" t="s">
        <v>1289</v>
      </c>
      <c r="L812" s="3" t="s">
        <v>232</v>
      </c>
      <c r="M812" s="25" t="s">
        <v>994</v>
      </c>
      <c r="O812" s="34">
        <v>287665</v>
      </c>
      <c r="P812" s="3" t="s">
        <v>149</v>
      </c>
      <c r="Q812" s="35">
        <v>0</v>
      </c>
      <c r="R812" s="36">
        <v>0</v>
      </c>
      <c r="S812">
        <v>2</v>
      </c>
      <c r="U812" t="s">
        <v>1296</v>
      </c>
      <c r="V812" s="33">
        <v>42786</v>
      </c>
      <c r="W812" s="34">
        <v>288675</v>
      </c>
      <c r="X812" s="34">
        <v>1010</v>
      </c>
      <c r="Y812" s="34">
        <v>1006</v>
      </c>
      <c r="Z812" s="17">
        <f t="shared" si="12"/>
        <v>4</v>
      </c>
      <c r="AA812" s="34">
        <v>1009.5</v>
      </c>
      <c r="AB812" s="42">
        <v>617</v>
      </c>
      <c r="AC812" s="42">
        <v>610</v>
      </c>
    </row>
    <row r="813" spans="1:29" x14ac:dyDescent="0.25">
      <c r="A813" s="3">
        <v>3933</v>
      </c>
      <c r="B813" s="33">
        <v>42773</v>
      </c>
      <c r="C813" s="3">
        <v>11</v>
      </c>
      <c r="D813" s="3" t="s">
        <v>46</v>
      </c>
      <c r="E813" s="3" t="s">
        <v>185</v>
      </c>
      <c r="F813" s="3" t="s">
        <v>158</v>
      </c>
      <c r="H813" s="25" t="s">
        <v>755</v>
      </c>
      <c r="I813" s="26" t="s">
        <v>160</v>
      </c>
      <c r="J813" s="25" t="s">
        <v>146</v>
      </c>
      <c r="L813" s="3" t="s">
        <v>203</v>
      </c>
      <c r="M813" s="25" t="s">
        <v>1297</v>
      </c>
      <c r="O813" s="34">
        <v>186896</v>
      </c>
      <c r="P813" s="3" t="s">
        <v>149</v>
      </c>
      <c r="Q813" s="35">
        <v>-3</v>
      </c>
      <c r="R813" s="36">
        <v>0</v>
      </c>
      <c r="S813">
        <v>1</v>
      </c>
      <c r="U813" t="s">
        <v>1298</v>
      </c>
      <c r="V813" s="33">
        <v>42783</v>
      </c>
      <c r="W813" s="34">
        <v>189147</v>
      </c>
      <c r="X813" s="34">
        <v>2251</v>
      </c>
      <c r="Y813" s="34">
        <v>2249</v>
      </c>
      <c r="Z813" s="17">
        <f t="shared" si="12"/>
        <v>2</v>
      </c>
      <c r="AB813" s="42" t="s">
        <v>218</v>
      </c>
      <c r="AC813" s="42">
        <v>828</v>
      </c>
    </row>
    <row r="814" spans="1:29" x14ac:dyDescent="0.25">
      <c r="A814" s="3">
        <v>3924</v>
      </c>
      <c r="B814" s="33">
        <v>42765</v>
      </c>
      <c r="C814" s="3">
        <v>16</v>
      </c>
      <c r="D814" s="3" t="s">
        <v>38</v>
      </c>
      <c r="E814" s="3" t="s">
        <v>1285</v>
      </c>
      <c r="F814" s="3" t="s">
        <v>195</v>
      </c>
      <c r="H814" s="25" t="s">
        <v>175</v>
      </c>
      <c r="I814" s="26" t="s">
        <v>160</v>
      </c>
      <c r="J814" s="25" t="s">
        <v>485</v>
      </c>
      <c r="K814" s="3">
        <v>1222708</v>
      </c>
      <c r="L814" s="3" t="s">
        <v>180</v>
      </c>
      <c r="M814" s="25" t="s">
        <v>1255</v>
      </c>
      <c r="N814" s="3">
        <v>1222709</v>
      </c>
      <c r="O814" s="34">
        <v>6521</v>
      </c>
      <c r="P814" s="3" t="s">
        <v>149</v>
      </c>
      <c r="Q814" s="35">
        <v>0</v>
      </c>
      <c r="R814" s="36">
        <v>0</v>
      </c>
      <c r="S814">
        <v>1</v>
      </c>
      <c r="U814" t="s">
        <v>1299</v>
      </c>
      <c r="V814" s="33">
        <v>42780</v>
      </c>
      <c r="W814" s="34">
        <v>9107</v>
      </c>
      <c r="X814" s="34">
        <v>2586</v>
      </c>
      <c r="Y814" s="34">
        <v>2083</v>
      </c>
      <c r="Z814" s="17">
        <f t="shared" si="12"/>
        <v>503</v>
      </c>
      <c r="AA814" s="34">
        <v>2528.9</v>
      </c>
      <c r="AB814" s="42">
        <v>936.4</v>
      </c>
      <c r="AC814" s="42">
        <v>1195.2</v>
      </c>
    </row>
    <row r="815" spans="1:29" x14ac:dyDescent="0.25">
      <c r="A815" s="3">
        <v>3926</v>
      </c>
      <c r="B815" s="33">
        <v>42767</v>
      </c>
      <c r="C815" s="3">
        <v>14</v>
      </c>
      <c r="D815" s="3" t="s">
        <v>39</v>
      </c>
      <c r="E815" s="3" t="s">
        <v>1267</v>
      </c>
      <c r="F815" s="3" t="s">
        <v>327</v>
      </c>
      <c r="H815" s="25" t="s">
        <v>269</v>
      </c>
      <c r="I815" s="26" t="s">
        <v>160</v>
      </c>
      <c r="J815" s="25" t="s">
        <v>485</v>
      </c>
      <c r="K815" s="3">
        <v>1222711</v>
      </c>
      <c r="L815" s="3" t="s">
        <v>180</v>
      </c>
      <c r="M815" s="25" t="s">
        <v>1255</v>
      </c>
      <c r="N815" s="3">
        <v>1222712</v>
      </c>
      <c r="O815" s="34">
        <v>696376</v>
      </c>
      <c r="P815" s="3" t="s">
        <v>149</v>
      </c>
      <c r="Q815" s="35">
        <v>0</v>
      </c>
      <c r="R815" s="36">
        <v>0</v>
      </c>
      <c r="S815">
        <v>1</v>
      </c>
      <c r="U815" t="s">
        <v>1300</v>
      </c>
      <c r="V815" s="33">
        <v>42780</v>
      </c>
      <c r="W815" s="34">
        <v>699005</v>
      </c>
      <c r="X815" s="34">
        <v>2629</v>
      </c>
      <c r="Y815" s="34">
        <v>2604</v>
      </c>
      <c r="Z815" s="17">
        <f t="shared" si="12"/>
        <v>25</v>
      </c>
      <c r="AB815" s="42">
        <v>1211.3</v>
      </c>
      <c r="AC815" s="42">
        <v>1295</v>
      </c>
    </row>
    <row r="816" spans="1:29" x14ac:dyDescent="0.25">
      <c r="A816" s="3">
        <v>3925</v>
      </c>
      <c r="B816" s="33">
        <v>42767</v>
      </c>
      <c r="C816" s="3">
        <v>13</v>
      </c>
      <c r="D816" s="3" t="s">
        <v>816</v>
      </c>
      <c r="E816" s="3" t="s">
        <v>817</v>
      </c>
      <c r="F816" s="3" t="s">
        <v>818</v>
      </c>
      <c r="G816" s="3" t="s">
        <v>819</v>
      </c>
      <c r="H816" s="25" t="s">
        <v>820</v>
      </c>
      <c r="I816" s="26" t="s">
        <v>160</v>
      </c>
      <c r="J816" s="25" t="s">
        <v>146</v>
      </c>
      <c r="L816" s="3" t="s">
        <v>205</v>
      </c>
      <c r="M816" s="25" t="s">
        <v>758</v>
      </c>
      <c r="N816" s="3">
        <v>1222710</v>
      </c>
      <c r="P816" s="3" t="s">
        <v>149</v>
      </c>
      <c r="Q816" s="35">
        <v>0</v>
      </c>
      <c r="R816" s="36">
        <v>0</v>
      </c>
      <c r="S816">
        <v>1</v>
      </c>
      <c r="U816" t="s">
        <v>1301</v>
      </c>
      <c r="V816" s="33">
        <v>42779</v>
      </c>
      <c r="X816" s="34" t="s">
        <v>172</v>
      </c>
      <c r="Z816" s="17" t="e">
        <f t="shared" si="12"/>
        <v>#VALUE!</v>
      </c>
      <c r="AC816" s="42" t="s">
        <v>172</v>
      </c>
    </row>
    <row r="817" spans="1:29" x14ac:dyDescent="0.25">
      <c r="A817" s="3">
        <v>3906</v>
      </c>
      <c r="B817" s="33">
        <v>42742</v>
      </c>
      <c r="C817" s="3">
        <v>37</v>
      </c>
      <c r="D817" s="3" t="s">
        <v>42</v>
      </c>
      <c r="E817" s="3" t="s">
        <v>181</v>
      </c>
      <c r="F817" s="3" t="s">
        <v>664</v>
      </c>
      <c r="G817" s="3" t="s">
        <v>665</v>
      </c>
      <c r="H817" s="25" t="s">
        <v>144</v>
      </c>
      <c r="I817" s="26" t="s">
        <v>232</v>
      </c>
      <c r="J817" s="25" t="s">
        <v>993</v>
      </c>
      <c r="L817" s="3" t="s">
        <v>180</v>
      </c>
      <c r="M817" s="25" t="s">
        <v>1302</v>
      </c>
      <c r="O817" s="34">
        <v>1231379</v>
      </c>
      <c r="P817" s="3" t="s">
        <v>149</v>
      </c>
      <c r="Q817" s="35">
        <v>-29</v>
      </c>
      <c r="R817" s="36">
        <v>0</v>
      </c>
      <c r="S817">
        <v>1</v>
      </c>
      <c r="T817" s="3" t="s">
        <v>149</v>
      </c>
      <c r="U817" t="s">
        <v>1303</v>
      </c>
      <c r="V817" s="33">
        <v>42778</v>
      </c>
      <c r="W817" s="34">
        <v>1237842</v>
      </c>
      <c r="X817" s="34">
        <v>6463</v>
      </c>
      <c r="Y817" s="34">
        <v>6438</v>
      </c>
      <c r="Z817" s="17">
        <f t="shared" si="12"/>
        <v>25</v>
      </c>
      <c r="AA817" s="34">
        <v>1110.0999999999999</v>
      </c>
      <c r="AB817" s="42">
        <v>750.6</v>
      </c>
      <c r="AC817" s="42">
        <v>3123</v>
      </c>
    </row>
    <row r="818" spans="1:29" x14ac:dyDescent="0.25">
      <c r="A818" s="3">
        <v>3928</v>
      </c>
      <c r="B818" s="33">
        <v>42770</v>
      </c>
      <c r="C818" s="3">
        <v>8</v>
      </c>
      <c r="D818" s="3" t="s">
        <v>50</v>
      </c>
      <c r="E818" s="3" t="s">
        <v>161</v>
      </c>
      <c r="F818" s="3" t="s">
        <v>363</v>
      </c>
      <c r="G818" s="3" t="s">
        <v>364</v>
      </c>
      <c r="H818" s="25" t="s">
        <v>1101</v>
      </c>
      <c r="I818" s="26" t="s">
        <v>160</v>
      </c>
      <c r="J818" s="25" t="s">
        <v>730</v>
      </c>
      <c r="L818" s="3" t="s">
        <v>180</v>
      </c>
      <c r="M818" s="25" t="s">
        <v>1302</v>
      </c>
      <c r="O818" s="34">
        <v>285140</v>
      </c>
      <c r="P818" s="3" t="s">
        <v>149</v>
      </c>
      <c r="Q818" s="35">
        <v>0</v>
      </c>
      <c r="R818" s="36">
        <v>200</v>
      </c>
      <c r="S818">
        <v>1</v>
      </c>
      <c r="U818" t="s">
        <v>1304</v>
      </c>
      <c r="V818" s="33">
        <v>42777</v>
      </c>
      <c r="W818" s="34">
        <v>287665</v>
      </c>
      <c r="X818" s="34">
        <v>2525</v>
      </c>
      <c r="Y818" s="34">
        <v>2520</v>
      </c>
      <c r="Z818" s="17">
        <f t="shared" si="12"/>
        <v>5</v>
      </c>
      <c r="AA818" s="34">
        <v>1112.8</v>
      </c>
      <c r="AB818" s="42">
        <v>562.79999999999995</v>
      </c>
      <c r="AC818" s="42">
        <v>1333</v>
      </c>
    </row>
    <row r="819" spans="1:29" x14ac:dyDescent="0.25">
      <c r="A819" s="3">
        <v>3923</v>
      </c>
      <c r="B819" s="33">
        <v>42765</v>
      </c>
      <c r="C819" s="3">
        <v>12</v>
      </c>
      <c r="D819" s="3" t="s">
        <v>36</v>
      </c>
      <c r="E819" s="3" t="s">
        <v>678</v>
      </c>
      <c r="F819" s="3" t="s">
        <v>291</v>
      </c>
      <c r="H819" s="25" t="s">
        <v>187</v>
      </c>
      <c r="I819" s="26" t="s">
        <v>160</v>
      </c>
      <c r="J819" s="25" t="s">
        <v>485</v>
      </c>
      <c r="K819" s="3">
        <v>1222706</v>
      </c>
      <c r="L819" s="3" t="s">
        <v>180</v>
      </c>
      <c r="M819" s="25" t="s">
        <v>1305</v>
      </c>
      <c r="N819" s="3">
        <v>1222707</v>
      </c>
      <c r="O819" s="34">
        <v>532639</v>
      </c>
      <c r="P819" s="3" t="s">
        <v>149</v>
      </c>
      <c r="Q819" s="35">
        <v>0</v>
      </c>
      <c r="R819" s="36">
        <v>0</v>
      </c>
      <c r="S819">
        <v>1</v>
      </c>
      <c r="U819" t="s">
        <v>1306</v>
      </c>
      <c r="V819" s="33">
        <v>42776</v>
      </c>
      <c r="W819" s="34">
        <v>535997</v>
      </c>
      <c r="X819" s="34">
        <v>3358</v>
      </c>
      <c r="Y819" s="34">
        <v>2661</v>
      </c>
      <c r="Z819" s="17">
        <f t="shared" si="12"/>
        <v>697</v>
      </c>
      <c r="AA819" s="34">
        <v>1048</v>
      </c>
      <c r="AB819" s="42">
        <v>1624</v>
      </c>
      <c r="AC819" s="42">
        <v>1128</v>
      </c>
    </row>
    <row r="820" spans="1:29" x14ac:dyDescent="0.25">
      <c r="A820" s="3">
        <v>3902</v>
      </c>
      <c r="B820" s="33">
        <v>42741</v>
      </c>
      <c r="C820" s="3">
        <v>33</v>
      </c>
      <c r="D820" s="3" t="s">
        <v>46</v>
      </c>
      <c r="E820" s="3" t="s">
        <v>185</v>
      </c>
      <c r="F820" s="3" t="s">
        <v>158</v>
      </c>
      <c r="H820" s="25" t="s">
        <v>1101</v>
      </c>
      <c r="I820" s="26" t="s">
        <v>160</v>
      </c>
      <c r="J820" s="25" t="s">
        <v>146</v>
      </c>
      <c r="L820" s="3" t="s">
        <v>180</v>
      </c>
      <c r="M820" s="25" t="s">
        <v>233</v>
      </c>
      <c r="O820" s="34">
        <v>180359</v>
      </c>
      <c r="P820" s="3" t="s">
        <v>149</v>
      </c>
      <c r="Q820" s="35">
        <v>0</v>
      </c>
      <c r="R820" s="36">
        <v>35</v>
      </c>
      <c r="S820">
        <v>1</v>
      </c>
      <c r="T820" s="3" t="s">
        <v>149</v>
      </c>
      <c r="U820" t="s">
        <v>1307</v>
      </c>
      <c r="V820" s="33">
        <v>42773</v>
      </c>
      <c r="W820" s="34">
        <v>186896</v>
      </c>
      <c r="X820" s="34">
        <v>6537</v>
      </c>
      <c r="Y820" s="34">
        <v>6570</v>
      </c>
      <c r="Z820" s="17">
        <f t="shared" si="12"/>
        <v>-33</v>
      </c>
      <c r="AB820" s="42" t="s">
        <v>218</v>
      </c>
      <c r="AC820" s="42">
        <v>2655</v>
      </c>
    </row>
    <row r="821" spans="1:29" x14ac:dyDescent="0.25">
      <c r="A821" s="3">
        <v>3917</v>
      </c>
      <c r="B821" s="33">
        <v>42756</v>
      </c>
      <c r="C821" s="3">
        <v>17</v>
      </c>
      <c r="D821" s="3" t="s">
        <v>24</v>
      </c>
      <c r="E821" s="3" t="s">
        <v>805</v>
      </c>
      <c r="F821" s="3" t="s">
        <v>1046</v>
      </c>
      <c r="H821" s="25" t="s">
        <v>163</v>
      </c>
      <c r="I821" s="26" t="s">
        <v>147</v>
      </c>
      <c r="J821" s="25" t="s">
        <v>148</v>
      </c>
      <c r="L821" s="3" t="s">
        <v>155</v>
      </c>
      <c r="M821" s="25" t="s">
        <v>146</v>
      </c>
      <c r="O821" s="34">
        <v>100205</v>
      </c>
      <c r="P821" s="3" t="s">
        <v>149</v>
      </c>
      <c r="Q821" s="35">
        <v>0</v>
      </c>
      <c r="R821" s="36">
        <v>0</v>
      </c>
      <c r="U821" t="s">
        <v>1308</v>
      </c>
      <c r="V821" s="33">
        <v>42772</v>
      </c>
      <c r="W821" s="34">
        <v>102402</v>
      </c>
      <c r="X821" s="34">
        <v>2197</v>
      </c>
      <c r="Y821" s="34">
        <v>1987</v>
      </c>
      <c r="Z821" s="17">
        <f t="shared" si="12"/>
        <v>210</v>
      </c>
      <c r="AA821" s="34">
        <v>2221</v>
      </c>
      <c r="AB821" s="42">
        <v>678</v>
      </c>
      <c r="AC821" s="42">
        <v>799</v>
      </c>
    </row>
    <row r="822" spans="1:29" x14ac:dyDescent="0.25">
      <c r="A822" s="3">
        <v>3919</v>
      </c>
      <c r="B822" s="33">
        <v>42758</v>
      </c>
      <c r="C822" s="3">
        <v>15</v>
      </c>
      <c r="D822" s="3" t="s">
        <v>43</v>
      </c>
      <c r="E822" s="3" t="s">
        <v>177</v>
      </c>
      <c r="F822" s="3" t="s">
        <v>664</v>
      </c>
      <c r="G822" s="3" t="s">
        <v>665</v>
      </c>
      <c r="H822" s="25" t="s">
        <v>246</v>
      </c>
      <c r="I822" s="26" t="s">
        <v>232</v>
      </c>
      <c r="J822" s="25" t="s">
        <v>500</v>
      </c>
      <c r="L822" s="3" t="s">
        <v>180</v>
      </c>
      <c r="M822" s="25" t="s">
        <v>1170</v>
      </c>
      <c r="O822" s="34">
        <v>1016565</v>
      </c>
      <c r="P822" s="3" t="s">
        <v>149</v>
      </c>
      <c r="Q822" s="35">
        <v>0</v>
      </c>
      <c r="R822" s="36">
        <v>0</v>
      </c>
      <c r="S822">
        <v>1</v>
      </c>
      <c r="U822" t="s">
        <v>1309</v>
      </c>
      <c r="V822" s="33">
        <v>42772</v>
      </c>
      <c r="W822" s="34">
        <v>1019102</v>
      </c>
      <c r="X822" s="34">
        <v>2537</v>
      </c>
      <c r="Y822" s="34">
        <v>2490</v>
      </c>
      <c r="Z822" s="17">
        <f t="shared" si="12"/>
        <v>47</v>
      </c>
      <c r="AA822" s="34">
        <v>1013</v>
      </c>
      <c r="AB822" s="42">
        <v>2535</v>
      </c>
      <c r="AC822" s="42">
        <v>1257</v>
      </c>
    </row>
    <row r="823" spans="1:29" x14ac:dyDescent="0.25">
      <c r="A823" s="3">
        <v>3910</v>
      </c>
      <c r="B823" s="33">
        <v>42747</v>
      </c>
      <c r="C823" s="3">
        <v>24</v>
      </c>
      <c r="D823" s="3" t="s">
        <v>49</v>
      </c>
      <c r="E823" s="3" t="s">
        <v>592</v>
      </c>
      <c r="F823" s="3" t="s">
        <v>186</v>
      </c>
      <c r="H823" s="25" t="s">
        <v>152</v>
      </c>
      <c r="I823" s="26" t="s">
        <v>160</v>
      </c>
      <c r="J823" s="25" t="s">
        <v>329</v>
      </c>
      <c r="L823" s="3" t="s">
        <v>180</v>
      </c>
      <c r="M823" s="25" t="s">
        <v>1170</v>
      </c>
      <c r="O823" s="34">
        <v>801714</v>
      </c>
      <c r="P823" s="3" t="s">
        <v>149</v>
      </c>
      <c r="Q823" s="35">
        <v>2</v>
      </c>
      <c r="R823" s="36">
        <v>-30</v>
      </c>
      <c r="S823">
        <v>1</v>
      </c>
      <c r="T823" s="3" t="s">
        <v>156</v>
      </c>
      <c r="U823" t="s">
        <v>1310</v>
      </c>
      <c r="V823" s="33">
        <v>42770</v>
      </c>
      <c r="W823" s="34">
        <v>805397</v>
      </c>
      <c r="X823" s="34">
        <v>3683</v>
      </c>
      <c r="Y823" s="34">
        <v>3684</v>
      </c>
      <c r="Z823" s="17">
        <f t="shared" si="12"/>
        <v>-1</v>
      </c>
      <c r="AA823" s="34">
        <v>3684</v>
      </c>
      <c r="AB823" s="42">
        <v>1263</v>
      </c>
      <c r="AC823" s="42">
        <v>1430</v>
      </c>
    </row>
    <row r="824" spans="1:29" x14ac:dyDescent="0.25">
      <c r="A824" s="3">
        <v>3921</v>
      </c>
      <c r="B824" s="33">
        <v>42759</v>
      </c>
      <c r="C824" s="3">
        <v>12</v>
      </c>
      <c r="D824" s="3" t="s">
        <v>21</v>
      </c>
      <c r="E824" s="3" t="s">
        <v>190</v>
      </c>
      <c r="F824" s="3" t="s">
        <v>191</v>
      </c>
      <c r="H824" s="25" t="s">
        <v>755</v>
      </c>
      <c r="I824" s="26" t="s">
        <v>160</v>
      </c>
      <c r="J824" s="25" t="s">
        <v>146</v>
      </c>
      <c r="L824" s="3" t="s">
        <v>205</v>
      </c>
      <c r="M824" s="25" t="s">
        <v>1311</v>
      </c>
      <c r="O824" s="34">
        <v>82660</v>
      </c>
      <c r="P824" s="3" t="s">
        <v>149</v>
      </c>
      <c r="Q824" s="35">
        <v>0</v>
      </c>
      <c r="R824" s="36">
        <v>0</v>
      </c>
      <c r="S824">
        <v>1</v>
      </c>
      <c r="U824" t="s">
        <v>1312</v>
      </c>
      <c r="V824" s="33">
        <v>42770</v>
      </c>
      <c r="W824" s="34">
        <v>85014</v>
      </c>
      <c r="X824" s="34">
        <v>2354</v>
      </c>
      <c r="Y824" s="34">
        <v>2361</v>
      </c>
      <c r="Z824" s="17">
        <f t="shared" si="12"/>
        <v>-7</v>
      </c>
      <c r="AB824" s="42" t="s">
        <v>218</v>
      </c>
      <c r="AC824" s="42">
        <v>810</v>
      </c>
    </row>
    <row r="825" spans="1:29" x14ac:dyDescent="0.25">
      <c r="A825" s="3">
        <v>3915</v>
      </c>
      <c r="B825" s="33">
        <v>42755</v>
      </c>
      <c r="C825" s="3">
        <v>16</v>
      </c>
      <c r="D825" s="3" t="s">
        <v>50</v>
      </c>
      <c r="E825" s="3" t="s">
        <v>161</v>
      </c>
      <c r="F825" s="3" t="s">
        <v>364</v>
      </c>
      <c r="G825" s="3" t="s">
        <v>363</v>
      </c>
      <c r="H825" s="25" t="s">
        <v>1101</v>
      </c>
      <c r="I825" s="26" t="s">
        <v>180</v>
      </c>
      <c r="J825" s="25" t="s">
        <v>1313</v>
      </c>
      <c r="L825" s="3" t="s">
        <v>232</v>
      </c>
      <c r="M825" s="25" t="s">
        <v>1000</v>
      </c>
      <c r="O825" s="34">
        <v>281761</v>
      </c>
      <c r="P825" s="3" t="s">
        <v>149</v>
      </c>
      <c r="Q825" s="35">
        <v>0</v>
      </c>
      <c r="R825" s="36">
        <v>-290</v>
      </c>
      <c r="S825">
        <v>1</v>
      </c>
      <c r="U825" t="s">
        <v>1314</v>
      </c>
      <c r="V825" s="33">
        <v>42770</v>
      </c>
      <c r="W825" s="34">
        <v>285140</v>
      </c>
      <c r="X825" s="34">
        <v>3379</v>
      </c>
      <c r="Y825" s="34">
        <v>3676</v>
      </c>
      <c r="Z825" s="17">
        <f t="shared" si="12"/>
        <v>-297</v>
      </c>
      <c r="AA825" s="34">
        <v>3379</v>
      </c>
      <c r="AB825" s="42">
        <v>1770</v>
      </c>
      <c r="AC825" s="42">
        <v>1761</v>
      </c>
    </row>
    <row r="826" spans="1:29" x14ac:dyDescent="0.25">
      <c r="A826" s="3">
        <v>3914</v>
      </c>
      <c r="B826" s="33">
        <v>42755</v>
      </c>
      <c r="C826" s="3">
        <v>12</v>
      </c>
      <c r="D826" s="3" t="s">
        <v>39</v>
      </c>
      <c r="E826" s="3" t="s">
        <v>1267</v>
      </c>
      <c r="F826" s="3" t="s">
        <v>327</v>
      </c>
      <c r="H826" s="25" t="s">
        <v>269</v>
      </c>
      <c r="I826" s="26" t="s">
        <v>180</v>
      </c>
      <c r="J826" s="25" t="s">
        <v>366</v>
      </c>
      <c r="K826" s="3">
        <v>1190496</v>
      </c>
      <c r="L826" s="3" t="s">
        <v>203</v>
      </c>
      <c r="M826" s="25" t="s">
        <v>1315</v>
      </c>
      <c r="N826" s="3">
        <v>1222702</v>
      </c>
      <c r="O826" s="34">
        <v>695251</v>
      </c>
      <c r="P826" s="3" t="s">
        <v>149</v>
      </c>
      <c r="Q826" s="35">
        <v>0</v>
      </c>
      <c r="R826" s="36">
        <v>0</v>
      </c>
      <c r="S826">
        <v>3</v>
      </c>
      <c r="U826" t="s">
        <v>1316</v>
      </c>
      <c r="V826" s="33">
        <v>42766</v>
      </c>
      <c r="W826" s="34">
        <v>696376</v>
      </c>
      <c r="X826" s="34">
        <v>1125</v>
      </c>
      <c r="Y826" s="34">
        <v>1125</v>
      </c>
      <c r="Z826" s="17">
        <f t="shared" si="12"/>
        <v>0</v>
      </c>
      <c r="AA826" s="34">
        <v>1125</v>
      </c>
      <c r="AB826" s="42">
        <v>627</v>
      </c>
      <c r="AC826" s="42">
        <v>661</v>
      </c>
    </row>
    <row r="827" spans="1:29" x14ac:dyDescent="0.25">
      <c r="A827" s="3">
        <v>3916</v>
      </c>
      <c r="B827" s="33">
        <v>42756</v>
      </c>
      <c r="C827" s="3">
        <v>10</v>
      </c>
      <c r="D827" s="3" t="s">
        <v>34</v>
      </c>
      <c r="E827" s="3" t="s">
        <v>673</v>
      </c>
      <c r="F827" s="3" t="s">
        <v>174</v>
      </c>
      <c r="H827" s="25" t="s">
        <v>166</v>
      </c>
      <c r="I827" s="26" t="s">
        <v>147</v>
      </c>
      <c r="J827" s="25" t="s">
        <v>148</v>
      </c>
      <c r="L827" s="3" t="s">
        <v>155</v>
      </c>
      <c r="M827" s="25" t="s">
        <v>146</v>
      </c>
      <c r="O827" s="34">
        <v>301811</v>
      </c>
      <c r="P827" s="3" t="s">
        <v>149</v>
      </c>
      <c r="Q827" s="35">
        <v>0</v>
      </c>
      <c r="R827" s="36">
        <v>0</v>
      </c>
      <c r="U827" t="s">
        <v>1317</v>
      </c>
      <c r="V827" s="33">
        <v>42765</v>
      </c>
      <c r="W827" s="34">
        <v>303983</v>
      </c>
      <c r="X827" s="34">
        <v>2172</v>
      </c>
      <c r="Y827" s="34">
        <v>2174</v>
      </c>
      <c r="Z827" s="17">
        <f t="shared" si="12"/>
        <v>-2</v>
      </c>
      <c r="AA827" s="34">
        <v>2334</v>
      </c>
      <c r="AB827" s="42">
        <v>719.7</v>
      </c>
      <c r="AC827" s="42">
        <v>844.4</v>
      </c>
    </row>
    <row r="828" spans="1:29" x14ac:dyDescent="0.25">
      <c r="A828" s="3">
        <v>3918</v>
      </c>
      <c r="B828" s="33">
        <v>42757</v>
      </c>
      <c r="C828" s="3">
        <v>6</v>
      </c>
      <c r="D828" s="3" t="s">
        <v>31</v>
      </c>
      <c r="E828" s="3" t="s">
        <v>168</v>
      </c>
      <c r="H828" s="25" t="s">
        <v>184</v>
      </c>
      <c r="I828" s="26" t="s">
        <v>391</v>
      </c>
      <c r="J828" s="25" t="s">
        <v>197</v>
      </c>
      <c r="K828" s="3">
        <v>1190499</v>
      </c>
      <c r="L828" s="3" t="s">
        <v>392</v>
      </c>
      <c r="M828" s="25" t="s">
        <v>197</v>
      </c>
      <c r="N828" s="3">
        <v>1222703</v>
      </c>
      <c r="O828" s="34">
        <v>356375</v>
      </c>
      <c r="P828" s="3" t="s">
        <v>149</v>
      </c>
      <c r="Q828" s="35">
        <v>0</v>
      </c>
      <c r="R828" s="36">
        <v>0</v>
      </c>
      <c r="U828" t="s">
        <v>1318</v>
      </c>
      <c r="V828" s="33">
        <v>42762</v>
      </c>
      <c r="W828" s="34">
        <v>358462</v>
      </c>
      <c r="X828" s="34">
        <v>2087</v>
      </c>
      <c r="Y828" s="34">
        <v>2076</v>
      </c>
      <c r="Z828" s="17">
        <f t="shared" si="12"/>
        <v>11</v>
      </c>
      <c r="AB828" s="42" t="s">
        <v>218</v>
      </c>
      <c r="AC828" s="42">
        <v>466.51</v>
      </c>
    </row>
    <row r="829" spans="1:29" x14ac:dyDescent="0.25">
      <c r="A829" s="3">
        <v>3907</v>
      </c>
      <c r="B829" s="33">
        <v>42744</v>
      </c>
      <c r="C829" s="3">
        <v>19</v>
      </c>
      <c r="D829" s="3" t="s">
        <v>816</v>
      </c>
      <c r="E829" s="3" t="s">
        <v>817</v>
      </c>
      <c r="F829" s="3" t="s">
        <v>817</v>
      </c>
      <c r="H829" s="25" t="s">
        <v>820</v>
      </c>
      <c r="I829" s="26" t="s">
        <v>160</v>
      </c>
      <c r="J829" s="25" t="s">
        <v>146</v>
      </c>
      <c r="L829" s="3" t="s">
        <v>205</v>
      </c>
      <c r="M829" s="25" t="s">
        <v>758</v>
      </c>
      <c r="N829" s="3">
        <v>1190497</v>
      </c>
      <c r="P829" s="3" t="s">
        <v>149</v>
      </c>
      <c r="Q829" s="35">
        <v>0</v>
      </c>
      <c r="R829" s="36">
        <v>0</v>
      </c>
      <c r="T829" s="3" t="s">
        <v>149</v>
      </c>
      <c r="U829" t="s">
        <v>1319</v>
      </c>
      <c r="V829" s="33">
        <v>42762</v>
      </c>
      <c r="X829" s="34" t="s">
        <v>172</v>
      </c>
      <c r="Z829" s="17" t="e">
        <f t="shared" si="12"/>
        <v>#VALUE!</v>
      </c>
      <c r="AC829" s="42" t="s">
        <v>172</v>
      </c>
    </row>
    <row r="830" spans="1:29" x14ac:dyDescent="0.25">
      <c r="A830" s="3">
        <v>3912</v>
      </c>
      <c r="B830" s="33">
        <v>42749</v>
      </c>
      <c r="C830" s="3">
        <v>12</v>
      </c>
      <c r="D830" s="3" t="s">
        <v>38</v>
      </c>
      <c r="E830" s="3" t="s">
        <v>1285</v>
      </c>
      <c r="F830" s="3" t="s">
        <v>195</v>
      </c>
      <c r="H830" s="25" t="s">
        <v>175</v>
      </c>
      <c r="I830" s="26" t="s">
        <v>180</v>
      </c>
      <c r="J830" s="25" t="s">
        <v>366</v>
      </c>
      <c r="K830" s="3">
        <v>1190494</v>
      </c>
      <c r="L830" s="3" t="s">
        <v>203</v>
      </c>
      <c r="M830" s="25" t="s">
        <v>1320</v>
      </c>
      <c r="N830" s="3">
        <v>1190500</v>
      </c>
      <c r="O830" s="34">
        <v>5448</v>
      </c>
      <c r="P830" s="3" t="s">
        <v>156</v>
      </c>
      <c r="Q830" s="35">
        <v>0</v>
      </c>
      <c r="R830" s="36">
        <v>0</v>
      </c>
      <c r="S830">
        <v>1</v>
      </c>
      <c r="T830" s="3" t="s">
        <v>149</v>
      </c>
      <c r="U830" t="s">
        <v>1321</v>
      </c>
      <c r="V830" s="33">
        <v>42760</v>
      </c>
      <c r="W830" s="34">
        <v>6521</v>
      </c>
      <c r="X830" s="34">
        <v>1073</v>
      </c>
      <c r="Y830" s="34">
        <v>777</v>
      </c>
      <c r="Z830" s="17">
        <f t="shared" ref="Z830:Z893" si="13">X830-Y830</f>
        <v>296</v>
      </c>
      <c r="AA830" s="34">
        <v>1050.2</v>
      </c>
      <c r="AB830" s="42">
        <v>513.79999999999995</v>
      </c>
      <c r="AC830" s="42">
        <v>638</v>
      </c>
    </row>
    <row r="831" spans="1:29" x14ac:dyDescent="0.25">
      <c r="A831" s="3">
        <v>3913</v>
      </c>
      <c r="B831" s="33">
        <v>42749</v>
      </c>
      <c r="C831" s="3">
        <v>12</v>
      </c>
      <c r="D831" s="3" t="s">
        <v>36</v>
      </c>
      <c r="E831" s="3" t="s">
        <v>678</v>
      </c>
      <c r="F831" s="3" t="s">
        <v>291</v>
      </c>
      <c r="H831" s="25" t="s">
        <v>187</v>
      </c>
      <c r="I831" s="26" t="s">
        <v>180</v>
      </c>
      <c r="J831" s="25" t="s">
        <v>366</v>
      </c>
      <c r="K831" s="3">
        <v>1190492</v>
      </c>
      <c r="L831" s="3" t="s">
        <v>203</v>
      </c>
      <c r="M831" s="25" t="s">
        <v>1322</v>
      </c>
      <c r="N831" s="3">
        <v>1222701</v>
      </c>
      <c r="O831" s="34">
        <v>531611</v>
      </c>
      <c r="P831" s="3" t="s">
        <v>156</v>
      </c>
      <c r="Q831" s="35">
        <v>0</v>
      </c>
      <c r="R831" s="36">
        <v>0</v>
      </c>
      <c r="S831">
        <v>1</v>
      </c>
      <c r="T831" s="3" t="s">
        <v>149</v>
      </c>
      <c r="U831" t="s">
        <v>1323</v>
      </c>
      <c r="V831" s="33">
        <v>42760</v>
      </c>
      <c r="W831" s="34">
        <v>532639</v>
      </c>
      <c r="X831" s="34">
        <v>1028</v>
      </c>
      <c r="Y831" s="34">
        <v>1014</v>
      </c>
      <c r="Z831" s="17">
        <f t="shared" si="13"/>
        <v>14</v>
      </c>
      <c r="AA831" s="34">
        <v>921.9</v>
      </c>
      <c r="AB831" s="42">
        <v>490.2</v>
      </c>
      <c r="AC831" s="42">
        <v>529</v>
      </c>
    </row>
    <row r="832" spans="1:29" x14ac:dyDescent="0.25">
      <c r="A832" s="3">
        <v>3901</v>
      </c>
      <c r="B832" s="33">
        <v>42738</v>
      </c>
      <c r="C832" s="3">
        <v>22</v>
      </c>
      <c r="D832" s="3" t="s">
        <v>21</v>
      </c>
      <c r="E832" s="3" t="s">
        <v>190</v>
      </c>
      <c r="F832" s="3" t="s">
        <v>191</v>
      </c>
      <c r="H832" s="25" t="s">
        <v>755</v>
      </c>
      <c r="I832" s="26" t="s">
        <v>160</v>
      </c>
      <c r="J832" s="25" t="s">
        <v>146</v>
      </c>
      <c r="L832" s="3" t="s">
        <v>180</v>
      </c>
      <c r="M832" s="25" t="s">
        <v>589</v>
      </c>
      <c r="O832" s="34">
        <v>77493</v>
      </c>
      <c r="P832" s="3" t="s">
        <v>149</v>
      </c>
      <c r="Q832" s="35">
        <v>1</v>
      </c>
      <c r="R832" s="36">
        <v>35</v>
      </c>
      <c r="S832">
        <v>1</v>
      </c>
      <c r="T832" s="3" t="s">
        <v>156</v>
      </c>
      <c r="U832" t="s">
        <v>1324</v>
      </c>
      <c r="V832" s="33">
        <v>42759</v>
      </c>
      <c r="W832" s="34">
        <v>82660</v>
      </c>
      <c r="X832" s="34">
        <v>5167</v>
      </c>
      <c r="Y832" s="34">
        <v>5181</v>
      </c>
      <c r="Z832" s="17">
        <f t="shared" si="13"/>
        <v>-14</v>
      </c>
      <c r="AB832" s="42" t="s">
        <v>218</v>
      </c>
      <c r="AC832" s="42">
        <v>2049</v>
      </c>
    </row>
    <row r="833" spans="1:29" x14ac:dyDescent="0.25">
      <c r="A833" s="3">
        <v>3897</v>
      </c>
      <c r="B833" s="33">
        <v>42731</v>
      </c>
      <c r="C833" s="3">
        <v>28</v>
      </c>
      <c r="D833" s="3" t="s">
        <v>45</v>
      </c>
      <c r="E833" s="3" t="s">
        <v>1245</v>
      </c>
      <c r="F833" s="3" t="s">
        <v>369</v>
      </c>
      <c r="G833" s="3" t="s">
        <v>370</v>
      </c>
      <c r="H833" s="25" t="s">
        <v>179</v>
      </c>
      <c r="I833" s="26" t="s">
        <v>232</v>
      </c>
      <c r="J833" s="25" t="s">
        <v>607</v>
      </c>
      <c r="L833" s="3" t="s">
        <v>180</v>
      </c>
      <c r="M833" s="25" t="s">
        <v>1255</v>
      </c>
      <c r="O833" s="34">
        <v>711110</v>
      </c>
      <c r="P833" s="3" t="s">
        <v>149</v>
      </c>
      <c r="Q833" s="35">
        <v>0</v>
      </c>
      <c r="R833" s="36">
        <v>10</v>
      </c>
      <c r="S833">
        <v>1</v>
      </c>
      <c r="T833" s="3" t="s">
        <v>149</v>
      </c>
      <c r="U833" t="s">
        <v>1325</v>
      </c>
      <c r="V833" s="33">
        <v>42758</v>
      </c>
      <c r="W833" s="34">
        <v>714729</v>
      </c>
      <c r="X833" s="34">
        <v>3619</v>
      </c>
      <c r="Y833" s="34">
        <v>3496.2</v>
      </c>
      <c r="Z833" s="17">
        <f t="shared" si="13"/>
        <v>122.80000000000018</v>
      </c>
      <c r="AA833" s="34">
        <v>2303.6</v>
      </c>
      <c r="AB833" s="42">
        <v>993.93</v>
      </c>
      <c r="AC833" s="42">
        <v>1806</v>
      </c>
    </row>
    <row r="834" spans="1:29" x14ac:dyDescent="0.25">
      <c r="A834" s="3">
        <v>3900</v>
      </c>
      <c r="B834" s="33">
        <v>42734</v>
      </c>
      <c r="C834" s="3">
        <v>25</v>
      </c>
      <c r="D834" s="3" t="s">
        <v>43</v>
      </c>
      <c r="E834" s="3" t="s">
        <v>177</v>
      </c>
      <c r="F834" s="3" t="s">
        <v>664</v>
      </c>
      <c r="G834" s="3" t="s">
        <v>665</v>
      </c>
      <c r="H834" s="25" t="s">
        <v>246</v>
      </c>
      <c r="I834" s="26" t="s">
        <v>232</v>
      </c>
      <c r="J834" s="25" t="s">
        <v>607</v>
      </c>
      <c r="L834" s="3" t="s">
        <v>180</v>
      </c>
      <c r="M834" s="25" t="s">
        <v>1255</v>
      </c>
      <c r="O834" s="34">
        <v>1012823</v>
      </c>
      <c r="P834" s="3" t="s">
        <v>149</v>
      </c>
      <c r="Q834" s="35">
        <v>0</v>
      </c>
      <c r="R834" s="36">
        <v>10</v>
      </c>
      <c r="S834">
        <v>2</v>
      </c>
      <c r="T834" s="3" t="s">
        <v>149</v>
      </c>
      <c r="U834" t="s">
        <v>1326</v>
      </c>
      <c r="V834" s="33">
        <v>42758</v>
      </c>
      <c r="W834" s="34">
        <v>1016565</v>
      </c>
      <c r="X834" s="34">
        <v>3742</v>
      </c>
      <c r="Y834" s="34">
        <v>3677</v>
      </c>
      <c r="Z834" s="17">
        <f t="shared" si="13"/>
        <v>65</v>
      </c>
      <c r="AA834" s="34">
        <v>2547.39</v>
      </c>
      <c r="AB834" s="42">
        <v>947.05</v>
      </c>
      <c r="AC834" s="42">
        <v>1807</v>
      </c>
    </row>
    <row r="835" spans="1:29" x14ac:dyDescent="0.25">
      <c r="A835" s="3">
        <v>3911</v>
      </c>
      <c r="B835" s="33">
        <v>42747</v>
      </c>
      <c r="C835" s="3">
        <v>11</v>
      </c>
      <c r="D835" s="3" t="s">
        <v>31</v>
      </c>
      <c r="E835" s="3" t="s">
        <v>168</v>
      </c>
      <c r="H835" s="25" t="s">
        <v>184</v>
      </c>
      <c r="I835" s="26" t="s">
        <v>170</v>
      </c>
      <c r="J835" s="25" t="s">
        <v>197</v>
      </c>
      <c r="K835" s="3">
        <v>1190498</v>
      </c>
      <c r="L835" s="3" t="s">
        <v>180</v>
      </c>
      <c r="M835" s="25" t="s">
        <v>197</v>
      </c>
      <c r="N835" s="3">
        <v>1190499</v>
      </c>
      <c r="O835" s="34">
        <v>353137</v>
      </c>
      <c r="P835" s="3" t="s">
        <v>149</v>
      </c>
      <c r="Q835" s="35">
        <v>0</v>
      </c>
      <c r="R835" s="36">
        <v>40</v>
      </c>
      <c r="S835">
        <v>2</v>
      </c>
      <c r="T835" s="3" t="s">
        <v>149</v>
      </c>
      <c r="U835" t="s">
        <v>1327</v>
      </c>
      <c r="V835" s="33">
        <v>42757</v>
      </c>
      <c r="W835" s="34">
        <v>356375</v>
      </c>
      <c r="X835" s="34">
        <v>3238</v>
      </c>
      <c r="Y835" s="34">
        <v>2848</v>
      </c>
      <c r="Z835" s="17">
        <f t="shared" si="13"/>
        <v>390</v>
      </c>
      <c r="AB835" s="42" t="s">
        <v>218</v>
      </c>
      <c r="AC835" s="42">
        <v>679</v>
      </c>
    </row>
    <row r="836" spans="1:29" x14ac:dyDescent="0.25">
      <c r="A836" s="3">
        <v>3909</v>
      </c>
      <c r="B836" s="33">
        <v>42746</v>
      </c>
      <c r="C836" s="3">
        <v>11</v>
      </c>
      <c r="D836" s="3" t="s">
        <v>24</v>
      </c>
      <c r="E836" s="3" t="s">
        <v>805</v>
      </c>
      <c r="F836" s="3" t="s">
        <v>1046</v>
      </c>
      <c r="H836" s="25" t="s">
        <v>163</v>
      </c>
      <c r="I836" s="26" t="s">
        <v>145</v>
      </c>
      <c r="J836" s="25" t="s">
        <v>146</v>
      </c>
      <c r="K836" s="3">
        <v>1190482</v>
      </c>
      <c r="L836" s="3" t="s">
        <v>147</v>
      </c>
      <c r="M836" s="25" t="s">
        <v>148</v>
      </c>
      <c r="O836" s="34">
        <v>99060</v>
      </c>
      <c r="P836" s="3" t="s">
        <v>149</v>
      </c>
      <c r="Q836" s="35">
        <v>0</v>
      </c>
      <c r="R836" s="36">
        <v>0</v>
      </c>
      <c r="S836">
        <v>1</v>
      </c>
      <c r="T836" s="3" t="s">
        <v>149</v>
      </c>
      <c r="U836" t="s">
        <v>1328</v>
      </c>
      <c r="V836" s="33">
        <v>42756</v>
      </c>
      <c r="W836" s="34">
        <v>100205</v>
      </c>
      <c r="X836" s="34">
        <v>1145</v>
      </c>
      <c r="Y836" s="34">
        <v>1066</v>
      </c>
      <c r="Z836" s="17">
        <f t="shared" si="13"/>
        <v>79</v>
      </c>
      <c r="AA836" s="34">
        <v>1157.5999999999999</v>
      </c>
      <c r="AB836" s="42">
        <v>410.7</v>
      </c>
      <c r="AC836" s="42">
        <v>540</v>
      </c>
    </row>
    <row r="837" spans="1:29" x14ac:dyDescent="0.25">
      <c r="A837" s="3">
        <v>3908</v>
      </c>
      <c r="B837" s="33">
        <v>42746</v>
      </c>
      <c r="C837" s="3">
        <v>11</v>
      </c>
      <c r="D837" s="3" t="s">
        <v>34</v>
      </c>
      <c r="E837" s="3" t="s">
        <v>673</v>
      </c>
      <c r="F837" s="3" t="s">
        <v>174</v>
      </c>
      <c r="H837" s="25" t="s">
        <v>166</v>
      </c>
      <c r="I837" s="26" t="s">
        <v>145</v>
      </c>
      <c r="J837" s="25" t="s">
        <v>460</v>
      </c>
      <c r="K837" s="3">
        <v>1190481</v>
      </c>
      <c r="L837" s="3" t="s">
        <v>147</v>
      </c>
      <c r="M837" s="25" t="s">
        <v>148</v>
      </c>
      <c r="O837" s="34">
        <v>300684</v>
      </c>
      <c r="P837" s="3" t="s">
        <v>149</v>
      </c>
      <c r="Q837" s="35">
        <v>0</v>
      </c>
      <c r="R837" s="36">
        <v>250</v>
      </c>
      <c r="S837">
        <v>1</v>
      </c>
      <c r="T837" s="3" t="s">
        <v>149</v>
      </c>
      <c r="U837" t="s">
        <v>1329</v>
      </c>
      <c r="V837" s="33">
        <v>42756</v>
      </c>
      <c r="W837" s="34">
        <v>301811</v>
      </c>
      <c r="X837" s="34">
        <v>1127</v>
      </c>
      <c r="Y837" s="34">
        <v>1125</v>
      </c>
      <c r="Z837" s="17">
        <f t="shared" si="13"/>
        <v>2</v>
      </c>
      <c r="AA837" s="34">
        <v>1231.7</v>
      </c>
      <c r="AB837" s="42">
        <v>439.8</v>
      </c>
      <c r="AC837" s="42">
        <v>515</v>
      </c>
    </row>
    <row r="838" spans="1:29" x14ac:dyDescent="0.25">
      <c r="A838" s="3">
        <v>3905</v>
      </c>
      <c r="B838" s="33">
        <v>42741</v>
      </c>
      <c r="C838" s="3">
        <v>15</v>
      </c>
      <c r="D838" s="3" t="s">
        <v>39</v>
      </c>
      <c r="E838" s="3" t="s">
        <v>1267</v>
      </c>
      <c r="F838" s="3" t="s">
        <v>327</v>
      </c>
      <c r="H838" s="25" t="s">
        <v>269</v>
      </c>
      <c r="I838" s="26" t="s">
        <v>160</v>
      </c>
      <c r="J838" s="25" t="s">
        <v>485</v>
      </c>
      <c r="K838" s="3">
        <v>1190495</v>
      </c>
      <c r="L838" s="3" t="s">
        <v>180</v>
      </c>
      <c r="M838" s="25" t="s">
        <v>994</v>
      </c>
      <c r="N838" s="3">
        <v>1190496</v>
      </c>
      <c r="O838" s="34">
        <v>692746</v>
      </c>
      <c r="P838" s="3" t="s">
        <v>149</v>
      </c>
      <c r="Q838" s="35">
        <v>120</v>
      </c>
      <c r="R838" s="36">
        <v>-100</v>
      </c>
      <c r="S838">
        <v>1</v>
      </c>
      <c r="T838" s="3" t="s">
        <v>149</v>
      </c>
      <c r="U838" t="s">
        <v>1330</v>
      </c>
      <c r="V838" s="33">
        <v>42755</v>
      </c>
      <c r="W838" s="34">
        <v>695251</v>
      </c>
      <c r="X838" s="34">
        <v>2505</v>
      </c>
      <c r="Y838" s="34">
        <v>2490</v>
      </c>
      <c r="Z838" s="17">
        <f t="shared" si="13"/>
        <v>15</v>
      </c>
      <c r="AA838" s="34">
        <v>2490</v>
      </c>
      <c r="AB838" s="42">
        <v>1122.2</v>
      </c>
      <c r="AC838" s="42">
        <v>1208.3</v>
      </c>
    </row>
    <row r="839" spans="1:29" x14ac:dyDescent="0.25">
      <c r="A839" s="3">
        <v>3894</v>
      </c>
      <c r="B839" s="33">
        <v>42724</v>
      </c>
      <c r="C839" s="3">
        <v>31</v>
      </c>
      <c r="D839" s="3" t="s">
        <v>50</v>
      </c>
      <c r="E839" s="3" t="s">
        <v>161</v>
      </c>
      <c r="F839" s="3" t="s">
        <v>1331</v>
      </c>
      <c r="H839" s="25" t="s">
        <v>184</v>
      </c>
      <c r="I839" s="26" t="s">
        <v>160</v>
      </c>
      <c r="J839" s="25" t="s">
        <v>197</v>
      </c>
      <c r="L839" s="3" t="s">
        <v>180</v>
      </c>
      <c r="M839" s="25" t="s">
        <v>493</v>
      </c>
      <c r="O839" s="34">
        <v>276803</v>
      </c>
      <c r="P839" s="3" t="s">
        <v>149</v>
      </c>
      <c r="Q839" s="35">
        <v>0</v>
      </c>
      <c r="R839" s="36">
        <v>230</v>
      </c>
      <c r="S839">
        <v>1</v>
      </c>
      <c r="T839" s="3" t="s">
        <v>149</v>
      </c>
      <c r="U839" t="s">
        <v>1332</v>
      </c>
      <c r="V839" s="33">
        <v>42754</v>
      </c>
      <c r="W839" s="34">
        <v>281761</v>
      </c>
      <c r="X839" s="34">
        <v>4958</v>
      </c>
      <c r="Y839" s="34">
        <v>4959</v>
      </c>
      <c r="Z839" s="17">
        <f t="shared" si="13"/>
        <v>-1</v>
      </c>
      <c r="AA839" s="34">
        <v>3614.4</v>
      </c>
      <c r="AB839" s="42">
        <v>1759</v>
      </c>
      <c r="AC839" s="42">
        <v>2279</v>
      </c>
    </row>
    <row r="840" spans="1:29" x14ac:dyDescent="0.25">
      <c r="A840" s="3">
        <v>3903</v>
      </c>
      <c r="B840" s="33">
        <v>42741</v>
      </c>
      <c r="C840" s="3">
        <v>9</v>
      </c>
      <c r="D840" s="3" t="s">
        <v>36</v>
      </c>
      <c r="E840" s="3" t="s">
        <v>678</v>
      </c>
      <c r="F840" s="3" t="s">
        <v>291</v>
      </c>
      <c r="H840" s="25" t="s">
        <v>187</v>
      </c>
      <c r="I840" s="26" t="s">
        <v>160</v>
      </c>
      <c r="J840" s="25" t="s">
        <v>1315</v>
      </c>
      <c r="K840" s="3">
        <v>1190491</v>
      </c>
      <c r="L840" s="3" t="s">
        <v>180</v>
      </c>
      <c r="M840" s="25" t="s">
        <v>994</v>
      </c>
      <c r="N840" s="3">
        <v>1190492</v>
      </c>
      <c r="O840" s="34">
        <v>529133</v>
      </c>
      <c r="P840" s="3" t="s">
        <v>149</v>
      </c>
      <c r="Q840" s="35">
        <v>0</v>
      </c>
      <c r="R840" s="36">
        <v>0</v>
      </c>
      <c r="S840">
        <v>1</v>
      </c>
      <c r="T840" s="3" t="s">
        <v>149</v>
      </c>
      <c r="U840" t="s">
        <v>1333</v>
      </c>
      <c r="V840" s="33">
        <v>42749</v>
      </c>
      <c r="W840" s="34">
        <v>531611</v>
      </c>
      <c r="X840" s="34">
        <v>2478</v>
      </c>
      <c r="Y840" s="34">
        <v>2488</v>
      </c>
      <c r="Z840" s="17">
        <f t="shared" si="13"/>
        <v>-10</v>
      </c>
      <c r="AA840" s="34">
        <v>2219.1999999999998</v>
      </c>
      <c r="AB840" s="42">
        <v>887.6</v>
      </c>
      <c r="AC840" s="42">
        <v>1025</v>
      </c>
    </row>
    <row r="841" spans="1:29" x14ac:dyDescent="0.25">
      <c r="A841" s="3">
        <v>3904</v>
      </c>
      <c r="B841" s="33">
        <v>42741</v>
      </c>
      <c r="C841" s="3">
        <v>9</v>
      </c>
      <c r="D841" s="3" t="s">
        <v>38</v>
      </c>
      <c r="E841" s="3" t="s">
        <v>1285</v>
      </c>
      <c r="F841" s="3" t="s">
        <v>195</v>
      </c>
      <c r="H841" s="25" t="s">
        <v>175</v>
      </c>
      <c r="I841" s="26" t="s">
        <v>160</v>
      </c>
      <c r="J841" s="25" t="s">
        <v>485</v>
      </c>
      <c r="K841" s="3">
        <v>1190493</v>
      </c>
      <c r="L841" s="3" t="s">
        <v>180</v>
      </c>
      <c r="M841" s="25" t="s">
        <v>994</v>
      </c>
      <c r="N841" s="3">
        <v>1190494</v>
      </c>
      <c r="O841" s="34">
        <v>2946</v>
      </c>
      <c r="P841" s="3" t="s">
        <v>149</v>
      </c>
      <c r="Q841" s="35">
        <v>0</v>
      </c>
      <c r="R841" s="36">
        <v>0</v>
      </c>
      <c r="S841">
        <v>1</v>
      </c>
      <c r="T841" s="3" t="s">
        <v>149</v>
      </c>
      <c r="U841" t="s">
        <v>1334</v>
      </c>
      <c r="V841" s="33">
        <v>42749</v>
      </c>
      <c r="W841" s="34">
        <v>5448</v>
      </c>
      <c r="X841" s="34">
        <v>2502</v>
      </c>
      <c r="Y841" s="34">
        <v>2502</v>
      </c>
      <c r="Z841" s="17">
        <f t="shared" si="13"/>
        <v>0</v>
      </c>
      <c r="AA841" s="34">
        <v>2444.9</v>
      </c>
      <c r="AB841" s="42">
        <v>919.8</v>
      </c>
      <c r="AC841" s="42">
        <v>1115</v>
      </c>
    </row>
    <row r="842" spans="1:29" x14ac:dyDescent="0.25">
      <c r="A842" s="3">
        <v>3899</v>
      </c>
      <c r="B842" s="33">
        <v>42733</v>
      </c>
      <c r="C842" s="3">
        <v>15</v>
      </c>
      <c r="D842" s="3" t="s">
        <v>49</v>
      </c>
      <c r="E842" s="3" t="s">
        <v>592</v>
      </c>
      <c r="F842" s="3" t="s">
        <v>186</v>
      </c>
      <c r="H842" s="25" t="s">
        <v>152</v>
      </c>
      <c r="I842" s="26" t="s">
        <v>160</v>
      </c>
      <c r="J842" s="25" t="s">
        <v>146</v>
      </c>
      <c r="L842" s="3" t="s">
        <v>180</v>
      </c>
      <c r="M842" s="25" t="s">
        <v>233</v>
      </c>
      <c r="O842" s="34">
        <v>797034</v>
      </c>
      <c r="P842" s="3" t="s">
        <v>149</v>
      </c>
      <c r="Q842" s="35">
        <v>-5</v>
      </c>
      <c r="R842" s="36">
        <v>35</v>
      </c>
      <c r="S842">
        <v>1</v>
      </c>
      <c r="T842" s="3" t="s">
        <v>149</v>
      </c>
      <c r="U842" t="s">
        <v>1335</v>
      </c>
      <c r="V842" s="33">
        <v>42747</v>
      </c>
      <c r="W842" s="34">
        <v>801714</v>
      </c>
      <c r="X842" s="34">
        <v>4680</v>
      </c>
      <c r="Y842" s="34">
        <v>4703</v>
      </c>
      <c r="Z842" s="17">
        <f t="shared" si="13"/>
        <v>-23</v>
      </c>
      <c r="AA842" s="34">
        <v>3583.33</v>
      </c>
      <c r="AB842" s="42">
        <v>1237.93</v>
      </c>
      <c r="AC842" s="42">
        <v>1709.1</v>
      </c>
    </row>
    <row r="843" spans="1:29" x14ac:dyDescent="0.25">
      <c r="A843" s="3">
        <v>3878</v>
      </c>
      <c r="B843" s="33">
        <v>42710</v>
      </c>
      <c r="C843" s="3">
        <v>37</v>
      </c>
      <c r="D843" s="3" t="s">
        <v>24</v>
      </c>
      <c r="E843" s="3" t="s">
        <v>805</v>
      </c>
      <c r="F843" s="3" t="s">
        <v>1046</v>
      </c>
      <c r="H843" s="25" t="s">
        <v>163</v>
      </c>
      <c r="I843" s="26" t="s">
        <v>145</v>
      </c>
      <c r="J843" s="25" t="s">
        <v>146</v>
      </c>
      <c r="L843" s="3" t="s">
        <v>147</v>
      </c>
      <c r="M843" s="25" t="s">
        <v>148</v>
      </c>
      <c r="N843" s="3">
        <v>1190482</v>
      </c>
      <c r="O843" s="34">
        <v>95085</v>
      </c>
      <c r="P843" s="3" t="s">
        <v>149</v>
      </c>
      <c r="Q843" s="35">
        <v>0</v>
      </c>
      <c r="R843" s="36">
        <v>0</v>
      </c>
      <c r="T843" s="3" t="s">
        <v>149</v>
      </c>
      <c r="U843" t="s">
        <v>1336</v>
      </c>
      <c r="V843" s="33">
        <v>42746</v>
      </c>
      <c r="W843" s="34">
        <v>99060</v>
      </c>
      <c r="X843" s="34">
        <v>3975</v>
      </c>
      <c r="Y843" s="34">
        <v>3985</v>
      </c>
      <c r="Z843" s="17">
        <f t="shared" si="13"/>
        <v>-10</v>
      </c>
      <c r="AA843" s="34">
        <v>2810.2</v>
      </c>
      <c r="AB843" s="42">
        <v>948.7</v>
      </c>
      <c r="AC843" s="42">
        <v>1581.1</v>
      </c>
    </row>
    <row r="844" spans="1:29" x14ac:dyDescent="0.25">
      <c r="A844" s="3">
        <v>3877</v>
      </c>
      <c r="B844" s="33">
        <v>42710</v>
      </c>
      <c r="C844" s="3">
        <v>37</v>
      </c>
      <c r="D844" s="3" t="s">
        <v>34</v>
      </c>
      <c r="E844" s="3" t="s">
        <v>673</v>
      </c>
      <c r="F844" s="3" t="s">
        <v>174</v>
      </c>
      <c r="H844" s="25" t="s">
        <v>166</v>
      </c>
      <c r="I844" s="26" t="s">
        <v>145</v>
      </c>
      <c r="J844" s="25" t="s">
        <v>146</v>
      </c>
      <c r="L844" s="3" t="s">
        <v>147</v>
      </c>
      <c r="M844" s="25" t="s">
        <v>148</v>
      </c>
      <c r="N844" s="3">
        <v>1190481</v>
      </c>
      <c r="O844" s="34">
        <v>294825</v>
      </c>
      <c r="P844" s="3" t="s">
        <v>149</v>
      </c>
      <c r="Q844" s="35">
        <v>0</v>
      </c>
      <c r="R844" s="36">
        <v>0</v>
      </c>
      <c r="T844" s="3" t="s">
        <v>149</v>
      </c>
      <c r="U844" t="s">
        <v>1337</v>
      </c>
      <c r="V844" s="33">
        <v>42746</v>
      </c>
      <c r="W844" s="34">
        <v>300684</v>
      </c>
      <c r="X844" s="34">
        <v>5859</v>
      </c>
      <c r="Y844" s="34">
        <v>5867</v>
      </c>
      <c r="Z844" s="17">
        <f t="shared" si="13"/>
        <v>-8</v>
      </c>
      <c r="AA844" s="34">
        <v>1443.2</v>
      </c>
      <c r="AB844" s="42">
        <v>400.3</v>
      </c>
      <c r="AC844" s="42">
        <v>2345</v>
      </c>
    </row>
    <row r="845" spans="1:29" x14ac:dyDescent="0.25">
      <c r="A845" s="3">
        <v>3880</v>
      </c>
      <c r="B845" s="33">
        <v>42712</v>
      </c>
      <c r="C845" s="3">
        <v>33</v>
      </c>
      <c r="D845" s="3" t="s">
        <v>816</v>
      </c>
      <c r="E845" s="3" t="s">
        <v>817</v>
      </c>
      <c r="F845" s="3" t="s">
        <v>817</v>
      </c>
      <c r="H845" s="25" t="s">
        <v>820</v>
      </c>
      <c r="I845" s="26" t="s">
        <v>160</v>
      </c>
      <c r="J845" s="25" t="s">
        <v>146</v>
      </c>
      <c r="L845" s="3" t="s">
        <v>205</v>
      </c>
      <c r="M845" s="25" t="s">
        <v>758</v>
      </c>
      <c r="N845" s="3">
        <v>1190485</v>
      </c>
      <c r="P845" s="3" t="s">
        <v>149</v>
      </c>
      <c r="Q845" s="35">
        <v>0</v>
      </c>
      <c r="R845" s="36">
        <v>0</v>
      </c>
      <c r="T845" s="3" t="s">
        <v>149</v>
      </c>
      <c r="U845" t="s">
        <v>1338</v>
      </c>
      <c r="V845" s="33">
        <v>42744</v>
      </c>
      <c r="X845" s="34" t="s">
        <v>172</v>
      </c>
      <c r="Z845" s="17" t="e">
        <f t="shared" si="13"/>
        <v>#VALUE!</v>
      </c>
      <c r="AC845" s="42" t="s">
        <v>172</v>
      </c>
    </row>
    <row r="846" spans="1:29" x14ac:dyDescent="0.25">
      <c r="A846" s="3">
        <v>3890</v>
      </c>
      <c r="B846" s="33">
        <v>42719</v>
      </c>
      <c r="C846" s="3">
        <v>24</v>
      </c>
      <c r="D846" s="3" t="s">
        <v>42</v>
      </c>
      <c r="E846" s="3" t="s">
        <v>181</v>
      </c>
      <c r="F846" s="3" t="s">
        <v>363</v>
      </c>
      <c r="G846" s="3" t="s">
        <v>364</v>
      </c>
      <c r="H846" s="25" t="s">
        <v>144</v>
      </c>
      <c r="I846" s="26" t="s">
        <v>205</v>
      </c>
      <c r="J846" s="25" t="s">
        <v>1339</v>
      </c>
      <c r="L846" s="3" t="s">
        <v>160</v>
      </c>
      <c r="M846" s="25" t="s">
        <v>146</v>
      </c>
      <c r="O846" s="34">
        <v>1225599</v>
      </c>
      <c r="P846" s="3" t="s">
        <v>149</v>
      </c>
      <c r="Q846" s="35">
        <v>5</v>
      </c>
      <c r="R846" s="36">
        <v>740</v>
      </c>
      <c r="S846">
        <v>1</v>
      </c>
      <c r="T846" s="3" t="s">
        <v>149</v>
      </c>
      <c r="U846" t="s">
        <v>1340</v>
      </c>
      <c r="V846" s="33">
        <v>42742</v>
      </c>
      <c r="W846" s="34">
        <v>1231379</v>
      </c>
      <c r="X846" s="34">
        <v>5780</v>
      </c>
      <c r="Y846" s="34">
        <v>5818</v>
      </c>
      <c r="Z846" s="17">
        <f t="shared" si="13"/>
        <v>-38</v>
      </c>
      <c r="AA846" s="34">
        <v>3002.7</v>
      </c>
      <c r="AB846" s="42">
        <v>1804</v>
      </c>
      <c r="AC846" s="42">
        <v>3159.73</v>
      </c>
    </row>
    <row r="847" spans="1:29" x14ac:dyDescent="0.25">
      <c r="A847" s="3">
        <v>3895</v>
      </c>
      <c r="B847" s="33">
        <v>42728</v>
      </c>
      <c r="C847" s="3">
        <v>14</v>
      </c>
      <c r="D847" s="3" t="s">
        <v>36</v>
      </c>
      <c r="E847" s="3" t="s">
        <v>678</v>
      </c>
      <c r="F847" s="3" t="s">
        <v>291</v>
      </c>
      <c r="H847" s="25" t="s">
        <v>187</v>
      </c>
      <c r="I847" s="26" t="s">
        <v>180</v>
      </c>
      <c r="J847" s="25" t="s">
        <v>366</v>
      </c>
      <c r="K847" s="3">
        <v>1190486</v>
      </c>
      <c r="L847" s="3" t="s">
        <v>203</v>
      </c>
      <c r="M847" s="25" t="s">
        <v>146</v>
      </c>
      <c r="N847" s="3">
        <v>1190491</v>
      </c>
      <c r="O847" s="34">
        <v>528055</v>
      </c>
      <c r="P847" s="3" t="s">
        <v>149</v>
      </c>
      <c r="Q847" s="35">
        <v>1</v>
      </c>
      <c r="R847" s="36">
        <v>0</v>
      </c>
      <c r="S847">
        <v>1</v>
      </c>
      <c r="T847" s="3" t="s">
        <v>149</v>
      </c>
      <c r="U847" t="s">
        <v>1341</v>
      </c>
      <c r="V847" s="33">
        <v>42741</v>
      </c>
      <c r="W847" s="34">
        <v>529133</v>
      </c>
      <c r="X847" s="34">
        <v>1078</v>
      </c>
      <c r="Y847" s="34">
        <v>1069</v>
      </c>
      <c r="Z847" s="17">
        <f t="shared" si="13"/>
        <v>9</v>
      </c>
      <c r="AA847" s="34">
        <v>964.6</v>
      </c>
      <c r="AB847" s="42">
        <v>388.9</v>
      </c>
      <c r="AC847" s="42">
        <v>435</v>
      </c>
    </row>
    <row r="848" spans="1:29" x14ac:dyDescent="0.25">
      <c r="A848" s="3">
        <v>3886</v>
      </c>
      <c r="B848" s="33">
        <v>42717</v>
      </c>
      <c r="C848" s="3">
        <v>25</v>
      </c>
      <c r="D848" s="3" t="s">
        <v>38</v>
      </c>
      <c r="E848" s="3" t="s">
        <v>1285</v>
      </c>
      <c r="F848" s="3" t="s">
        <v>195</v>
      </c>
      <c r="H848" s="25" t="s">
        <v>175</v>
      </c>
      <c r="I848" s="26" t="s">
        <v>180</v>
      </c>
      <c r="J848" s="25" t="s">
        <v>366</v>
      </c>
      <c r="K848" s="3">
        <v>1190478</v>
      </c>
      <c r="L848" s="3" t="s">
        <v>203</v>
      </c>
      <c r="M848" s="25" t="s">
        <v>1000</v>
      </c>
      <c r="N848" s="3">
        <v>1190488</v>
      </c>
      <c r="O848" s="34">
        <v>1143</v>
      </c>
      <c r="P848" s="3" t="s">
        <v>149</v>
      </c>
      <c r="Q848" s="35">
        <v>0</v>
      </c>
      <c r="R848" s="36">
        <v>0</v>
      </c>
      <c r="S848">
        <v>2</v>
      </c>
      <c r="T848" s="3" t="s">
        <v>149</v>
      </c>
      <c r="U848" t="s">
        <v>1342</v>
      </c>
      <c r="V848" s="33">
        <v>42741</v>
      </c>
      <c r="W848" s="34">
        <v>2946</v>
      </c>
      <c r="X848" s="34">
        <v>1803</v>
      </c>
      <c r="Y848" s="34">
        <v>1549</v>
      </c>
      <c r="Z848" s="17">
        <f t="shared" si="13"/>
        <v>254</v>
      </c>
      <c r="AB848" s="42" t="s">
        <v>218</v>
      </c>
      <c r="AC848" s="42">
        <v>1000</v>
      </c>
    </row>
    <row r="849" spans="1:29" x14ac:dyDescent="0.25">
      <c r="A849" s="3">
        <v>3898</v>
      </c>
      <c r="B849" s="33">
        <v>42731</v>
      </c>
      <c r="C849" s="3">
        <v>10</v>
      </c>
      <c r="D849" s="3" t="s">
        <v>46</v>
      </c>
      <c r="E849" s="3" t="s">
        <v>185</v>
      </c>
      <c r="F849" s="3" t="s">
        <v>158</v>
      </c>
      <c r="H849" s="25" t="s">
        <v>1101</v>
      </c>
      <c r="I849" s="26" t="s">
        <v>160</v>
      </c>
      <c r="J849" s="25" t="s">
        <v>146</v>
      </c>
      <c r="L849" s="3" t="s">
        <v>180</v>
      </c>
      <c r="M849" s="25" t="s">
        <v>589</v>
      </c>
      <c r="O849" s="34">
        <v>175934</v>
      </c>
      <c r="P849" s="3" t="s">
        <v>149</v>
      </c>
      <c r="Q849" s="35">
        <v>0</v>
      </c>
      <c r="R849" s="36">
        <v>35</v>
      </c>
      <c r="S849">
        <v>1</v>
      </c>
      <c r="T849" s="3" t="s">
        <v>149</v>
      </c>
      <c r="U849" t="s">
        <v>1343</v>
      </c>
      <c r="V849" s="33">
        <v>42740</v>
      </c>
      <c r="W849" s="34">
        <v>180359</v>
      </c>
      <c r="X849" s="34">
        <v>4425</v>
      </c>
      <c r="Y849" s="34">
        <v>4640</v>
      </c>
      <c r="Z849" s="17">
        <f t="shared" si="13"/>
        <v>-215</v>
      </c>
      <c r="AB849" s="42" t="s">
        <v>218</v>
      </c>
      <c r="AC849" s="42">
        <v>1676</v>
      </c>
    </row>
    <row r="850" spans="1:29" x14ac:dyDescent="0.25">
      <c r="A850" s="3">
        <v>3896</v>
      </c>
      <c r="B850" s="33">
        <v>42731</v>
      </c>
      <c r="C850" s="3">
        <v>8</v>
      </c>
      <c r="D850" s="3" t="s">
        <v>21</v>
      </c>
      <c r="E850" s="3" t="s">
        <v>190</v>
      </c>
      <c r="F850" s="3" t="s">
        <v>191</v>
      </c>
      <c r="H850" s="25" t="s">
        <v>755</v>
      </c>
      <c r="I850" s="26" t="s">
        <v>160</v>
      </c>
      <c r="J850" s="25" t="s">
        <v>146</v>
      </c>
      <c r="L850" s="3" t="s">
        <v>205</v>
      </c>
      <c r="M850" s="25" t="s">
        <v>1344</v>
      </c>
      <c r="O850" s="34">
        <v>75184</v>
      </c>
      <c r="P850" s="3" t="s">
        <v>149</v>
      </c>
      <c r="Q850" s="35">
        <v>0</v>
      </c>
      <c r="R850" s="36">
        <v>35</v>
      </c>
      <c r="S850">
        <v>1</v>
      </c>
      <c r="T850" s="3" t="s">
        <v>156</v>
      </c>
      <c r="U850" t="s">
        <v>1345</v>
      </c>
      <c r="V850" s="33">
        <v>42738</v>
      </c>
      <c r="W850" s="34">
        <v>77493</v>
      </c>
      <c r="X850" s="34">
        <v>2309</v>
      </c>
      <c r="Y850" s="34">
        <v>2313</v>
      </c>
      <c r="Z850" s="17">
        <f t="shared" si="13"/>
        <v>-4</v>
      </c>
      <c r="AB850" s="42" t="s">
        <v>218</v>
      </c>
      <c r="AC850" s="42">
        <v>920</v>
      </c>
    </row>
    <row r="851" spans="1:29" x14ac:dyDescent="0.25">
      <c r="A851" s="3">
        <v>3885</v>
      </c>
      <c r="B851" s="33">
        <v>42717</v>
      </c>
      <c r="C851" s="3">
        <v>22</v>
      </c>
      <c r="D851" s="3" t="s">
        <v>39</v>
      </c>
      <c r="E851" s="3" t="s">
        <v>1267</v>
      </c>
      <c r="F851" s="3" t="s">
        <v>242</v>
      </c>
      <c r="H851" s="25" t="s">
        <v>476</v>
      </c>
      <c r="I851" s="26" t="s">
        <v>180</v>
      </c>
      <c r="J851" s="25" t="s">
        <v>451</v>
      </c>
      <c r="K851" s="3">
        <v>1190477</v>
      </c>
      <c r="L851" s="3" t="s">
        <v>203</v>
      </c>
      <c r="M851" s="25" t="s">
        <v>1346</v>
      </c>
      <c r="N851" s="3">
        <v>1190487</v>
      </c>
      <c r="O851" s="34">
        <v>691666</v>
      </c>
      <c r="P851" s="3" t="s">
        <v>149</v>
      </c>
      <c r="Q851" s="35">
        <v>0</v>
      </c>
      <c r="R851" s="36">
        <v>0</v>
      </c>
      <c r="S851">
        <v>2</v>
      </c>
      <c r="T851" s="3" t="s">
        <v>149</v>
      </c>
      <c r="U851" t="s">
        <v>1347</v>
      </c>
      <c r="V851" s="33">
        <v>42738</v>
      </c>
      <c r="W851" s="34">
        <v>692746</v>
      </c>
      <c r="X851" s="34">
        <v>1080</v>
      </c>
      <c r="Y851" s="34">
        <v>1068</v>
      </c>
      <c r="Z851" s="17">
        <f t="shared" si="13"/>
        <v>12</v>
      </c>
      <c r="AB851" s="42" t="s">
        <v>218</v>
      </c>
      <c r="AC851" s="42">
        <v>710</v>
      </c>
    </row>
    <row r="852" spans="1:29" x14ac:dyDescent="0.25">
      <c r="A852" s="3">
        <v>3883</v>
      </c>
      <c r="B852" s="33">
        <v>42715</v>
      </c>
      <c r="C852" s="3">
        <v>20</v>
      </c>
      <c r="D852" s="3" t="s">
        <v>43</v>
      </c>
      <c r="E852" s="3" t="s">
        <v>177</v>
      </c>
      <c r="F852" s="3" t="s">
        <v>664</v>
      </c>
      <c r="G852" s="3" t="s">
        <v>665</v>
      </c>
      <c r="H852" s="25" t="s">
        <v>246</v>
      </c>
      <c r="I852" s="26" t="s">
        <v>232</v>
      </c>
      <c r="J852" s="25" t="s">
        <v>676</v>
      </c>
      <c r="L852" s="3" t="s">
        <v>180</v>
      </c>
      <c r="M852" s="25" t="s">
        <v>637</v>
      </c>
      <c r="O852" s="34">
        <v>1009035</v>
      </c>
      <c r="P852" s="3" t="s">
        <v>149</v>
      </c>
      <c r="Q852" s="35">
        <v>0</v>
      </c>
      <c r="R852" s="36">
        <v>-15</v>
      </c>
      <c r="S852">
        <v>1</v>
      </c>
      <c r="T852" s="3" t="s">
        <v>149</v>
      </c>
      <c r="U852" t="s">
        <v>1348</v>
      </c>
      <c r="V852" s="33">
        <v>42734</v>
      </c>
      <c r="W852" s="34">
        <v>1012823</v>
      </c>
      <c r="X852" s="34">
        <v>3788</v>
      </c>
      <c r="Y852" s="34">
        <v>3724</v>
      </c>
      <c r="Z852" s="17">
        <f t="shared" si="13"/>
        <v>64</v>
      </c>
      <c r="AA852" s="34">
        <v>2503.6799999999998</v>
      </c>
      <c r="AB852" s="42">
        <v>978.31</v>
      </c>
      <c r="AC852" s="42">
        <v>1897</v>
      </c>
    </row>
    <row r="853" spans="1:29" x14ac:dyDescent="0.25">
      <c r="A853" s="3">
        <v>3889</v>
      </c>
      <c r="B853" s="33">
        <v>42718</v>
      </c>
      <c r="C853" s="3">
        <v>16</v>
      </c>
      <c r="D853" s="3" t="s">
        <v>49</v>
      </c>
      <c r="E853" s="3" t="s">
        <v>592</v>
      </c>
      <c r="F853" s="3" t="s">
        <v>186</v>
      </c>
      <c r="H853" s="25" t="s">
        <v>152</v>
      </c>
      <c r="I853" s="26" t="s">
        <v>160</v>
      </c>
      <c r="J853" s="25" t="s">
        <v>628</v>
      </c>
      <c r="L853" s="3" t="s">
        <v>180</v>
      </c>
      <c r="M853" s="25" t="s">
        <v>628</v>
      </c>
      <c r="O853" s="34">
        <v>791714</v>
      </c>
      <c r="P853" s="3" t="s">
        <v>149</v>
      </c>
      <c r="Q853" s="35">
        <v>-10</v>
      </c>
      <c r="R853" s="36">
        <v>-30</v>
      </c>
      <c r="S853">
        <v>1</v>
      </c>
      <c r="T853" s="3" t="s">
        <v>149</v>
      </c>
      <c r="U853" t="s">
        <v>1349</v>
      </c>
      <c r="V853" s="33">
        <v>42733</v>
      </c>
      <c r="W853" s="34">
        <v>797034</v>
      </c>
      <c r="X853" s="34">
        <v>5320</v>
      </c>
      <c r="Y853" s="34">
        <v>5348</v>
      </c>
      <c r="Z853" s="17">
        <f t="shared" si="13"/>
        <v>-28</v>
      </c>
      <c r="AA853" s="34">
        <v>4030.78</v>
      </c>
      <c r="AB853" s="42">
        <v>1317.03</v>
      </c>
      <c r="AC853" s="42">
        <v>2024</v>
      </c>
    </row>
    <row r="854" spans="1:29" x14ac:dyDescent="0.25">
      <c r="A854" s="3">
        <v>3887</v>
      </c>
      <c r="B854" s="33">
        <v>42718</v>
      </c>
      <c r="C854" s="3">
        <v>14</v>
      </c>
      <c r="D854" s="3" t="s">
        <v>46</v>
      </c>
      <c r="E854" s="3" t="s">
        <v>185</v>
      </c>
      <c r="F854" s="3" t="s">
        <v>158</v>
      </c>
      <c r="H854" s="25" t="s">
        <v>1101</v>
      </c>
      <c r="I854" s="26" t="s">
        <v>160</v>
      </c>
      <c r="J854" s="25" t="s">
        <v>1350</v>
      </c>
      <c r="L854" s="3" t="s">
        <v>180</v>
      </c>
      <c r="M854" s="25" t="s">
        <v>589</v>
      </c>
      <c r="O854" s="34">
        <v>171851</v>
      </c>
      <c r="P854" s="3" t="s">
        <v>149</v>
      </c>
      <c r="Q854" s="35">
        <v>0</v>
      </c>
      <c r="R854" s="36">
        <v>35</v>
      </c>
      <c r="S854">
        <v>1</v>
      </c>
      <c r="T854" s="3" t="s">
        <v>156</v>
      </c>
      <c r="U854" t="s">
        <v>1351</v>
      </c>
      <c r="V854" s="33">
        <v>42731</v>
      </c>
      <c r="W854" s="34">
        <v>175934</v>
      </c>
      <c r="X854" s="34">
        <v>4083</v>
      </c>
      <c r="Y854" s="34">
        <v>4348</v>
      </c>
      <c r="Z854" s="17">
        <f t="shared" si="13"/>
        <v>-265</v>
      </c>
      <c r="AB854" s="42" t="s">
        <v>218</v>
      </c>
      <c r="AC854" s="42">
        <v>1555</v>
      </c>
    </row>
    <row r="855" spans="1:29" x14ac:dyDescent="0.25">
      <c r="A855" s="3">
        <v>3893</v>
      </c>
      <c r="B855" s="33">
        <v>42723</v>
      </c>
      <c r="C855" s="3">
        <v>9</v>
      </c>
      <c r="D855" s="3" t="s">
        <v>45</v>
      </c>
      <c r="E855" s="3" t="s">
        <v>1245</v>
      </c>
      <c r="F855" s="3" t="s">
        <v>369</v>
      </c>
      <c r="G855" s="3" t="s">
        <v>370</v>
      </c>
      <c r="H855" s="25" t="s">
        <v>179</v>
      </c>
      <c r="I855" s="26" t="s">
        <v>180</v>
      </c>
      <c r="J855" s="25" t="s">
        <v>1352</v>
      </c>
      <c r="L855" s="3" t="s">
        <v>232</v>
      </c>
      <c r="M855" s="25" t="s">
        <v>637</v>
      </c>
      <c r="O855" s="34">
        <v>710027</v>
      </c>
      <c r="P855" s="3" t="s">
        <v>149</v>
      </c>
      <c r="Q855" s="35">
        <v>0</v>
      </c>
      <c r="R855" s="36">
        <v>0</v>
      </c>
      <c r="S855">
        <v>1</v>
      </c>
      <c r="T855" s="3" t="s">
        <v>149</v>
      </c>
      <c r="U855" t="s">
        <v>1353</v>
      </c>
      <c r="V855" s="33">
        <v>42731</v>
      </c>
      <c r="W855" s="34">
        <v>711110</v>
      </c>
      <c r="X855" s="34">
        <v>1083</v>
      </c>
      <c r="Y855" s="34">
        <v>1064</v>
      </c>
      <c r="Z855" s="17">
        <f t="shared" si="13"/>
        <v>19</v>
      </c>
      <c r="AA855" s="34">
        <v>1083.53</v>
      </c>
      <c r="AB855" s="42">
        <v>613.03</v>
      </c>
      <c r="AC855" s="42">
        <v>680</v>
      </c>
    </row>
    <row r="856" spans="1:29" x14ac:dyDescent="0.25">
      <c r="A856" s="3">
        <v>3892</v>
      </c>
      <c r="B856" s="33">
        <v>42721</v>
      </c>
      <c r="C856" s="3">
        <v>11</v>
      </c>
      <c r="D856" s="3" t="s">
        <v>21</v>
      </c>
      <c r="E856" s="3" t="s">
        <v>190</v>
      </c>
      <c r="F856" s="3" t="s">
        <v>191</v>
      </c>
      <c r="H856" s="25" t="s">
        <v>755</v>
      </c>
      <c r="I856" s="26" t="s">
        <v>160</v>
      </c>
      <c r="J856" s="25" t="s">
        <v>852</v>
      </c>
      <c r="L856" s="3" t="s">
        <v>205</v>
      </c>
      <c r="M856" s="25" t="s">
        <v>1354</v>
      </c>
      <c r="O856" s="34">
        <v>72764</v>
      </c>
      <c r="P856" s="3" t="s">
        <v>149</v>
      </c>
      <c r="Q856" s="35">
        <v>0</v>
      </c>
      <c r="R856" s="36">
        <v>0</v>
      </c>
      <c r="S856">
        <v>1</v>
      </c>
      <c r="T856" s="3" t="s">
        <v>156</v>
      </c>
      <c r="U856" t="s">
        <v>1355</v>
      </c>
      <c r="V856" s="33">
        <v>42731</v>
      </c>
      <c r="W856" s="34">
        <v>75184</v>
      </c>
      <c r="X856" s="34">
        <v>2420</v>
      </c>
      <c r="Y856" s="34">
        <v>2463</v>
      </c>
      <c r="Z856" s="17">
        <f t="shared" si="13"/>
        <v>-43</v>
      </c>
      <c r="AB856" s="42" t="s">
        <v>218</v>
      </c>
      <c r="AC856" s="42">
        <v>1024</v>
      </c>
    </row>
    <row r="857" spans="1:29" x14ac:dyDescent="0.25">
      <c r="A857" s="3">
        <v>3884</v>
      </c>
      <c r="B857" s="33">
        <v>42716</v>
      </c>
      <c r="C857" s="3">
        <v>13</v>
      </c>
      <c r="D857" s="3" t="s">
        <v>36</v>
      </c>
      <c r="E857" s="3" t="s">
        <v>678</v>
      </c>
      <c r="F857" s="3" t="s">
        <v>291</v>
      </c>
      <c r="H857" s="25" t="s">
        <v>187</v>
      </c>
      <c r="I857" s="26" t="s">
        <v>160</v>
      </c>
      <c r="J857" s="25" t="s">
        <v>146</v>
      </c>
      <c r="K857" s="3">
        <v>1190484</v>
      </c>
      <c r="L857" s="3" t="s">
        <v>180</v>
      </c>
      <c r="M857" s="25" t="s">
        <v>994</v>
      </c>
      <c r="N857" s="3">
        <v>1190486</v>
      </c>
      <c r="O857" s="34">
        <v>525599</v>
      </c>
      <c r="P857" s="3" t="s">
        <v>149</v>
      </c>
      <c r="Q857" s="35">
        <v>0</v>
      </c>
      <c r="R857" s="36">
        <v>0</v>
      </c>
      <c r="S857">
        <v>1</v>
      </c>
      <c r="T857" s="3" t="s">
        <v>149</v>
      </c>
      <c r="U857" t="s">
        <v>1356</v>
      </c>
      <c r="V857" s="33">
        <v>42728</v>
      </c>
      <c r="W857" s="34">
        <v>528055</v>
      </c>
      <c r="X857" s="34">
        <v>2456</v>
      </c>
      <c r="Y857" s="34">
        <v>2577</v>
      </c>
      <c r="Z857" s="17">
        <f t="shared" si="13"/>
        <v>-121</v>
      </c>
      <c r="AA857" s="34">
        <v>2203.3000000000002</v>
      </c>
      <c r="AB857" s="42">
        <v>948.2</v>
      </c>
      <c r="AC857" s="42">
        <v>1037</v>
      </c>
    </row>
    <row r="858" spans="1:29" x14ac:dyDescent="0.25">
      <c r="A858" s="3">
        <v>3875</v>
      </c>
      <c r="B858" s="33">
        <v>42710</v>
      </c>
      <c r="C858" s="3">
        <v>15</v>
      </c>
      <c r="D858" s="3" t="s">
        <v>50</v>
      </c>
      <c r="E858" s="3" t="s">
        <v>161</v>
      </c>
      <c r="F858" s="3" t="s">
        <v>227</v>
      </c>
      <c r="H858" s="25" t="s">
        <v>184</v>
      </c>
      <c r="I858" s="26" t="s">
        <v>1004</v>
      </c>
      <c r="J858" s="25" t="s">
        <v>197</v>
      </c>
      <c r="L858" s="3" t="s">
        <v>203</v>
      </c>
      <c r="M858" s="25" t="s">
        <v>197</v>
      </c>
      <c r="O858" s="34">
        <v>275824</v>
      </c>
      <c r="P858" s="3" t="s">
        <v>149</v>
      </c>
      <c r="Q858" s="35">
        <v>0</v>
      </c>
      <c r="R858" s="36">
        <v>0</v>
      </c>
      <c r="S858">
        <v>1</v>
      </c>
      <c r="T858" s="3" t="s">
        <v>149</v>
      </c>
      <c r="U858" t="s">
        <v>1357</v>
      </c>
      <c r="V858" s="33">
        <v>42724</v>
      </c>
      <c r="W858" s="34">
        <v>276803</v>
      </c>
      <c r="X858" s="34">
        <v>979</v>
      </c>
      <c r="Y858" s="34">
        <v>981</v>
      </c>
      <c r="Z858" s="17">
        <f t="shared" si="13"/>
        <v>-2</v>
      </c>
      <c r="AA858" s="34">
        <v>979.7</v>
      </c>
      <c r="AB858" s="42">
        <v>443.2</v>
      </c>
      <c r="AC858" s="42">
        <v>490</v>
      </c>
    </row>
    <row r="859" spans="1:29" x14ac:dyDescent="0.25">
      <c r="A859" s="3">
        <v>3891</v>
      </c>
      <c r="B859" s="33">
        <v>42719</v>
      </c>
      <c r="C859" s="3">
        <v>5</v>
      </c>
      <c r="D859" s="3" t="s">
        <v>45</v>
      </c>
      <c r="E859" s="3" t="s">
        <v>1245</v>
      </c>
      <c r="F859" s="3" t="s">
        <v>369</v>
      </c>
      <c r="G859" s="3" t="s">
        <v>370</v>
      </c>
      <c r="H859" s="25" t="s">
        <v>159</v>
      </c>
      <c r="I859" s="26" t="s">
        <v>232</v>
      </c>
      <c r="J859" s="25" t="s">
        <v>676</v>
      </c>
      <c r="L859" s="3" t="s">
        <v>180</v>
      </c>
      <c r="M859" s="25" t="s">
        <v>1358</v>
      </c>
      <c r="O859" s="34">
        <v>708901</v>
      </c>
      <c r="P859" s="3" t="s">
        <v>149</v>
      </c>
      <c r="Q859" s="35">
        <v>0</v>
      </c>
      <c r="R859" s="36">
        <v>0</v>
      </c>
      <c r="S859">
        <v>1</v>
      </c>
      <c r="T859" s="3" t="s">
        <v>149</v>
      </c>
      <c r="U859" t="s">
        <v>1359</v>
      </c>
      <c r="V859" s="33">
        <v>42723</v>
      </c>
      <c r="W859" s="34">
        <v>710027</v>
      </c>
      <c r="X859" s="34">
        <v>1126</v>
      </c>
      <c r="Y859" s="34">
        <v>1094</v>
      </c>
      <c r="Z859" s="17">
        <f t="shared" si="13"/>
        <v>32</v>
      </c>
      <c r="AA859" s="34">
        <v>1126.07</v>
      </c>
      <c r="AB859" s="42">
        <v>521.13</v>
      </c>
      <c r="AC859" s="42">
        <v>580</v>
      </c>
    </row>
    <row r="860" spans="1:29" x14ac:dyDescent="0.25">
      <c r="A860" s="3">
        <v>3881</v>
      </c>
      <c r="B860" s="33">
        <v>42713</v>
      </c>
      <c r="C860" s="3">
        <v>9</v>
      </c>
      <c r="D860" s="3" t="s">
        <v>21</v>
      </c>
      <c r="E860" s="3" t="s">
        <v>190</v>
      </c>
      <c r="F860" s="3" t="s">
        <v>191</v>
      </c>
      <c r="H860" s="25" t="s">
        <v>755</v>
      </c>
      <c r="I860" s="26" t="s">
        <v>160</v>
      </c>
      <c r="J860" s="25" t="s">
        <v>146</v>
      </c>
      <c r="L860" s="3" t="s">
        <v>205</v>
      </c>
      <c r="M860" s="25" t="s">
        <v>868</v>
      </c>
      <c r="O860" s="34">
        <v>70279</v>
      </c>
      <c r="P860" s="3" t="s">
        <v>149</v>
      </c>
      <c r="Q860" s="35">
        <v>0</v>
      </c>
      <c r="R860" s="36">
        <v>35</v>
      </c>
      <c r="S860">
        <v>1</v>
      </c>
      <c r="T860" s="3" t="s">
        <v>149</v>
      </c>
      <c r="U860" t="s">
        <v>1360</v>
      </c>
      <c r="V860" s="33">
        <v>42721</v>
      </c>
      <c r="W860" s="34">
        <v>72764</v>
      </c>
      <c r="X860" s="34">
        <v>2485</v>
      </c>
      <c r="Y860" s="34">
        <v>2495</v>
      </c>
      <c r="Z860" s="17">
        <f t="shared" si="13"/>
        <v>-10</v>
      </c>
      <c r="AB860" s="42" t="s">
        <v>218</v>
      </c>
      <c r="AC860" s="42">
        <v>1140</v>
      </c>
    </row>
    <row r="861" spans="1:29" x14ac:dyDescent="0.25">
      <c r="A861" s="3">
        <v>3888</v>
      </c>
      <c r="B861" s="33">
        <v>42718</v>
      </c>
      <c r="C861" s="3">
        <v>4</v>
      </c>
      <c r="D861" s="3" t="s">
        <v>31</v>
      </c>
      <c r="E861" s="3" t="s">
        <v>168</v>
      </c>
      <c r="H861" s="25" t="s">
        <v>1361</v>
      </c>
      <c r="I861" s="26" t="s">
        <v>424</v>
      </c>
      <c r="J861" s="25" t="s">
        <v>197</v>
      </c>
      <c r="K861" s="3">
        <v>1190489</v>
      </c>
      <c r="L861" s="3" t="s">
        <v>392</v>
      </c>
      <c r="M861" s="25" t="s">
        <v>146</v>
      </c>
      <c r="O861" s="34">
        <v>351986</v>
      </c>
      <c r="P861" s="3" t="s">
        <v>149</v>
      </c>
      <c r="Q861" s="35">
        <v>0</v>
      </c>
      <c r="R861" s="36">
        <v>0</v>
      </c>
      <c r="T861" s="3" t="s">
        <v>149</v>
      </c>
      <c r="U861" t="s">
        <v>1362</v>
      </c>
      <c r="V861" s="33">
        <v>42721</v>
      </c>
      <c r="W861" s="34">
        <v>353137</v>
      </c>
      <c r="X861" s="34">
        <v>1151</v>
      </c>
      <c r="Y861" s="34">
        <v>1146</v>
      </c>
      <c r="Z861" s="17">
        <f t="shared" si="13"/>
        <v>5</v>
      </c>
      <c r="AB861" s="42" t="s">
        <v>218</v>
      </c>
      <c r="AC861" s="42">
        <v>595</v>
      </c>
    </row>
    <row r="862" spans="1:29" x14ac:dyDescent="0.25">
      <c r="A862" s="3">
        <v>3846</v>
      </c>
      <c r="B862" s="33">
        <v>42679</v>
      </c>
      <c r="C862" s="3">
        <v>41</v>
      </c>
      <c r="D862" s="3" t="s">
        <v>42</v>
      </c>
      <c r="E862" s="3" t="s">
        <v>181</v>
      </c>
      <c r="F862" s="3" t="s">
        <v>363</v>
      </c>
      <c r="G862" s="3" t="s">
        <v>364</v>
      </c>
      <c r="H862" s="25" t="s">
        <v>179</v>
      </c>
      <c r="I862" s="26" t="s">
        <v>232</v>
      </c>
      <c r="J862" s="25" t="s">
        <v>1363</v>
      </c>
      <c r="L862" s="3" t="s">
        <v>180</v>
      </c>
      <c r="M862" s="25" t="s">
        <v>493</v>
      </c>
      <c r="O862" s="34">
        <v>1219847</v>
      </c>
      <c r="P862" s="3" t="s">
        <v>149</v>
      </c>
      <c r="Q862" s="35">
        <v>0</v>
      </c>
      <c r="R862" s="36">
        <v>0</v>
      </c>
      <c r="S862">
        <v>2</v>
      </c>
      <c r="T862" s="3" t="s">
        <v>149</v>
      </c>
      <c r="U862" t="s">
        <v>1364</v>
      </c>
      <c r="V862" s="33">
        <v>42719</v>
      </c>
      <c r="W862" s="34">
        <v>1225599</v>
      </c>
      <c r="X862" s="34">
        <v>5752</v>
      </c>
      <c r="Y862" s="34">
        <v>5871</v>
      </c>
      <c r="Z862" s="17">
        <f t="shared" si="13"/>
        <v>-119</v>
      </c>
      <c r="AA862" s="34">
        <v>5726</v>
      </c>
      <c r="AB862" s="42">
        <v>3173.3</v>
      </c>
      <c r="AC862" s="42">
        <v>3062</v>
      </c>
    </row>
    <row r="863" spans="1:29" x14ac:dyDescent="0.25">
      <c r="A863" s="3">
        <v>3868</v>
      </c>
      <c r="B863" s="33">
        <v>42704</v>
      </c>
      <c r="C863" s="3">
        <v>16</v>
      </c>
      <c r="D863" s="3" t="s">
        <v>45</v>
      </c>
      <c r="E863" s="3" t="s">
        <v>1245</v>
      </c>
      <c r="F863" s="3" t="s">
        <v>369</v>
      </c>
      <c r="G863" s="3" t="s">
        <v>370</v>
      </c>
      <c r="H863" s="25" t="s">
        <v>159</v>
      </c>
      <c r="I863" s="26" t="s">
        <v>180</v>
      </c>
      <c r="J863" s="25" t="s">
        <v>568</v>
      </c>
      <c r="L863" s="3" t="s">
        <v>232</v>
      </c>
      <c r="M863" s="25" t="s">
        <v>676</v>
      </c>
      <c r="O863" s="34">
        <v>705044</v>
      </c>
      <c r="P863" s="3" t="s">
        <v>149</v>
      </c>
      <c r="Q863" s="35">
        <v>0</v>
      </c>
      <c r="R863" s="36">
        <v>5</v>
      </c>
      <c r="S863">
        <v>1</v>
      </c>
      <c r="T863" s="3" t="s">
        <v>149</v>
      </c>
      <c r="U863" t="s">
        <v>1365</v>
      </c>
      <c r="V863" s="33">
        <v>42719</v>
      </c>
      <c r="W863" s="34">
        <v>708901</v>
      </c>
      <c r="X863" s="34">
        <v>3857</v>
      </c>
      <c r="Y863" s="34">
        <v>3562.8</v>
      </c>
      <c r="Z863" s="17">
        <f t="shared" si="13"/>
        <v>294.19999999999982</v>
      </c>
      <c r="AA863" s="34">
        <v>3597.8</v>
      </c>
      <c r="AB863" s="42">
        <v>1464.3</v>
      </c>
      <c r="AC863" s="42">
        <v>1786</v>
      </c>
    </row>
    <row r="864" spans="1:29" x14ac:dyDescent="0.25">
      <c r="A864" s="3">
        <v>3869</v>
      </c>
      <c r="B864" s="33">
        <v>42705</v>
      </c>
      <c r="C864" s="3">
        <v>14</v>
      </c>
      <c r="D864" s="3" t="s">
        <v>49</v>
      </c>
      <c r="E864" s="3" t="s">
        <v>592</v>
      </c>
      <c r="F864" s="3" t="s">
        <v>186</v>
      </c>
      <c r="H864" s="25" t="s">
        <v>152</v>
      </c>
      <c r="I864" s="26" t="s">
        <v>160</v>
      </c>
      <c r="J864" s="25" t="s">
        <v>146</v>
      </c>
      <c r="L864" s="3" t="s">
        <v>180</v>
      </c>
      <c r="M864" s="25" t="s">
        <v>589</v>
      </c>
      <c r="O864" s="34">
        <v>787468</v>
      </c>
      <c r="P864" s="3" t="s">
        <v>149</v>
      </c>
      <c r="Q864" s="35">
        <v>0</v>
      </c>
      <c r="R864" s="36">
        <v>35</v>
      </c>
      <c r="S864">
        <v>1</v>
      </c>
      <c r="T864" s="3" t="s">
        <v>149</v>
      </c>
      <c r="U864" t="s">
        <v>1366</v>
      </c>
      <c r="V864" s="33">
        <v>42718</v>
      </c>
      <c r="W864" s="34">
        <v>791714</v>
      </c>
      <c r="X864" s="34">
        <v>4246</v>
      </c>
      <c r="Y864" s="34">
        <v>4268</v>
      </c>
      <c r="Z864" s="17">
        <f t="shared" si="13"/>
        <v>-22</v>
      </c>
      <c r="AB864" s="42" t="s">
        <v>218</v>
      </c>
      <c r="AC864" s="42">
        <v>1700.9</v>
      </c>
    </row>
    <row r="865" spans="1:29" x14ac:dyDescent="0.25">
      <c r="A865" s="3">
        <v>3876</v>
      </c>
      <c r="B865" s="33">
        <v>42710</v>
      </c>
      <c r="C865" s="3">
        <v>9</v>
      </c>
      <c r="D865" s="3" t="s">
        <v>31</v>
      </c>
      <c r="E865" s="3" t="s">
        <v>168</v>
      </c>
      <c r="H865" s="25" t="s">
        <v>1361</v>
      </c>
      <c r="I865" s="26" t="s">
        <v>424</v>
      </c>
      <c r="J865" s="25" t="s">
        <v>197</v>
      </c>
      <c r="K865" s="3">
        <v>1190479</v>
      </c>
      <c r="L865" s="3" t="s">
        <v>392</v>
      </c>
      <c r="M865" s="25" t="s">
        <v>197</v>
      </c>
      <c r="N865" s="3">
        <v>1190480</v>
      </c>
      <c r="O865" s="34">
        <v>350995</v>
      </c>
      <c r="P865" s="3" t="s">
        <v>149</v>
      </c>
      <c r="Q865" s="35">
        <v>0</v>
      </c>
      <c r="R865" s="36">
        <v>0</v>
      </c>
      <c r="T865" s="3" t="s">
        <v>149</v>
      </c>
      <c r="U865" t="s">
        <v>1367</v>
      </c>
      <c r="V865" s="33">
        <v>42718</v>
      </c>
      <c r="W865" s="34">
        <v>351986</v>
      </c>
      <c r="X865" s="34">
        <v>991</v>
      </c>
      <c r="Y865" s="34">
        <v>983</v>
      </c>
      <c r="Z865" s="17">
        <f t="shared" si="13"/>
        <v>8</v>
      </c>
      <c r="AB865" s="42" t="s">
        <v>218</v>
      </c>
      <c r="AC865" s="42" t="s">
        <v>172</v>
      </c>
    </row>
    <row r="866" spans="1:29" x14ac:dyDescent="0.25">
      <c r="A866" s="3">
        <v>3866</v>
      </c>
      <c r="B866" s="33">
        <v>42702</v>
      </c>
      <c r="C866" s="3">
        <v>17</v>
      </c>
      <c r="D866" s="3" t="s">
        <v>46</v>
      </c>
      <c r="E866" s="3" t="s">
        <v>185</v>
      </c>
      <c r="F866" s="3" t="s">
        <v>158</v>
      </c>
      <c r="H866" s="25" t="s">
        <v>1101</v>
      </c>
      <c r="I866" s="26" t="s">
        <v>160</v>
      </c>
      <c r="J866" s="25" t="s">
        <v>146</v>
      </c>
      <c r="L866" s="3" t="s">
        <v>180</v>
      </c>
      <c r="M866" s="25" t="s">
        <v>589</v>
      </c>
      <c r="O866" s="34">
        <v>166933</v>
      </c>
      <c r="P866" s="3" t="s">
        <v>149</v>
      </c>
      <c r="Q866" s="35">
        <v>0</v>
      </c>
      <c r="R866" s="36">
        <v>135</v>
      </c>
      <c r="S866">
        <v>1</v>
      </c>
      <c r="T866" s="3" t="s">
        <v>149</v>
      </c>
      <c r="U866" t="s">
        <v>1368</v>
      </c>
      <c r="V866" s="33">
        <v>42718</v>
      </c>
      <c r="W866" s="34">
        <v>171851</v>
      </c>
      <c r="X866" s="34">
        <v>4918</v>
      </c>
      <c r="Y866" s="34">
        <v>5030</v>
      </c>
      <c r="Z866" s="17">
        <f t="shared" si="13"/>
        <v>-112</v>
      </c>
      <c r="AB866" s="42" t="s">
        <v>218</v>
      </c>
      <c r="AC866" s="42">
        <v>1925</v>
      </c>
    </row>
    <row r="867" spans="1:29" x14ac:dyDescent="0.25">
      <c r="A867" s="3">
        <v>3874</v>
      </c>
      <c r="B867" s="33">
        <v>42710</v>
      </c>
      <c r="C867" s="3">
        <v>8</v>
      </c>
      <c r="D867" s="3" t="s">
        <v>38</v>
      </c>
      <c r="E867" s="3" t="s">
        <v>1285</v>
      </c>
      <c r="F867" s="3" t="s">
        <v>195</v>
      </c>
      <c r="H867" s="25" t="s">
        <v>175</v>
      </c>
      <c r="I867" s="26" t="s">
        <v>160</v>
      </c>
      <c r="J867" s="25" t="s">
        <v>1315</v>
      </c>
      <c r="K867" s="3">
        <v>1190475</v>
      </c>
      <c r="L867" s="3" t="s">
        <v>180</v>
      </c>
      <c r="M867" s="25" t="s">
        <v>994</v>
      </c>
      <c r="N867" s="3">
        <v>1190478</v>
      </c>
      <c r="O867" s="34">
        <v>129446</v>
      </c>
      <c r="P867" s="3" t="s">
        <v>149</v>
      </c>
      <c r="Q867" s="35">
        <v>0</v>
      </c>
      <c r="R867" s="36">
        <v>0</v>
      </c>
      <c r="S867">
        <v>2</v>
      </c>
      <c r="T867" s="3" t="s">
        <v>149</v>
      </c>
      <c r="U867" t="s">
        <v>1369</v>
      </c>
      <c r="V867" s="33">
        <v>42717</v>
      </c>
      <c r="W867" s="34">
        <v>131703</v>
      </c>
      <c r="X867" s="34">
        <v>2257</v>
      </c>
      <c r="Y867" s="34">
        <v>1672</v>
      </c>
      <c r="Z867" s="17">
        <f t="shared" si="13"/>
        <v>585</v>
      </c>
      <c r="AB867" s="42" t="s">
        <v>218</v>
      </c>
      <c r="AC867" s="42">
        <v>1110</v>
      </c>
    </row>
    <row r="868" spans="1:29" x14ac:dyDescent="0.25">
      <c r="A868" s="3">
        <v>3872</v>
      </c>
      <c r="B868" s="33">
        <v>42707</v>
      </c>
      <c r="C868" s="3">
        <v>11</v>
      </c>
      <c r="D868" s="3" t="s">
        <v>39</v>
      </c>
      <c r="E868" s="3" t="s">
        <v>1267</v>
      </c>
      <c r="F868" s="3" t="s">
        <v>242</v>
      </c>
      <c r="H868" s="25" t="s">
        <v>476</v>
      </c>
      <c r="I868" s="26" t="s">
        <v>160</v>
      </c>
      <c r="J868" s="25" t="s">
        <v>1315</v>
      </c>
      <c r="K868" s="3">
        <v>1190474</v>
      </c>
      <c r="L868" s="3" t="s">
        <v>180</v>
      </c>
      <c r="M868" s="25" t="s">
        <v>493</v>
      </c>
      <c r="N868" s="3">
        <v>1190477</v>
      </c>
      <c r="O868" s="34">
        <v>689154</v>
      </c>
      <c r="P868" s="3" t="s">
        <v>149</v>
      </c>
      <c r="Q868" s="35">
        <v>130</v>
      </c>
      <c r="R868" s="36">
        <v>200</v>
      </c>
      <c r="S868">
        <v>1</v>
      </c>
      <c r="T868" s="3" t="s">
        <v>149</v>
      </c>
      <c r="U868" t="s">
        <v>1370</v>
      </c>
      <c r="V868" s="33">
        <v>42717</v>
      </c>
      <c r="W868" s="34">
        <v>691666</v>
      </c>
      <c r="X868" s="34">
        <v>2512</v>
      </c>
      <c r="Y868" s="34">
        <v>2458</v>
      </c>
      <c r="Z868" s="17">
        <f t="shared" si="13"/>
        <v>54</v>
      </c>
      <c r="AB868" s="42" t="s">
        <v>218</v>
      </c>
      <c r="AC868" s="42">
        <v>1300</v>
      </c>
    </row>
    <row r="869" spans="1:29" x14ac:dyDescent="0.25">
      <c r="A869" s="3">
        <v>3879</v>
      </c>
      <c r="B869" s="33">
        <v>42712</v>
      </c>
      <c r="C869" s="3">
        <v>5</v>
      </c>
      <c r="D869" s="3" t="s">
        <v>36</v>
      </c>
      <c r="E869" s="3" t="s">
        <v>678</v>
      </c>
      <c r="F869" s="3" t="s">
        <v>291</v>
      </c>
      <c r="H869" s="25" t="s">
        <v>187</v>
      </c>
      <c r="I869" s="26" t="s">
        <v>180</v>
      </c>
      <c r="J869" s="25" t="s">
        <v>999</v>
      </c>
      <c r="L869" s="3" t="s">
        <v>203</v>
      </c>
      <c r="M869" s="25" t="s">
        <v>460</v>
      </c>
      <c r="N869" s="3">
        <v>1190484</v>
      </c>
      <c r="O869" s="34">
        <v>524571</v>
      </c>
      <c r="P869" s="3" t="s">
        <v>149</v>
      </c>
      <c r="Q869" s="35">
        <v>0</v>
      </c>
      <c r="R869" s="36">
        <v>0</v>
      </c>
      <c r="S869">
        <v>1</v>
      </c>
      <c r="T869" s="3" t="s">
        <v>149</v>
      </c>
      <c r="U869" t="s">
        <v>1371</v>
      </c>
      <c r="V869" s="33">
        <v>42716</v>
      </c>
      <c r="W869" s="34">
        <v>525599</v>
      </c>
      <c r="X869" s="34">
        <v>1028</v>
      </c>
      <c r="Y869" s="34">
        <v>1021</v>
      </c>
      <c r="Z869" s="17">
        <f t="shared" si="13"/>
        <v>7</v>
      </c>
      <c r="AA869" s="34">
        <v>922.3</v>
      </c>
      <c r="AB869" s="42">
        <v>318.89999999999998</v>
      </c>
      <c r="AC869" s="42">
        <v>360</v>
      </c>
    </row>
    <row r="870" spans="1:29" x14ac:dyDescent="0.25">
      <c r="A870" s="3">
        <v>3882</v>
      </c>
      <c r="B870" s="33">
        <v>42715</v>
      </c>
      <c r="C870" s="3">
        <v>1</v>
      </c>
      <c r="D870" s="3" t="s">
        <v>43</v>
      </c>
      <c r="E870" s="3" t="s">
        <v>177</v>
      </c>
      <c r="F870" s="3" t="s">
        <v>664</v>
      </c>
      <c r="G870" s="3" t="s">
        <v>665</v>
      </c>
      <c r="H870" s="25" t="s">
        <v>246</v>
      </c>
      <c r="I870" s="26" t="s">
        <v>180</v>
      </c>
      <c r="J870" s="25" t="s">
        <v>568</v>
      </c>
      <c r="L870" s="3" t="s">
        <v>203</v>
      </c>
      <c r="M870" s="25" t="s">
        <v>676</v>
      </c>
      <c r="O870" s="34">
        <v>1006051</v>
      </c>
      <c r="P870" s="3" t="s">
        <v>149</v>
      </c>
      <c r="Q870" s="35">
        <v>0</v>
      </c>
      <c r="R870" s="36">
        <v>10</v>
      </c>
      <c r="T870" s="3" t="s">
        <v>149</v>
      </c>
      <c r="U870" t="s">
        <v>1372</v>
      </c>
      <c r="V870" s="33">
        <v>42715</v>
      </c>
      <c r="W870" s="34">
        <v>1009035</v>
      </c>
      <c r="X870" s="34">
        <v>2984</v>
      </c>
      <c r="Y870" s="34">
        <v>2935</v>
      </c>
      <c r="Z870" s="17">
        <f t="shared" si="13"/>
        <v>49</v>
      </c>
      <c r="AA870" s="34">
        <v>2980.99</v>
      </c>
      <c r="AB870" s="42">
        <v>1068.92</v>
      </c>
      <c r="AC870" s="42">
        <v>1407</v>
      </c>
    </row>
    <row r="871" spans="1:29" x14ac:dyDescent="0.25">
      <c r="A871" s="3">
        <v>3844</v>
      </c>
      <c r="B871" s="33">
        <v>42676</v>
      </c>
      <c r="C871" s="3">
        <v>39</v>
      </c>
      <c r="D871" s="3" t="s">
        <v>43</v>
      </c>
      <c r="E871" s="3" t="s">
        <v>177</v>
      </c>
      <c r="F871" s="3" t="s">
        <v>664</v>
      </c>
      <c r="G871" s="3" t="s">
        <v>665</v>
      </c>
      <c r="H871" s="25" t="s">
        <v>246</v>
      </c>
      <c r="I871" s="26" t="s">
        <v>160</v>
      </c>
      <c r="J871" s="25" t="s">
        <v>146</v>
      </c>
      <c r="L871" s="3" t="s">
        <v>180</v>
      </c>
      <c r="M871" s="25" t="s">
        <v>470</v>
      </c>
      <c r="O871" s="34">
        <v>1000378</v>
      </c>
      <c r="P871" s="3" t="s">
        <v>149</v>
      </c>
      <c r="Q871" s="35">
        <v>60</v>
      </c>
      <c r="R871" s="36">
        <v>125</v>
      </c>
      <c r="S871">
        <v>1</v>
      </c>
      <c r="T871" s="3" t="s">
        <v>149</v>
      </c>
      <c r="U871" t="s">
        <v>1373</v>
      </c>
      <c r="V871" s="33">
        <v>42714</v>
      </c>
      <c r="W871" s="34">
        <v>1006051</v>
      </c>
      <c r="X871" s="34">
        <v>5673</v>
      </c>
      <c r="Y871" s="34">
        <v>5578.7</v>
      </c>
      <c r="Z871" s="17">
        <f t="shared" si="13"/>
        <v>94.300000000000182</v>
      </c>
      <c r="AA871" s="34">
        <v>5669.17</v>
      </c>
      <c r="AB871" s="42">
        <v>1747</v>
      </c>
      <c r="AC871" s="42">
        <v>2453</v>
      </c>
    </row>
    <row r="872" spans="1:29" x14ac:dyDescent="0.25">
      <c r="A872" s="3">
        <v>3864</v>
      </c>
      <c r="B872" s="33">
        <v>42700</v>
      </c>
      <c r="C872" s="3">
        <v>13</v>
      </c>
      <c r="D872" s="3" t="s">
        <v>816</v>
      </c>
      <c r="E872" s="3" t="s">
        <v>817</v>
      </c>
      <c r="F872" s="3" t="s">
        <v>817</v>
      </c>
      <c r="H872" s="25" t="s">
        <v>820</v>
      </c>
      <c r="I872" s="26" t="s">
        <v>160</v>
      </c>
      <c r="J872" s="25" t="s">
        <v>932</v>
      </c>
      <c r="K872" s="3">
        <v>1190472</v>
      </c>
      <c r="L872" s="3" t="s">
        <v>205</v>
      </c>
      <c r="M872" s="25" t="s">
        <v>758</v>
      </c>
      <c r="N872" s="3">
        <v>1190473</v>
      </c>
      <c r="P872" s="3" t="s">
        <v>149</v>
      </c>
      <c r="Q872" s="35">
        <v>0</v>
      </c>
      <c r="R872" s="36">
        <v>0</v>
      </c>
      <c r="T872" s="3" t="s">
        <v>149</v>
      </c>
      <c r="U872" t="s">
        <v>1374</v>
      </c>
      <c r="V872" s="33">
        <v>42712</v>
      </c>
      <c r="X872" s="34" t="s">
        <v>172</v>
      </c>
      <c r="Z872" s="17" t="e">
        <f t="shared" si="13"/>
        <v>#VALUE!</v>
      </c>
      <c r="AC872" s="42" t="s">
        <v>172</v>
      </c>
    </row>
    <row r="873" spans="1:29" x14ac:dyDescent="0.25">
      <c r="A873" s="3">
        <v>3863</v>
      </c>
      <c r="B873" s="33">
        <v>42699</v>
      </c>
      <c r="C873" s="3">
        <v>14</v>
      </c>
      <c r="D873" s="3" t="s">
        <v>36</v>
      </c>
      <c r="E873" s="3" t="s">
        <v>678</v>
      </c>
      <c r="F873" s="3" t="s">
        <v>291</v>
      </c>
      <c r="H873" s="25" t="s">
        <v>187</v>
      </c>
      <c r="I873" s="26" t="s">
        <v>160</v>
      </c>
      <c r="J873" s="25" t="s">
        <v>1315</v>
      </c>
      <c r="K873" s="3">
        <v>1190469</v>
      </c>
      <c r="L873" s="3" t="s">
        <v>180</v>
      </c>
      <c r="M873" s="25" t="s">
        <v>1018</v>
      </c>
      <c r="O873" s="34">
        <v>521796</v>
      </c>
      <c r="P873" s="3" t="s">
        <v>149</v>
      </c>
      <c r="Q873" s="35">
        <v>0</v>
      </c>
      <c r="R873" s="36">
        <v>0</v>
      </c>
      <c r="S873">
        <v>2</v>
      </c>
      <c r="T873" s="3" t="s">
        <v>149</v>
      </c>
      <c r="U873" t="s">
        <v>1375</v>
      </c>
      <c r="V873" s="33">
        <v>42712</v>
      </c>
      <c r="W873" s="34">
        <v>524571</v>
      </c>
      <c r="X873" s="34">
        <v>2775</v>
      </c>
      <c r="Y873" s="34">
        <v>2755</v>
      </c>
      <c r="Z873" s="17">
        <f t="shared" si="13"/>
        <v>20</v>
      </c>
      <c r="AA873" s="34">
        <v>2493.6</v>
      </c>
      <c r="AB873" s="42">
        <v>1039.5</v>
      </c>
      <c r="AC873" s="42">
        <v>1167</v>
      </c>
    </row>
    <row r="874" spans="1:29" x14ac:dyDescent="0.25">
      <c r="A874" s="3">
        <v>3870</v>
      </c>
      <c r="B874" s="33">
        <v>42705</v>
      </c>
      <c r="C874" s="3">
        <v>6</v>
      </c>
      <c r="D874" s="3" t="s">
        <v>31</v>
      </c>
      <c r="E874" s="3" t="s">
        <v>168</v>
      </c>
      <c r="H874" s="25" t="s">
        <v>1361</v>
      </c>
      <c r="I874" s="26" t="s">
        <v>391</v>
      </c>
      <c r="J874" s="25" t="s">
        <v>197</v>
      </c>
      <c r="K874" s="3">
        <v>1190465</v>
      </c>
      <c r="L874" s="3" t="s">
        <v>392</v>
      </c>
      <c r="M874" s="25" t="s">
        <v>197</v>
      </c>
      <c r="N874" s="3">
        <v>1190476</v>
      </c>
      <c r="O874" s="34">
        <v>348955</v>
      </c>
      <c r="P874" s="3" t="s">
        <v>149</v>
      </c>
      <c r="Q874" s="35">
        <v>12</v>
      </c>
      <c r="R874" s="36">
        <v>0</v>
      </c>
      <c r="T874" s="3" t="s">
        <v>149</v>
      </c>
      <c r="U874" t="s">
        <v>1376</v>
      </c>
      <c r="V874" s="33">
        <v>42710</v>
      </c>
      <c r="W874" s="34">
        <v>350995</v>
      </c>
      <c r="X874" s="34">
        <v>2040</v>
      </c>
      <c r="Y874" s="34">
        <v>2030</v>
      </c>
      <c r="Z874" s="17">
        <f t="shared" si="13"/>
        <v>10</v>
      </c>
      <c r="AB874" s="42" t="s">
        <v>218</v>
      </c>
      <c r="AC874" s="42">
        <v>515</v>
      </c>
    </row>
    <row r="875" spans="1:29" x14ac:dyDescent="0.25">
      <c r="A875" s="3">
        <v>3871</v>
      </c>
      <c r="B875" s="33">
        <v>42707</v>
      </c>
      <c r="C875" s="3">
        <v>4</v>
      </c>
      <c r="D875" s="3" t="s">
        <v>21</v>
      </c>
      <c r="E875" s="3" t="s">
        <v>190</v>
      </c>
      <c r="F875" s="3" t="s">
        <v>191</v>
      </c>
      <c r="H875" s="25" t="s">
        <v>755</v>
      </c>
      <c r="I875" s="26" t="s">
        <v>160</v>
      </c>
      <c r="J875" s="25" t="s">
        <v>146</v>
      </c>
      <c r="L875" s="3" t="s">
        <v>205</v>
      </c>
      <c r="M875" s="25" t="s">
        <v>146</v>
      </c>
      <c r="O875" s="34">
        <v>68060</v>
      </c>
      <c r="P875" s="3" t="s">
        <v>149</v>
      </c>
      <c r="Q875" s="35">
        <v>0</v>
      </c>
      <c r="R875" s="36">
        <v>35</v>
      </c>
      <c r="S875">
        <v>1</v>
      </c>
      <c r="T875" s="3" t="s">
        <v>149</v>
      </c>
      <c r="U875" t="s">
        <v>1377</v>
      </c>
      <c r="V875" s="33">
        <v>42710</v>
      </c>
      <c r="W875" s="34">
        <v>70279</v>
      </c>
      <c r="X875" s="34">
        <v>2219</v>
      </c>
      <c r="Y875" s="34">
        <v>2224</v>
      </c>
      <c r="Z875" s="17">
        <f t="shared" si="13"/>
        <v>-5</v>
      </c>
      <c r="AB875" s="42" t="s">
        <v>218</v>
      </c>
      <c r="AC875" s="42">
        <v>746.67000000000007</v>
      </c>
    </row>
    <row r="876" spans="1:29" x14ac:dyDescent="0.25">
      <c r="A876" s="3">
        <v>3867</v>
      </c>
      <c r="B876" s="33">
        <v>42704</v>
      </c>
      <c r="C876" s="3">
        <v>7</v>
      </c>
      <c r="D876" s="3" t="s">
        <v>38</v>
      </c>
      <c r="E876" s="3" t="s">
        <v>1285</v>
      </c>
      <c r="F876" s="3" t="s">
        <v>195</v>
      </c>
      <c r="H876" s="25" t="s">
        <v>175</v>
      </c>
      <c r="I876" s="26" t="s">
        <v>180</v>
      </c>
      <c r="J876" s="25" t="s">
        <v>1378</v>
      </c>
      <c r="K876" s="3">
        <v>1190471</v>
      </c>
      <c r="L876" s="3" t="s">
        <v>203</v>
      </c>
      <c r="M876" s="25" t="s">
        <v>460</v>
      </c>
      <c r="N876" s="3">
        <v>1190475</v>
      </c>
      <c r="O876" s="34">
        <v>128498</v>
      </c>
      <c r="P876" s="3" t="s">
        <v>149</v>
      </c>
      <c r="Q876" s="35">
        <v>0</v>
      </c>
      <c r="R876" s="36">
        <v>0</v>
      </c>
      <c r="S876">
        <v>1</v>
      </c>
      <c r="T876" s="3" t="s">
        <v>149</v>
      </c>
      <c r="U876" t="s">
        <v>1379</v>
      </c>
      <c r="V876" s="33">
        <v>42710</v>
      </c>
      <c r="W876" s="34">
        <v>129446</v>
      </c>
      <c r="X876" s="34">
        <v>948</v>
      </c>
      <c r="Y876" s="34">
        <v>948</v>
      </c>
      <c r="Z876" s="17">
        <f t="shared" si="13"/>
        <v>0</v>
      </c>
      <c r="AB876" s="42" t="s">
        <v>218</v>
      </c>
      <c r="AC876" s="42">
        <v>415</v>
      </c>
    </row>
    <row r="877" spans="1:29" x14ac:dyDescent="0.25">
      <c r="A877" s="3">
        <v>3873</v>
      </c>
      <c r="B877" s="33">
        <v>42709</v>
      </c>
      <c r="C877" s="3">
        <v>1</v>
      </c>
      <c r="D877" s="3" t="s">
        <v>50</v>
      </c>
      <c r="E877" s="3" t="s">
        <v>161</v>
      </c>
      <c r="F877" s="3" t="s">
        <v>664</v>
      </c>
      <c r="G877" s="3" t="s">
        <v>665</v>
      </c>
      <c r="H877" s="25" t="s">
        <v>184</v>
      </c>
      <c r="I877" s="26" t="s">
        <v>180</v>
      </c>
      <c r="J877" s="25" t="s">
        <v>1313</v>
      </c>
      <c r="L877" s="3" t="s">
        <v>203</v>
      </c>
      <c r="M877" s="25" t="s">
        <v>146</v>
      </c>
      <c r="O877" s="34">
        <v>273568</v>
      </c>
      <c r="P877" s="3" t="s">
        <v>149</v>
      </c>
      <c r="Q877" s="35">
        <v>-3</v>
      </c>
      <c r="R877" s="36">
        <v>100</v>
      </c>
      <c r="T877" s="3" t="s">
        <v>149</v>
      </c>
      <c r="U877" t="s">
        <v>1380</v>
      </c>
      <c r="V877" s="33">
        <v>42709</v>
      </c>
      <c r="W877" s="34">
        <v>275824</v>
      </c>
      <c r="X877" s="34">
        <v>2256</v>
      </c>
      <c r="Y877" s="34">
        <v>2256</v>
      </c>
      <c r="Z877" s="17">
        <f t="shared" si="13"/>
        <v>0</v>
      </c>
      <c r="AA877" s="34">
        <v>2255.4</v>
      </c>
      <c r="AB877" s="42">
        <v>1120.8</v>
      </c>
      <c r="AC877" s="42">
        <v>1155</v>
      </c>
    </row>
    <row r="878" spans="1:29" x14ac:dyDescent="0.25">
      <c r="A878" s="3">
        <v>3841</v>
      </c>
      <c r="B878" s="33">
        <v>42673</v>
      </c>
      <c r="C878" s="3">
        <v>37</v>
      </c>
      <c r="D878" s="3" t="s">
        <v>50</v>
      </c>
      <c r="E878" s="3" t="s">
        <v>161</v>
      </c>
      <c r="F878" s="3" t="s">
        <v>275</v>
      </c>
      <c r="G878" s="3" t="s">
        <v>276</v>
      </c>
      <c r="H878" s="25" t="s">
        <v>184</v>
      </c>
      <c r="I878" s="26" t="s">
        <v>232</v>
      </c>
      <c r="J878" s="25" t="s">
        <v>607</v>
      </c>
      <c r="L878" s="3" t="s">
        <v>180</v>
      </c>
      <c r="M878" s="25" t="s">
        <v>1381</v>
      </c>
      <c r="O878" s="34">
        <v>268503</v>
      </c>
      <c r="P878" s="3" t="s">
        <v>149</v>
      </c>
      <c r="Q878" s="35">
        <v>5</v>
      </c>
      <c r="R878" s="36">
        <v>220</v>
      </c>
      <c r="S878">
        <v>1</v>
      </c>
      <c r="T878" s="3" t="s">
        <v>149</v>
      </c>
      <c r="U878" t="s">
        <v>1382</v>
      </c>
      <c r="V878" s="33">
        <v>42709</v>
      </c>
      <c r="W878" s="34">
        <v>273568</v>
      </c>
      <c r="X878" s="34">
        <v>5065</v>
      </c>
      <c r="Y878" s="34">
        <v>5105</v>
      </c>
      <c r="Z878" s="17">
        <f t="shared" si="13"/>
        <v>-40</v>
      </c>
      <c r="AA878" s="34">
        <v>3810.9</v>
      </c>
      <c r="AB878" s="42">
        <v>1951.3</v>
      </c>
      <c r="AC878" s="42">
        <v>2572</v>
      </c>
    </row>
    <row r="879" spans="1:29" x14ac:dyDescent="0.25">
      <c r="A879" s="3">
        <v>3860</v>
      </c>
      <c r="B879" s="33">
        <v>42694</v>
      </c>
      <c r="C879" s="3">
        <v>16</v>
      </c>
      <c r="D879" s="3" t="s">
        <v>34</v>
      </c>
      <c r="E879" s="3" t="s">
        <v>673</v>
      </c>
      <c r="F879" s="3" t="s">
        <v>174</v>
      </c>
      <c r="H879" s="25" t="s">
        <v>166</v>
      </c>
      <c r="I879" s="26" t="s">
        <v>147</v>
      </c>
      <c r="J879" s="25" t="s">
        <v>440</v>
      </c>
      <c r="L879" s="3" t="s">
        <v>155</v>
      </c>
      <c r="M879" s="25" t="s">
        <v>146</v>
      </c>
      <c r="O879" s="34">
        <v>292681</v>
      </c>
      <c r="P879" s="3" t="s">
        <v>149</v>
      </c>
      <c r="Q879" s="35">
        <v>3</v>
      </c>
      <c r="R879" s="36">
        <v>0</v>
      </c>
      <c r="T879" s="3" t="s">
        <v>149</v>
      </c>
      <c r="U879" t="s">
        <v>1383</v>
      </c>
      <c r="V879" s="33">
        <v>42709</v>
      </c>
      <c r="W879" s="34">
        <v>294825</v>
      </c>
      <c r="X879" s="34">
        <v>2144</v>
      </c>
      <c r="Y879" s="34">
        <v>2140</v>
      </c>
      <c r="Z879" s="17">
        <f t="shared" si="13"/>
        <v>4</v>
      </c>
      <c r="AA879" s="34">
        <v>2559.5</v>
      </c>
      <c r="AB879" s="42">
        <v>706.5</v>
      </c>
      <c r="AC879" s="42">
        <v>845</v>
      </c>
    </row>
    <row r="880" spans="1:29" x14ac:dyDescent="0.25">
      <c r="A880" s="3">
        <v>3865</v>
      </c>
      <c r="B880" s="33">
        <v>42702</v>
      </c>
      <c r="C880" s="3">
        <v>6</v>
      </c>
      <c r="D880" s="3" t="s">
        <v>39</v>
      </c>
      <c r="E880" s="3" t="s">
        <v>1267</v>
      </c>
      <c r="F880" s="3" t="s">
        <v>242</v>
      </c>
      <c r="H880" s="25" t="s">
        <v>476</v>
      </c>
      <c r="I880" s="26" t="s">
        <v>180</v>
      </c>
      <c r="J880" s="25" t="s">
        <v>1378</v>
      </c>
      <c r="K880" s="3">
        <v>1190468</v>
      </c>
      <c r="L880" s="3" t="s">
        <v>203</v>
      </c>
      <c r="M880" s="25" t="s">
        <v>460</v>
      </c>
      <c r="N880" s="3">
        <v>1190474</v>
      </c>
      <c r="O880" s="34">
        <v>688093</v>
      </c>
      <c r="P880" s="3" t="s">
        <v>149</v>
      </c>
      <c r="Q880" s="35">
        <v>3</v>
      </c>
      <c r="R880" s="36">
        <v>120</v>
      </c>
      <c r="S880">
        <v>1</v>
      </c>
      <c r="T880" s="3" t="s">
        <v>149</v>
      </c>
      <c r="U880" t="s">
        <v>1384</v>
      </c>
      <c r="V880" s="33">
        <v>42707</v>
      </c>
      <c r="W880" s="34">
        <v>689154</v>
      </c>
      <c r="X880" s="34">
        <v>1061</v>
      </c>
      <c r="Y880" s="34">
        <v>1060</v>
      </c>
      <c r="Z880" s="17">
        <f t="shared" si="13"/>
        <v>1</v>
      </c>
      <c r="AB880" s="42" t="s">
        <v>218</v>
      </c>
      <c r="AC880" s="42">
        <v>435</v>
      </c>
    </row>
    <row r="881" spans="1:29" x14ac:dyDescent="0.25">
      <c r="A881" s="3">
        <v>3861</v>
      </c>
      <c r="B881" s="33">
        <v>42694</v>
      </c>
      <c r="C881" s="3">
        <v>14</v>
      </c>
      <c r="D881" s="3" t="s">
        <v>24</v>
      </c>
      <c r="E881" s="3" t="s">
        <v>805</v>
      </c>
      <c r="F881" s="3" t="s">
        <v>1046</v>
      </c>
      <c r="H881" s="25" t="s">
        <v>163</v>
      </c>
      <c r="I881" s="26" t="s">
        <v>147</v>
      </c>
      <c r="J881" s="25" t="s">
        <v>905</v>
      </c>
      <c r="K881" s="3">
        <v>1190467</v>
      </c>
      <c r="L881" s="3" t="s">
        <v>155</v>
      </c>
      <c r="M881" s="25" t="s">
        <v>146</v>
      </c>
      <c r="O881" s="34">
        <v>92919</v>
      </c>
      <c r="P881" s="3" t="s">
        <v>149</v>
      </c>
      <c r="Q881" s="35">
        <v>2</v>
      </c>
      <c r="R881" s="36">
        <v>0</v>
      </c>
      <c r="T881" s="3" t="s">
        <v>149</v>
      </c>
      <c r="U881" t="s">
        <v>1385</v>
      </c>
      <c r="V881" s="33">
        <v>42707</v>
      </c>
      <c r="W881" s="34">
        <v>95085</v>
      </c>
      <c r="X881" s="34">
        <v>2166</v>
      </c>
      <c r="Y881" s="34">
        <v>2170</v>
      </c>
      <c r="Z881" s="17">
        <f t="shared" si="13"/>
        <v>-4</v>
      </c>
      <c r="AA881" s="34">
        <v>2200.4</v>
      </c>
      <c r="AB881" s="42">
        <v>670</v>
      </c>
      <c r="AC881" s="42">
        <v>800</v>
      </c>
    </row>
    <row r="882" spans="1:29" x14ac:dyDescent="0.25">
      <c r="A882" s="3">
        <v>3853</v>
      </c>
      <c r="B882" s="33">
        <v>42688</v>
      </c>
      <c r="C882" s="3">
        <v>18</v>
      </c>
      <c r="D882" s="3" t="s">
        <v>31</v>
      </c>
      <c r="E882" s="3" t="s">
        <v>168</v>
      </c>
      <c r="H882" s="25" t="s">
        <v>1361</v>
      </c>
      <c r="I882" s="26" t="s">
        <v>160</v>
      </c>
      <c r="J882" s="25" t="s">
        <v>197</v>
      </c>
      <c r="K882" s="3">
        <v>1190464</v>
      </c>
      <c r="L882" s="3" t="s">
        <v>180</v>
      </c>
      <c r="M882" s="25" t="s">
        <v>66</v>
      </c>
      <c r="N882" s="3">
        <v>1190465</v>
      </c>
      <c r="O882" s="34">
        <v>346223</v>
      </c>
      <c r="P882" s="3" t="s">
        <v>149</v>
      </c>
      <c r="Q882" s="35">
        <v>0</v>
      </c>
      <c r="R882" s="36">
        <v>0</v>
      </c>
      <c r="S882">
        <v>1</v>
      </c>
      <c r="T882" s="3" t="s">
        <v>156</v>
      </c>
      <c r="U882" t="s">
        <v>1386</v>
      </c>
      <c r="V882" s="33">
        <v>42705</v>
      </c>
      <c r="W882" s="34">
        <v>348955</v>
      </c>
      <c r="X882" s="34">
        <v>2732</v>
      </c>
      <c r="Y882" s="34">
        <v>2713</v>
      </c>
      <c r="Z882" s="17">
        <f t="shared" si="13"/>
        <v>19</v>
      </c>
      <c r="AB882" s="42" t="s">
        <v>218</v>
      </c>
      <c r="AC882" s="42">
        <v>727</v>
      </c>
    </row>
    <row r="883" spans="1:29" x14ac:dyDescent="0.25">
      <c r="A883" s="3">
        <v>3862</v>
      </c>
      <c r="B883" s="33">
        <v>42697</v>
      </c>
      <c r="C883" s="3">
        <v>9</v>
      </c>
      <c r="D883" s="3" t="s">
        <v>21</v>
      </c>
      <c r="E883" s="3" t="s">
        <v>190</v>
      </c>
      <c r="F883" s="3" t="s">
        <v>191</v>
      </c>
      <c r="H883" s="25" t="s">
        <v>755</v>
      </c>
      <c r="I883" s="26" t="s">
        <v>160</v>
      </c>
      <c r="J883" s="25" t="s">
        <v>146</v>
      </c>
      <c r="L883" s="3" t="s">
        <v>205</v>
      </c>
      <c r="M883" s="25" t="s">
        <v>1387</v>
      </c>
      <c r="O883" s="34">
        <v>65139</v>
      </c>
      <c r="P883" s="3" t="s">
        <v>149</v>
      </c>
      <c r="Q883" s="35">
        <v>0</v>
      </c>
      <c r="R883" s="36">
        <v>0</v>
      </c>
      <c r="S883">
        <v>1</v>
      </c>
      <c r="T883" s="3" t="s">
        <v>149</v>
      </c>
      <c r="U883" t="s">
        <v>1388</v>
      </c>
      <c r="V883" s="33">
        <v>42705</v>
      </c>
      <c r="W883" s="34">
        <v>68060</v>
      </c>
      <c r="X883" s="34">
        <v>2921</v>
      </c>
      <c r="Y883" s="34">
        <v>2919</v>
      </c>
      <c r="Z883" s="17">
        <f t="shared" si="13"/>
        <v>2</v>
      </c>
      <c r="AB883" s="42" t="s">
        <v>218</v>
      </c>
      <c r="AC883" s="42">
        <v>1353</v>
      </c>
    </row>
    <row r="884" spans="1:29" x14ac:dyDescent="0.25">
      <c r="A884" s="3">
        <v>3856</v>
      </c>
      <c r="B884" s="33">
        <v>42691</v>
      </c>
      <c r="C884" s="3">
        <v>15</v>
      </c>
      <c r="D884" s="3" t="s">
        <v>49</v>
      </c>
      <c r="E884" s="3" t="s">
        <v>592</v>
      </c>
      <c r="F884" s="3" t="s">
        <v>186</v>
      </c>
      <c r="H884" s="25" t="s">
        <v>152</v>
      </c>
      <c r="I884" s="26" t="s">
        <v>160</v>
      </c>
      <c r="J884" s="25" t="s">
        <v>146</v>
      </c>
      <c r="L884" s="3" t="s">
        <v>180</v>
      </c>
      <c r="M884" s="25" t="s">
        <v>589</v>
      </c>
      <c r="O884" s="34">
        <v>783355</v>
      </c>
      <c r="P884" s="3" t="s">
        <v>149</v>
      </c>
      <c r="Q884" s="35">
        <v>0</v>
      </c>
      <c r="R884" s="36">
        <v>35</v>
      </c>
      <c r="S884">
        <v>1</v>
      </c>
      <c r="T884" s="3" t="s">
        <v>156</v>
      </c>
      <c r="U884" t="s">
        <v>1389</v>
      </c>
      <c r="V884" s="33">
        <v>42705</v>
      </c>
      <c r="W884" s="34">
        <v>787468</v>
      </c>
      <c r="X884" s="34">
        <v>4113</v>
      </c>
      <c r="Y884" s="34">
        <v>4137</v>
      </c>
      <c r="Z884" s="17">
        <f t="shared" si="13"/>
        <v>-24</v>
      </c>
      <c r="AA884" s="34">
        <v>2919.14</v>
      </c>
      <c r="AB884" s="42">
        <v>1474.2</v>
      </c>
      <c r="AC884" s="42">
        <v>1792.3</v>
      </c>
    </row>
    <row r="885" spans="1:29" x14ac:dyDescent="0.25">
      <c r="A885" s="3">
        <v>3845</v>
      </c>
      <c r="B885" s="33">
        <v>42678</v>
      </c>
      <c r="C885" s="3">
        <v>27</v>
      </c>
      <c r="D885" s="3" t="s">
        <v>45</v>
      </c>
      <c r="E885" s="3" t="s">
        <v>1245</v>
      </c>
      <c r="F885" s="3" t="s">
        <v>369</v>
      </c>
      <c r="G885" s="3" t="s">
        <v>370</v>
      </c>
      <c r="H885" s="25" t="s">
        <v>159</v>
      </c>
      <c r="I885" s="26" t="s">
        <v>232</v>
      </c>
      <c r="J885" s="25" t="s">
        <v>607</v>
      </c>
      <c r="L885" s="3" t="s">
        <v>180</v>
      </c>
      <c r="M885" s="25" t="s">
        <v>493</v>
      </c>
      <c r="O885" s="34">
        <v>699820</v>
      </c>
      <c r="P885" s="3" t="s">
        <v>149</v>
      </c>
      <c r="Q885" s="35">
        <v>47</v>
      </c>
      <c r="R885" s="36">
        <v>0</v>
      </c>
      <c r="S885">
        <v>1</v>
      </c>
      <c r="T885" s="3" t="s">
        <v>149</v>
      </c>
      <c r="U885" t="s">
        <v>1390</v>
      </c>
      <c r="V885" s="33">
        <v>42704</v>
      </c>
      <c r="W885" s="34">
        <v>705044</v>
      </c>
      <c r="X885" s="34">
        <v>5224</v>
      </c>
      <c r="Y885" s="34">
        <v>4881.5</v>
      </c>
      <c r="Z885" s="17">
        <f t="shared" si="13"/>
        <v>342.5</v>
      </c>
      <c r="AA885" s="34">
        <v>4045.41</v>
      </c>
      <c r="AB885" s="42">
        <v>1552.98</v>
      </c>
      <c r="AC885" s="42">
        <v>2340</v>
      </c>
    </row>
    <row r="886" spans="1:29" x14ac:dyDescent="0.25">
      <c r="A886" s="3">
        <v>3859</v>
      </c>
      <c r="B886" s="33">
        <v>42693</v>
      </c>
      <c r="C886" s="3">
        <v>12</v>
      </c>
      <c r="D886" s="3" t="s">
        <v>38</v>
      </c>
      <c r="E886" s="3" t="s">
        <v>1285</v>
      </c>
      <c r="F886" s="3" t="s">
        <v>195</v>
      </c>
      <c r="H886" s="25" t="s">
        <v>175</v>
      </c>
      <c r="I886" s="26" t="s">
        <v>160</v>
      </c>
      <c r="J886" s="25" t="s">
        <v>485</v>
      </c>
      <c r="K886" s="3">
        <v>1190470</v>
      </c>
      <c r="L886" s="3" t="s">
        <v>180</v>
      </c>
      <c r="M886" s="25" t="s">
        <v>1391</v>
      </c>
      <c r="N886" s="3">
        <v>1190471</v>
      </c>
      <c r="O886" s="34">
        <v>126121</v>
      </c>
      <c r="P886" s="3" t="s">
        <v>149</v>
      </c>
      <c r="Q886" s="35">
        <v>0</v>
      </c>
      <c r="R886" s="36">
        <v>0</v>
      </c>
      <c r="S886">
        <v>1</v>
      </c>
      <c r="T886" s="3" t="s">
        <v>149</v>
      </c>
      <c r="U886" t="s">
        <v>1392</v>
      </c>
      <c r="V886" s="33">
        <v>42704</v>
      </c>
      <c r="W886" s="34">
        <v>128498</v>
      </c>
      <c r="X886" s="34">
        <v>2377</v>
      </c>
      <c r="Y886" s="34">
        <v>2334</v>
      </c>
      <c r="Z886" s="17">
        <f t="shared" si="13"/>
        <v>43</v>
      </c>
      <c r="AB886" s="42" t="s">
        <v>218</v>
      </c>
      <c r="AC886" s="42">
        <v>985</v>
      </c>
    </row>
    <row r="887" spans="1:29" x14ac:dyDescent="0.25">
      <c r="A887" s="3">
        <v>3852</v>
      </c>
      <c r="B887" s="33">
        <v>42688</v>
      </c>
      <c r="C887" s="3">
        <v>15</v>
      </c>
      <c r="D887" s="3" t="s">
        <v>46</v>
      </c>
      <c r="E887" s="3" t="s">
        <v>185</v>
      </c>
      <c r="F887" s="3" t="s">
        <v>158</v>
      </c>
      <c r="H887" s="25" t="s">
        <v>1101</v>
      </c>
      <c r="I887" s="26" t="s">
        <v>160</v>
      </c>
      <c r="J887" s="25" t="s">
        <v>146</v>
      </c>
      <c r="L887" s="3" t="s">
        <v>180</v>
      </c>
      <c r="M887" s="25" t="s">
        <v>233</v>
      </c>
      <c r="O887" s="34">
        <v>161740</v>
      </c>
      <c r="P887" s="3" t="s">
        <v>149</v>
      </c>
      <c r="Q887" s="35">
        <v>0</v>
      </c>
      <c r="R887" s="36">
        <v>35</v>
      </c>
      <c r="S887">
        <v>1</v>
      </c>
      <c r="T887" s="3" t="s">
        <v>149</v>
      </c>
      <c r="U887" t="s">
        <v>1393</v>
      </c>
      <c r="V887" s="33">
        <v>42702</v>
      </c>
      <c r="W887" s="34">
        <v>166933</v>
      </c>
      <c r="X887" s="34">
        <v>5193</v>
      </c>
      <c r="Y887" s="34">
        <v>5330</v>
      </c>
      <c r="Z887" s="17">
        <f t="shared" si="13"/>
        <v>-137</v>
      </c>
      <c r="AB887" s="42" t="s">
        <v>218</v>
      </c>
      <c r="AC887" s="42">
        <v>2037</v>
      </c>
    </row>
    <row r="888" spans="1:29" x14ac:dyDescent="0.25">
      <c r="A888" s="3">
        <v>3857</v>
      </c>
      <c r="B888" s="33">
        <v>42691</v>
      </c>
      <c r="C888" s="3">
        <v>12</v>
      </c>
      <c r="D888" s="3" t="s">
        <v>39</v>
      </c>
      <c r="E888" s="3" t="s">
        <v>1267</v>
      </c>
      <c r="F888" s="3" t="s">
        <v>242</v>
      </c>
      <c r="H888" s="25" t="s">
        <v>476</v>
      </c>
      <c r="I888" s="26" t="s">
        <v>160</v>
      </c>
      <c r="J888" s="25" t="s">
        <v>1315</v>
      </c>
      <c r="K888" s="3">
        <v>1190462</v>
      </c>
      <c r="L888" s="3" t="s">
        <v>180</v>
      </c>
      <c r="M888" s="25" t="s">
        <v>1391</v>
      </c>
      <c r="N888" s="3">
        <v>1190468</v>
      </c>
      <c r="O888" s="34">
        <v>685581</v>
      </c>
      <c r="P888" s="3" t="s">
        <v>149</v>
      </c>
      <c r="Q888" s="35">
        <v>175</v>
      </c>
      <c r="R888" s="36">
        <v>170</v>
      </c>
      <c r="S888">
        <v>2</v>
      </c>
      <c r="T888" s="3" t="s">
        <v>149</v>
      </c>
      <c r="U888" t="s">
        <v>1394</v>
      </c>
      <c r="V888" s="33">
        <v>42702</v>
      </c>
      <c r="W888" s="34">
        <v>688093</v>
      </c>
      <c r="X888" s="34">
        <v>2512</v>
      </c>
      <c r="Y888" s="34">
        <v>2486</v>
      </c>
      <c r="Z888" s="17">
        <f t="shared" si="13"/>
        <v>26</v>
      </c>
      <c r="AB888" s="42" t="s">
        <v>218</v>
      </c>
      <c r="AC888" s="42">
        <v>1232</v>
      </c>
    </row>
    <row r="889" spans="1:29" x14ac:dyDescent="0.25">
      <c r="A889" s="3">
        <v>3834</v>
      </c>
      <c r="B889" s="33">
        <v>42669</v>
      </c>
      <c r="C889" s="3">
        <v>32</v>
      </c>
      <c r="D889" s="3" t="s">
        <v>816</v>
      </c>
      <c r="E889" s="3" t="s">
        <v>817</v>
      </c>
      <c r="F889" s="3" t="s">
        <v>817</v>
      </c>
      <c r="H889" s="25" t="s">
        <v>820</v>
      </c>
      <c r="I889" s="26" t="s">
        <v>160</v>
      </c>
      <c r="J889" s="25" t="s">
        <v>485</v>
      </c>
      <c r="K889" s="3">
        <v>1190456</v>
      </c>
      <c r="L889" s="3" t="s">
        <v>205</v>
      </c>
      <c r="M889" s="25" t="s">
        <v>758</v>
      </c>
      <c r="N889" s="3">
        <v>1190457</v>
      </c>
      <c r="P889" s="3" t="s">
        <v>156</v>
      </c>
      <c r="Q889" s="35">
        <v>0</v>
      </c>
      <c r="R889" s="36">
        <v>0</v>
      </c>
      <c r="T889" s="3" t="s">
        <v>149</v>
      </c>
      <c r="U889" t="s">
        <v>1395</v>
      </c>
      <c r="V889" s="33">
        <v>42700</v>
      </c>
      <c r="X889" s="34" t="s">
        <v>172</v>
      </c>
      <c r="Z889" s="17" t="e">
        <f t="shared" si="13"/>
        <v>#VALUE!</v>
      </c>
      <c r="AC889" s="42" t="s">
        <v>172</v>
      </c>
    </row>
    <row r="890" spans="1:29" x14ac:dyDescent="0.25">
      <c r="A890" s="3">
        <v>3858</v>
      </c>
      <c r="B890" s="33">
        <v>42693</v>
      </c>
      <c r="C890" s="3">
        <v>7</v>
      </c>
      <c r="D890" s="3" t="s">
        <v>36</v>
      </c>
      <c r="E890" s="3" t="s">
        <v>678</v>
      </c>
      <c r="F890" s="3" t="s">
        <v>291</v>
      </c>
      <c r="H890" s="25" t="s">
        <v>187</v>
      </c>
      <c r="I890" s="26" t="s">
        <v>180</v>
      </c>
      <c r="J890" s="25" t="s">
        <v>366</v>
      </c>
      <c r="K890" s="3">
        <v>1190463</v>
      </c>
      <c r="L890" s="3" t="s">
        <v>203</v>
      </c>
      <c r="M890" s="25" t="s">
        <v>460</v>
      </c>
      <c r="N890" s="3">
        <v>1190469</v>
      </c>
      <c r="O890" s="34">
        <v>520759</v>
      </c>
      <c r="P890" s="3" t="s">
        <v>149</v>
      </c>
      <c r="Q890" s="35">
        <v>0</v>
      </c>
      <c r="R890" s="36">
        <v>0</v>
      </c>
      <c r="S890">
        <v>1</v>
      </c>
      <c r="T890" s="3" t="s">
        <v>149</v>
      </c>
      <c r="U890" t="s">
        <v>1396</v>
      </c>
      <c r="V890" s="33">
        <v>42699</v>
      </c>
      <c r="W890" s="34">
        <v>521796</v>
      </c>
      <c r="X890" s="34">
        <v>1037</v>
      </c>
      <c r="Y890" s="34">
        <v>1029</v>
      </c>
      <c r="Z890" s="17">
        <f t="shared" si="13"/>
        <v>8</v>
      </c>
      <c r="AA890" s="34">
        <v>929.8</v>
      </c>
      <c r="AB890" s="42">
        <v>351.1</v>
      </c>
      <c r="AC890" s="42">
        <v>360</v>
      </c>
    </row>
    <row r="891" spans="1:29" x14ac:dyDescent="0.25">
      <c r="A891" s="3">
        <v>3850</v>
      </c>
      <c r="B891" s="33">
        <v>42685</v>
      </c>
      <c r="C891" s="3">
        <v>13</v>
      </c>
      <c r="D891" s="3" t="s">
        <v>21</v>
      </c>
      <c r="E891" s="3" t="s">
        <v>190</v>
      </c>
      <c r="F891" s="3" t="s">
        <v>191</v>
      </c>
      <c r="H891" s="25" t="s">
        <v>755</v>
      </c>
      <c r="I891" s="26" t="s">
        <v>160</v>
      </c>
      <c r="J891" s="25" t="s">
        <v>146</v>
      </c>
      <c r="L891" s="3" t="s">
        <v>180</v>
      </c>
      <c r="M891" s="25" t="s">
        <v>1204</v>
      </c>
      <c r="O891" s="34">
        <v>61417</v>
      </c>
      <c r="P891" s="3" t="s">
        <v>149</v>
      </c>
      <c r="Q891" s="35">
        <v>0</v>
      </c>
      <c r="R891" s="36">
        <v>35</v>
      </c>
      <c r="S891">
        <v>1</v>
      </c>
      <c r="T891" s="3" t="s">
        <v>156</v>
      </c>
      <c r="U891" t="s">
        <v>1397</v>
      </c>
      <c r="V891" s="33">
        <v>42697</v>
      </c>
      <c r="W891" s="34">
        <v>65139</v>
      </c>
      <c r="X891" s="34">
        <v>3722</v>
      </c>
      <c r="Y891" s="34">
        <v>3724</v>
      </c>
      <c r="Z891" s="17">
        <f t="shared" si="13"/>
        <v>-2</v>
      </c>
      <c r="AB891" s="42" t="s">
        <v>218</v>
      </c>
      <c r="AC891" s="42">
        <v>1452</v>
      </c>
    </row>
    <row r="892" spans="1:29" x14ac:dyDescent="0.25">
      <c r="A892" s="3">
        <v>3855</v>
      </c>
      <c r="B892" s="33">
        <v>42690</v>
      </c>
      <c r="C892" s="3">
        <v>5</v>
      </c>
      <c r="D892" s="3" t="s">
        <v>24</v>
      </c>
      <c r="E892" s="3" t="s">
        <v>805</v>
      </c>
      <c r="F892" s="3" t="s">
        <v>1046</v>
      </c>
      <c r="H892" s="25" t="s">
        <v>163</v>
      </c>
      <c r="I892" s="26" t="s">
        <v>145</v>
      </c>
      <c r="J892" s="25" t="s">
        <v>146</v>
      </c>
      <c r="L892" s="3" t="s">
        <v>147</v>
      </c>
      <c r="M892" s="25" t="s">
        <v>905</v>
      </c>
      <c r="N892" s="3">
        <v>1190467</v>
      </c>
      <c r="O892" s="34">
        <v>91755</v>
      </c>
      <c r="P892" s="3" t="s">
        <v>149</v>
      </c>
      <c r="Q892" s="35">
        <v>0</v>
      </c>
      <c r="R892" s="36">
        <v>0</v>
      </c>
      <c r="S892">
        <v>2</v>
      </c>
      <c r="T892" s="3" t="s">
        <v>149</v>
      </c>
      <c r="U892" t="s">
        <v>1398</v>
      </c>
      <c r="V892" s="33">
        <v>42694</v>
      </c>
      <c r="W892" s="34">
        <v>92919</v>
      </c>
      <c r="X892" s="34">
        <v>1164</v>
      </c>
      <c r="Y892" s="34">
        <v>1152</v>
      </c>
      <c r="Z892" s="17">
        <f t="shared" si="13"/>
        <v>12</v>
      </c>
      <c r="AA892" s="34">
        <v>1183.3</v>
      </c>
      <c r="AB892" s="42">
        <v>414.5</v>
      </c>
      <c r="AC892" s="42">
        <v>461</v>
      </c>
    </row>
    <row r="893" spans="1:29" x14ac:dyDescent="0.25">
      <c r="A893" s="3">
        <v>3854</v>
      </c>
      <c r="B893" s="33">
        <v>42689</v>
      </c>
      <c r="C893" s="3">
        <v>6</v>
      </c>
      <c r="D893" s="3" t="s">
        <v>34</v>
      </c>
      <c r="E893" s="3" t="s">
        <v>673</v>
      </c>
      <c r="F893" s="3" t="s">
        <v>174</v>
      </c>
      <c r="H893" s="25" t="s">
        <v>166</v>
      </c>
      <c r="I893" s="26" t="s">
        <v>145</v>
      </c>
      <c r="J893" s="25" t="s">
        <v>146</v>
      </c>
      <c r="K893" s="3">
        <v>1190466</v>
      </c>
      <c r="L893" s="3" t="s">
        <v>147</v>
      </c>
      <c r="M893" s="25" t="s">
        <v>440</v>
      </c>
      <c r="O893" s="34">
        <v>291532</v>
      </c>
      <c r="P893" s="3" t="s">
        <v>149</v>
      </c>
      <c r="Q893" s="35">
        <v>0</v>
      </c>
      <c r="R893" s="36">
        <v>-520</v>
      </c>
      <c r="S893">
        <v>2</v>
      </c>
      <c r="T893" s="3" t="s">
        <v>149</v>
      </c>
      <c r="U893" t="s">
        <v>1399</v>
      </c>
      <c r="V893" s="33">
        <v>42694</v>
      </c>
      <c r="W893" s="34">
        <v>292681</v>
      </c>
      <c r="X893" s="34">
        <v>1149</v>
      </c>
      <c r="Y893" s="34">
        <v>1145</v>
      </c>
      <c r="Z893" s="17">
        <f t="shared" si="13"/>
        <v>4</v>
      </c>
      <c r="AA893" s="34">
        <v>1264.8</v>
      </c>
      <c r="AB893" s="42">
        <v>430.6</v>
      </c>
      <c r="AC893" s="42">
        <v>490</v>
      </c>
    </row>
    <row r="894" spans="1:29" x14ac:dyDescent="0.25">
      <c r="A894" s="3">
        <v>3851</v>
      </c>
      <c r="B894" s="33">
        <v>42687</v>
      </c>
      <c r="C894" s="3">
        <v>7</v>
      </c>
      <c r="D894" s="3" t="s">
        <v>38</v>
      </c>
      <c r="E894" s="3" t="s">
        <v>1285</v>
      </c>
      <c r="F894" s="3" t="s">
        <v>327</v>
      </c>
      <c r="H894" s="25" t="s">
        <v>175</v>
      </c>
      <c r="I894" s="26" t="s">
        <v>180</v>
      </c>
      <c r="J894" s="25" t="s">
        <v>1293</v>
      </c>
      <c r="K894" s="3">
        <v>1190460</v>
      </c>
      <c r="L894" s="3" t="s">
        <v>203</v>
      </c>
      <c r="M894" s="25" t="s">
        <v>146</v>
      </c>
      <c r="O894" s="34">
        <v>124762</v>
      </c>
      <c r="P894" s="3" t="s">
        <v>149</v>
      </c>
      <c r="Q894" s="35">
        <v>0</v>
      </c>
      <c r="R894" s="36">
        <v>0</v>
      </c>
      <c r="S894">
        <v>1</v>
      </c>
      <c r="T894" s="3" t="s">
        <v>156</v>
      </c>
      <c r="U894" t="s">
        <v>1400</v>
      </c>
      <c r="V894" s="33">
        <v>42693</v>
      </c>
      <c r="W894" s="34">
        <v>126121</v>
      </c>
      <c r="X894" s="34">
        <v>1359</v>
      </c>
      <c r="Y894" s="34">
        <v>1364</v>
      </c>
      <c r="Z894" s="17">
        <f t="shared" ref="Z894:Z957" si="14">X894-Y894</f>
        <v>-5</v>
      </c>
      <c r="AB894" s="42" t="s">
        <v>218</v>
      </c>
      <c r="AC894" s="42">
        <v>501</v>
      </c>
    </row>
    <row r="895" spans="1:29" x14ac:dyDescent="0.25">
      <c r="A895" s="3">
        <v>3849</v>
      </c>
      <c r="B895" s="33">
        <v>42683</v>
      </c>
      <c r="C895" s="3">
        <v>11</v>
      </c>
      <c r="D895" s="3" t="s">
        <v>36</v>
      </c>
      <c r="E895" s="3" t="s">
        <v>678</v>
      </c>
      <c r="F895" s="3" t="s">
        <v>291</v>
      </c>
      <c r="H895" s="25" t="s">
        <v>187</v>
      </c>
      <c r="I895" s="26" t="s">
        <v>160</v>
      </c>
      <c r="J895" s="25" t="s">
        <v>1315</v>
      </c>
      <c r="K895" s="3">
        <v>1190459</v>
      </c>
      <c r="L895" s="3" t="s">
        <v>180</v>
      </c>
      <c r="M895" s="25" t="s">
        <v>994</v>
      </c>
      <c r="N895" s="3">
        <v>1190463</v>
      </c>
      <c r="O895" s="34">
        <v>518267</v>
      </c>
      <c r="P895" s="3" t="s">
        <v>149</v>
      </c>
      <c r="Q895" s="35">
        <v>0</v>
      </c>
      <c r="R895" s="36">
        <v>0</v>
      </c>
      <c r="S895">
        <v>3</v>
      </c>
      <c r="T895" s="3" t="s">
        <v>156</v>
      </c>
      <c r="U895" t="s">
        <v>1401</v>
      </c>
      <c r="V895" s="33">
        <v>42693</v>
      </c>
      <c r="W895" s="34">
        <v>520759</v>
      </c>
      <c r="X895" s="34">
        <v>2492</v>
      </c>
      <c r="Y895" s="34">
        <v>2450</v>
      </c>
      <c r="Z895" s="17">
        <f t="shared" si="14"/>
        <v>42</v>
      </c>
      <c r="AA895" s="34">
        <v>2238.9</v>
      </c>
      <c r="AB895" s="42">
        <v>936.8</v>
      </c>
      <c r="AC895" s="42">
        <v>1015</v>
      </c>
    </row>
    <row r="896" spans="1:29" x14ac:dyDescent="0.25">
      <c r="A896" s="3">
        <v>3848</v>
      </c>
      <c r="B896" s="33">
        <v>42681</v>
      </c>
      <c r="C896" s="3">
        <v>11</v>
      </c>
      <c r="D896" s="3" t="s">
        <v>39</v>
      </c>
      <c r="E896" s="3" t="s">
        <v>1267</v>
      </c>
      <c r="F896" s="3" t="s">
        <v>242</v>
      </c>
      <c r="H896" s="25" t="s">
        <v>476</v>
      </c>
      <c r="I896" s="26" t="s">
        <v>180</v>
      </c>
      <c r="J896" s="25" t="s">
        <v>366</v>
      </c>
      <c r="K896" s="3">
        <v>1190458</v>
      </c>
      <c r="L896" s="3" t="s">
        <v>203</v>
      </c>
      <c r="M896" s="25" t="s">
        <v>460</v>
      </c>
      <c r="N896" s="3">
        <v>1190462</v>
      </c>
      <c r="O896" s="34">
        <v>683805</v>
      </c>
      <c r="P896" s="3" t="s">
        <v>149</v>
      </c>
      <c r="Q896" s="35">
        <v>0</v>
      </c>
      <c r="R896" s="36">
        <v>20</v>
      </c>
      <c r="S896">
        <v>2</v>
      </c>
      <c r="T896" s="3" t="s">
        <v>149</v>
      </c>
      <c r="U896" t="s">
        <v>1402</v>
      </c>
      <c r="V896" s="33">
        <v>42691</v>
      </c>
      <c r="W896" s="34">
        <v>685581</v>
      </c>
      <c r="X896" s="34">
        <v>1776</v>
      </c>
      <c r="Y896" s="34">
        <v>1853</v>
      </c>
      <c r="Z896" s="17">
        <f t="shared" si="14"/>
        <v>-77</v>
      </c>
      <c r="AB896" s="42" t="s">
        <v>218</v>
      </c>
      <c r="AC896" s="42">
        <v>777</v>
      </c>
    </row>
    <row r="897" spans="1:29" x14ac:dyDescent="0.25">
      <c r="A897" s="3">
        <v>3839</v>
      </c>
      <c r="B897" s="33">
        <v>42672</v>
      </c>
      <c r="C897" s="3">
        <v>20</v>
      </c>
      <c r="D897" s="3" t="s">
        <v>49</v>
      </c>
      <c r="E897" s="3" t="s">
        <v>592</v>
      </c>
      <c r="F897" s="3" t="s">
        <v>186</v>
      </c>
      <c r="H897" s="25" t="s">
        <v>152</v>
      </c>
      <c r="I897" s="26" t="s">
        <v>160</v>
      </c>
      <c r="J897" s="25" t="s">
        <v>146</v>
      </c>
      <c r="L897" s="3" t="s">
        <v>180</v>
      </c>
      <c r="M897" s="25" t="s">
        <v>1170</v>
      </c>
      <c r="O897" s="34">
        <v>779800</v>
      </c>
      <c r="P897" s="3" t="s">
        <v>149</v>
      </c>
      <c r="Q897" s="35">
        <v>0</v>
      </c>
      <c r="R897" s="36">
        <v>-5</v>
      </c>
      <c r="S897">
        <v>1</v>
      </c>
      <c r="T897" s="3" t="s">
        <v>149</v>
      </c>
      <c r="U897" t="s">
        <v>1403</v>
      </c>
      <c r="V897" s="33">
        <v>42691</v>
      </c>
      <c r="W897" s="34">
        <v>783355</v>
      </c>
      <c r="X897" s="34">
        <v>3555</v>
      </c>
      <c r="Y897" s="34">
        <v>3578</v>
      </c>
      <c r="Z897" s="17">
        <f t="shared" si="14"/>
        <v>-23</v>
      </c>
      <c r="AA897" s="34">
        <v>2460</v>
      </c>
      <c r="AB897" s="42">
        <v>1016</v>
      </c>
      <c r="AC897" s="42">
        <v>1520</v>
      </c>
    </row>
    <row r="898" spans="1:29" x14ac:dyDescent="0.25">
      <c r="A898" s="3">
        <v>3837</v>
      </c>
      <c r="B898" s="33">
        <v>42670</v>
      </c>
      <c r="C898" s="3">
        <v>19</v>
      </c>
      <c r="D898" s="3" t="s">
        <v>24</v>
      </c>
      <c r="E898" s="3" t="s">
        <v>805</v>
      </c>
      <c r="F898" s="3" t="s">
        <v>1046</v>
      </c>
      <c r="H898" s="25" t="s">
        <v>163</v>
      </c>
      <c r="I898" s="26" t="s">
        <v>147</v>
      </c>
      <c r="J898" s="25" t="s">
        <v>148</v>
      </c>
      <c r="K898" s="3">
        <v>1190454</v>
      </c>
      <c r="L898" s="3" t="s">
        <v>155</v>
      </c>
      <c r="M898" s="25" t="s">
        <v>146</v>
      </c>
      <c r="O898" s="34">
        <v>89586</v>
      </c>
      <c r="P898" s="3" t="s">
        <v>149</v>
      </c>
      <c r="Q898" s="35">
        <v>-10</v>
      </c>
      <c r="R898" s="36">
        <v>0</v>
      </c>
      <c r="S898">
        <v>1</v>
      </c>
      <c r="T898" s="3" t="s">
        <v>149</v>
      </c>
      <c r="U898" t="s">
        <v>1404</v>
      </c>
      <c r="V898" s="33">
        <v>42688</v>
      </c>
      <c r="W898" s="34">
        <v>91755</v>
      </c>
      <c r="X898" s="34">
        <v>2169</v>
      </c>
      <c r="Y898" s="34">
        <v>2180</v>
      </c>
      <c r="Z898" s="17">
        <f t="shared" si="14"/>
        <v>-11</v>
      </c>
      <c r="AB898" s="42" t="s">
        <v>218</v>
      </c>
      <c r="AC898" s="42">
        <v>841</v>
      </c>
    </row>
    <row r="899" spans="1:29" x14ac:dyDescent="0.25">
      <c r="A899" s="3">
        <v>3838</v>
      </c>
      <c r="B899" s="33">
        <v>42670</v>
      </c>
      <c r="C899" s="3">
        <v>19</v>
      </c>
      <c r="D899" s="3" t="s">
        <v>34</v>
      </c>
      <c r="E899" s="3" t="s">
        <v>673</v>
      </c>
      <c r="F899" s="3" t="s">
        <v>174</v>
      </c>
      <c r="H899" s="25" t="s">
        <v>166</v>
      </c>
      <c r="I899" s="26" t="s">
        <v>147</v>
      </c>
      <c r="J899" s="25" t="s">
        <v>148</v>
      </c>
      <c r="K899" s="3">
        <v>1190453</v>
      </c>
      <c r="L899" s="3" t="s">
        <v>155</v>
      </c>
      <c r="M899" s="25" t="s">
        <v>146</v>
      </c>
      <c r="O899" s="34">
        <v>289373</v>
      </c>
      <c r="P899" s="3" t="s">
        <v>149</v>
      </c>
      <c r="Q899" s="35">
        <v>-42</v>
      </c>
      <c r="R899" s="36">
        <v>0</v>
      </c>
      <c r="S899">
        <v>1</v>
      </c>
      <c r="T899" s="3" t="s">
        <v>149</v>
      </c>
      <c r="U899" t="s">
        <v>1405</v>
      </c>
      <c r="V899" s="33">
        <v>42688</v>
      </c>
      <c r="W899" s="34">
        <v>291532</v>
      </c>
      <c r="X899" s="34">
        <v>2159</v>
      </c>
      <c r="Y899" s="34">
        <v>2180</v>
      </c>
      <c r="Z899" s="17">
        <f t="shared" si="14"/>
        <v>-21</v>
      </c>
      <c r="AA899" s="34">
        <v>2376</v>
      </c>
      <c r="AB899" s="42">
        <v>697</v>
      </c>
      <c r="AC899" s="42">
        <v>920</v>
      </c>
    </row>
    <row r="900" spans="1:29" x14ac:dyDescent="0.25">
      <c r="A900" s="3">
        <v>3842</v>
      </c>
      <c r="B900" s="33">
        <v>42674</v>
      </c>
      <c r="C900" s="3">
        <v>15</v>
      </c>
      <c r="D900" s="3" t="s">
        <v>46</v>
      </c>
      <c r="E900" s="3" t="s">
        <v>185</v>
      </c>
      <c r="F900" s="3" t="s">
        <v>158</v>
      </c>
      <c r="H900" s="25" t="s">
        <v>1101</v>
      </c>
      <c r="I900" s="26" t="s">
        <v>160</v>
      </c>
      <c r="J900" s="25" t="s">
        <v>146</v>
      </c>
      <c r="L900" s="3" t="s">
        <v>180</v>
      </c>
      <c r="M900" s="25" t="s">
        <v>1170</v>
      </c>
      <c r="O900" s="34">
        <v>158318</v>
      </c>
      <c r="P900" s="3" t="s">
        <v>149</v>
      </c>
      <c r="Q900" s="35">
        <v>0</v>
      </c>
      <c r="R900" s="36">
        <v>105</v>
      </c>
      <c r="S900">
        <v>1</v>
      </c>
      <c r="T900" s="3" t="s">
        <v>149</v>
      </c>
      <c r="U900" t="s">
        <v>1406</v>
      </c>
      <c r="V900" s="33">
        <v>42688</v>
      </c>
      <c r="W900" s="34">
        <v>161740</v>
      </c>
      <c r="X900" s="34">
        <v>3422</v>
      </c>
      <c r="Y900" s="34">
        <v>3398</v>
      </c>
      <c r="Z900" s="17">
        <f t="shared" si="14"/>
        <v>24</v>
      </c>
      <c r="AB900" s="42" t="s">
        <v>218</v>
      </c>
      <c r="AC900" s="42">
        <v>1325</v>
      </c>
    </row>
    <row r="901" spans="1:29" x14ac:dyDescent="0.25">
      <c r="A901" s="3">
        <v>3843</v>
      </c>
      <c r="B901" s="33">
        <v>42675</v>
      </c>
      <c r="C901" s="3">
        <v>13</v>
      </c>
      <c r="D901" s="3" t="s">
        <v>38</v>
      </c>
      <c r="E901" s="3" t="s">
        <v>1285</v>
      </c>
      <c r="F901" s="3" t="s">
        <v>327</v>
      </c>
      <c r="H901" s="25" t="s">
        <v>175</v>
      </c>
      <c r="I901" s="26" t="s">
        <v>160</v>
      </c>
      <c r="J901" s="25" t="s">
        <v>1315</v>
      </c>
      <c r="K901" s="3">
        <v>1190455</v>
      </c>
      <c r="L901" s="3" t="s">
        <v>180</v>
      </c>
      <c r="M901" s="25" t="s">
        <v>1170</v>
      </c>
      <c r="N901" s="3">
        <v>1190460</v>
      </c>
      <c r="O901" s="34">
        <v>122336</v>
      </c>
      <c r="P901" s="3" t="s">
        <v>149</v>
      </c>
      <c r="Q901" s="35">
        <v>0</v>
      </c>
      <c r="R901" s="36">
        <v>0</v>
      </c>
      <c r="S901">
        <v>2</v>
      </c>
      <c r="T901" s="3" t="s">
        <v>149</v>
      </c>
      <c r="U901" t="s">
        <v>1407</v>
      </c>
      <c r="V901" s="33">
        <v>42687</v>
      </c>
      <c r="W901" s="34">
        <v>124762</v>
      </c>
      <c r="X901" s="34">
        <v>2426</v>
      </c>
      <c r="Y901" s="34">
        <v>2040</v>
      </c>
      <c r="Z901" s="17">
        <f t="shared" si="14"/>
        <v>386</v>
      </c>
      <c r="AB901" s="42" t="s">
        <v>218</v>
      </c>
      <c r="AC901" s="42">
        <v>1036</v>
      </c>
    </row>
    <row r="902" spans="1:29" x14ac:dyDescent="0.25">
      <c r="A902" s="3">
        <v>3836</v>
      </c>
      <c r="B902" s="33">
        <v>42670</v>
      </c>
      <c r="C902" s="3">
        <v>16</v>
      </c>
      <c r="D902" s="3" t="s">
        <v>21</v>
      </c>
      <c r="E902" s="3" t="s">
        <v>190</v>
      </c>
      <c r="F902" s="3" t="s">
        <v>227</v>
      </c>
      <c r="H902" s="25" t="s">
        <v>755</v>
      </c>
      <c r="I902" s="26" t="s">
        <v>160</v>
      </c>
      <c r="J902" s="25" t="s">
        <v>197</v>
      </c>
      <c r="L902" s="3" t="s">
        <v>180</v>
      </c>
      <c r="M902" s="25" t="s">
        <v>1311</v>
      </c>
      <c r="O902" s="34">
        <v>56651</v>
      </c>
      <c r="P902" s="3" t="s">
        <v>149</v>
      </c>
      <c r="Q902" s="35">
        <v>25</v>
      </c>
      <c r="R902" s="36">
        <v>0</v>
      </c>
      <c r="S902">
        <v>1</v>
      </c>
      <c r="T902" s="3" t="s">
        <v>149</v>
      </c>
      <c r="U902" t="s">
        <v>1408</v>
      </c>
      <c r="V902" s="33">
        <v>42685</v>
      </c>
      <c r="W902" s="34">
        <v>61417</v>
      </c>
      <c r="X902" s="34">
        <v>4766</v>
      </c>
      <c r="Y902" s="34">
        <v>4741</v>
      </c>
      <c r="Z902" s="17">
        <f t="shared" si="14"/>
        <v>25</v>
      </c>
      <c r="AB902" s="42" t="s">
        <v>218</v>
      </c>
      <c r="AC902" s="42">
        <v>1882</v>
      </c>
    </row>
    <row r="903" spans="1:29" x14ac:dyDescent="0.25">
      <c r="A903" s="3">
        <v>3847</v>
      </c>
      <c r="B903" s="33">
        <v>42679</v>
      </c>
      <c r="C903" s="3">
        <v>6</v>
      </c>
      <c r="D903" s="3" t="s">
        <v>31</v>
      </c>
      <c r="E903" s="3" t="s">
        <v>168</v>
      </c>
      <c r="H903" s="25" t="s">
        <v>1361</v>
      </c>
      <c r="I903" s="26" t="s">
        <v>391</v>
      </c>
      <c r="J903" s="25" t="s">
        <v>197</v>
      </c>
      <c r="K903" s="3">
        <v>1170797</v>
      </c>
      <c r="L903" s="3" t="s">
        <v>392</v>
      </c>
      <c r="M903" s="25" t="s">
        <v>66</v>
      </c>
      <c r="N903" s="3">
        <v>1190461</v>
      </c>
      <c r="O903" s="34">
        <v>344135</v>
      </c>
      <c r="P903" s="3" t="s">
        <v>149</v>
      </c>
      <c r="Q903" s="35">
        <v>0</v>
      </c>
      <c r="R903" s="36">
        <v>15</v>
      </c>
      <c r="S903">
        <v>2</v>
      </c>
      <c r="T903" s="3" t="s">
        <v>156</v>
      </c>
      <c r="U903" t="s">
        <v>1409</v>
      </c>
      <c r="V903" s="33">
        <v>42684</v>
      </c>
      <c r="W903" s="34">
        <v>346223</v>
      </c>
      <c r="X903" s="34">
        <v>2088</v>
      </c>
      <c r="Y903" s="34">
        <v>2077</v>
      </c>
      <c r="Z903" s="17">
        <f t="shared" si="14"/>
        <v>11</v>
      </c>
      <c r="AA903" s="34">
        <v>2088</v>
      </c>
      <c r="AB903" s="42" t="s">
        <v>218</v>
      </c>
      <c r="AC903" s="42">
        <v>545</v>
      </c>
    </row>
    <row r="904" spans="1:29" x14ac:dyDescent="0.25">
      <c r="A904" s="3">
        <v>3840</v>
      </c>
      <c r="B904" s="33">
        <v>42672</v>
      </c>
      <c r="C904" s="3">
        <v>12</v>
      </c>
      <c r="D904" s="3" t="s">
        <v>36</v>
      </c>
      <c r="E904" s="3" t="s">
        <v>678</v>
      </c>
      <c r="F904" s="3" t="s">
        <v>291</v>
      </c>
      <c r="H904" s="25" t="s">
        <v>187</v>
      </c>
      <c r="I904" s="26" t="s">
        <v>180</v>
      </c>
      <c r="J904" s="25" t="s">
        <v>366</v>
      </c>
      <c r="K904" s="3">
        <v>1170800</v>
      </c>
      <c r="L904" s="3" t="s">
        <v>203</v>
      </c>
      <c r="M904" s="25" t="s">
        <v>460</v>
      </c>
      <c r="N904" s="3">
        <v>1190459</v>
      </c>
      <c r="O904" s="34">
        <v>516501</v>
      </c>
      <c r="P904" s="3" t="s">
        <v>149</v>
      </c>
      <c r="Q904" s="35">
        <v>15</v>
      </c>
      <c r="R904" s="36">
        <v>10</v>
      </c>
      <c r="S904">
        <v>2</v>
      </c>
      <c r="T904" s="3" t="s">
        <v>149</v>
      </c>
      <c r="U904" t="s">
        <v>1410</v>
      </c>
      <c r="V904" s="33">
        <v>42683</v>
      </c>
      <c r="W904" s="34">
        <v>518267</v>
      </c>
      <c r="X904" s="34">
        <v>1766</v>
      </c>
      <c r="Y904" s="34">
        <v>1924</v>
      </c>
      <c r="Z904" s="17">
        <f t="shared" si="14"/>
        <v>-158</v>
      </c>
      <c r="AA904" s="34">
        <v>1585</v>
      </c>
      <c r="AB904" s="42">
        <v>544</v>
      </c>
      <c r="AC904" s="42">
        <v>678</v>
      </c>
    </row>
    <row r="905" spans="1:29" x14ac:dyDescent="0.25">
      <c r="A905" s="3">
        <v>3835</v>
      </c>
      <c r="B905" s="33">
        <v>42669</v>
      </c>
      <c r="C905" s="3">
        <v>13</v>
      </c>
      <c r="D905" s="3" t="s">
        <v>39</v>
      </c>
      <c r="E905" s="3" t="s">
        <v>1267</v>
      </c>
      <c r="F905" s="3" t="s">
        <v>242</v>
      </c>
      <c r="H905" s="25" t="s">
        <v>476</v>
      </c>
      <c r="I905" s="26" t="s">
        <v>160</v>
      </c>
      <c r="J905" s="25" t="s">
        <v>1315</v>
      </c>
      <c r="K905" s="3">
        <v>1190452</v>
      </c>
      <c r="L905" s="3" t="s">
        <v>180</v>
      </c>
      <c r="M905" s="25" t="s">
        <v>994</v>
      </c>
      <c r="N905" s="3">
        <v>1190458</v>
      </c>
      <c r="O905" s="34">
        <v>681330</v>
      </c>
      <c r="P905" s="3" t="s">
        <v>156</v>
      </c>
      <c r="Q905" s="35">
        <v>225</v>
      </c>
      <c r="R905" s="36">
        <v>0</v>
      </c>
      <c r="S905">
        <v>2</v>
      </c>
      <c r="T905" s="3" t="s">
        <v>149</v>
      </c>
      <c r="U905" t="s">
        <v>1411</v>
      </c>
      <c r="V905" s="33">
        <v>42681</v>
      </c>
      <c r="W905" s="34">
        <v>683805</v>
      </c>
      <c r="X905" s="34">
        <v>2475</v>
      </c>
      <c r="Y905" s="34">
        <v>2465</v>
      </c>
      <c r="Z905" s="17">
        <f t="shared" si="14"/>
        <v>10</v>
      </c>
      <c r="AB905" s="42" t="s">
        <v>218</v>
      </c>
      <c r="AC905" s="42">
        <v>1198</v>
      </c>
    </row>
    <row r="906" spans="1:29" x14ac:dyDescent="0.25">
      <c r="A906" s="3">
        <v>3812</v>
      </c>
      <c r="B906" s="33">
        <v>42648</v>
      </c>
      <c r="C906" s="3">
        <v>32</v>
      </c>
      <c r="D906" s="3" t="s">
        <v>31</v>
      </c>
      <c r="E906" s="3" t="s">
        <v>168</v>
      </c>
      <c r="H906" s="25" t="s">
        <v>1361</v>
      </c>
      <c r="I906" s="26" t="s">
        <v>170</v>
      </c>
      <c r="J906" s="25" t="s">
        <v>146</v>
      </c>
      <c r="L906" s="3" t="s">
        <v>180</v>
      </c>
      <c r="M906" s="25" t="s">
        <v>66</v>
      </c>
      <c r="N906" s="3">
        <v>1170797</v>
      </c>
      <c r="O906" s="34">
        <v>340197</v>
      </c>
      <c r="P906" s="3" t="s">
        <v>156</v>
      </c>
      <c r="Q906" s="35">
        <v>0</v>
      </c>
      <c r="R906" s="36">
        <v>0</v>
      </c>
      <c r="S906">
        <v>1</v>
      </c>
      <c r="T906" s="3" t="s">
        <v>149</v>
      </c>
      <c r="U906" t="s">
        <v>1412</v>
      </c>
      <c r="V906" s="33">
        <v>42679</v>
      </c>
      <c r="W906" s="34">
        <v>344135</v>
      </c>
      <c r="X906" s="34">
        <v>3938</v>
      </c>
      <c r="Y906" s="34">
        <v>3906</v>
      </c>
      <c r="Z906" s="17">
        <f t="shared" si="14"/>
        <v>32</v>
      </c>
      <c r="AB906" s="42" t="s">
        <v>218</v>
      </c>
      <c r="AC906" s="42">
        <v>1036</v>
      </c>
    </row>
    <row r="907" spans="1:29" x14ac:dyDescent="0.25">
      <c r="A907" s="3">
        <v>3832</v>
      </c>
      <c r="B907" s="33">
        <v>42668</v>
      </c>
      <c r="C907" s="3">
        <v>12</v>
      </c>
      <c r="D907" s="3" t="s">
        <v>42</v>
      </c>
      <c r="E907" s="3" t="s">
        <v>181</v>
      </c>
      <c r="F907" s="3" t="s">
        <v>363</v>
      </c>
      <c r="G907" s="3" t="s">
        <v>364</v>
      </c>
      <c r="H907" s="25" t="s">
        <v>179</v>
      </c>
      <c r="I907" s="26" t="s">
        <v>180</v>
      </c>
      <c r="J907" s="25" t="s">
        <v>1413</v>
      </c>
      <c r="L907" s="3" t="s">
        <v>232</v>
      </c>
      <c r="M907" s="25" t="s">
        <v>607</v>
      </c>
      <c r="O907" s="34">
        <v>1218219</v>
      </c>
      <c r="P907" s="3" t="s">
        <v>156</v>
      </c>
      <c r="Q907" s="35">
        <v>-3</v>
      </c>
      <c r="R907" s="36">
        <v>0</v>
      </c>
      <c r="S907">
        <v>2</v>
      </c>
      <c r="T907" s="3" t="s">
        <v>149</v>
      </c>
      <c r="U907" t="s">
        <v>1414</v>
      </c>
      <c r="V907" s="33">
        <v>42679</v>
      </c>
      <c r="W907" s="34">
        <v>1219847</v>
      </c>
      <c r="X907" s="34">
        <v>1628</v>
      </c>
      <c r="Y907" s="34">
        <v>1597</v>
      </c>
      <c r="Z907" s="17">
        <f t="shared" si="14"/>
        <v>31</v>
      </c>
      <c r="AA907" s="34">
        <v>1613</v>
      </c>
      <c r="AB907" s="42">
        <v>1074.0999999999999</v>
      </c>
      <c r="AC907" s="42">
        <v>1050</v>
      </c>
    </row>
    <row r="908" spans="1:29" x14ac:dyDescent="0.25">
      <c r="A908" s="3">
        <v>3830</v>
      </c>
      <c r="B908" s="33">
        <v>42667</v>
      </c>
      <c r="C908" s="3">
        <v>12</v>
      </c>
      <c r="D908" s="3" t="s">
        <v>45</v>
      </c>
      <c r="E908" s="3" t="s">
        <v>1245</v>
      </c>
      <c r="F908" s="3" t="s">
        <v>369</v>
      </c>
      <c r="G908" s="3" t="s">
        <v>370</v>
      </c>
      <c r="H908" s="25" t="s">
        <v>159</v>
      </c>
      <c r="I908" s="26" t="s">
        <v>180</v>
      </c>
      <c r="J908" s="25" t="s">
        <v>366</v>
      </c>
      <c r="L908" s="3" t="s">
        <v>232</v>
      </c>
      <c r="M908" s="25" t="s">
        <v>637</v>
      </c>
      <c r="O908" s="34">
        <v>698704</v>
      </c>
      <c r="P908" s="3" t="s">
        <v>149</v>
      </c>
      <c r="Q908" s="35">
        <v>0</v>
      </c>
      <c r="R908" s="36">
        <v>0</v>
      </c>
      <c r="S908">
        <v>1</v>
      </c>
      <c r="T908" s="3" t="s">
        <v>149</v>
      </c>
      <c r="U908" t="s">
        <v>1415</v>
      </c>
      <c r="V908" s="33">
        <v>42678</v>
      </c>
      <c r="W908" s="34">
        <v>699820</v>
      </c>
      <c r="X908" s="34">
        <v>1116</v>
      </c>
      <c r="Y908" s="34">
        <v>1094</v>
      </c>
      <c r="Z908" s="17">
        <f t="shared" si="14"/>
        <v>22</v>
      </c>
      <c r="AA908" s="34">
        <v>1115.95</v>
      </c>
      <c r="AB908" s="42">
        <v>607.09</v>
      </c>
      <c r="AC908" s="42">
        <v>715</v>
      </c>
    </row>
    <row r="909" spans="1:29" x14ac:dyDescent="0.25">
      <c r="A909" s="3">
        <v>3825</v>
      </c>
      <c r="B909" s="33">
        <v>42661</v>
      </c>
      <c r="C909" s="3">
        <v>16</v>
      </c>
      <c r="D909" s="3" t="s">
        <v>43</v>
      </c>
      <c r="E909" s="3" t="s">
        <v>177</v>
      </c>
      <c r="F909" s="3" t="s">
        <v>664</v>
      </c>
      <c r="G909" s="3" t="s">
        <v>665</v>
      </c>
      <c r="H909" s="25" t="s">
        <v>246</v>
      </c>
      <c r="I909" s="26" t="s">
        <v>232</v>
      </c>
      <c r="J909" s="25" t="s">
        <v>500</v>
      </c>
      <c r="L909" s="3" t="s">
        <v>205</v>
      </c>
      <c r="M909" s="25" t="s">
        <v>1416</v>
      </c>
      <c r="O909" s="34">
        <v>996916</v>
      </c>
      <c r="P909" s="3" t="s">
        <v>156</v>
      </c>
      <c r="Q909" s="35">
        <v>0</v>
      </c>
      <c r="R909" s="36">
        <v>0</v>
      </c>
      <c r="S909">
        <v>1</v>
      </c>
      <c r="T909" s="3" t="s">
        <v>149</v>
      </c>
      <c r="U909" t="s">
        <v>1417</v>
      </c>
      <c r="V909" s="33">
        <v>42676</v>
      </c>
      <c r="W909" s="34">
        <v>1000378</v>
      </c>
      <c r="X909" s="34">
        <v>3462</v>
      </c>
      <c r="Y909" s="34">
        <v>3494</v>
      </c>
      <c r="Z909" s="17">
        <f t="shared" si="14"/>
        <v>-32</v>
      </c>
      <c r="AA909" s="34">
        <v>1936.69</v>
      </c>
      <c r="AB909" s="42">
        <v>644.47</v>
      </c>
      <c r="AC909" s="42">
        <v>1715</v>
      </c>
    </row>
    <row r="910" spans="1:29" x14ac:dyDescent="0.25">
      <c r="A910" s="3">
        <v>3824</v>
      </c>
      <c r="B910" s="33">
        <v>42660</v>
      </c>
      <c r="C910" s="3">
        <v>15</v>
      </c>
      <c r="D910" s="3" t="s">
        <v>46</v>
      </c>
      <c r="E910" s="3" t="s">
        <v>185</v>
      </c>
      <c r="F910" s="3" t="s">
        <v>158</v>
      </c>
      <c r="H910" s="25" t="s">
        <v>1101</v>
      </c>
      <c r="I910" s="26" t="s">
        <v>160</v>
      </c>
      <c r="J910" s="25" t="s">
        <v>146</v>
      </c>
      <c r="L910" s="3" t="s">
        <v>180</v>
      </c>
      <c r="M910" s="25" t="s">
        <v>628</v>
      </c>
      <c r="O910" s="34">
        <v>153100</v>
      </c>
      <c r="P910" s="3" t="s">
        <v>156</v>
      </c>
      <c r="Q910" s="35">
        <v>0</v>
      </c>
      <c r="R910" s="36">
        <v>105</v>
      </c>
      <c r="S910">
        <v>1</v>
      </c>
      <c r="T910" s="3" t="s">
        <v>149</v>
      </c>
      <c r="U910" t="s">
        <v>1418</v>
      </c>
      <c r="V910" s="33">
        <v>42674</v>
      </c>
      <c r="W910" s="34">
        <v>158318</v>
      </c>
      <c r="X910" s="34">
        <v>5218</v>
      </c>
      <c r="Y910" s="34">
        <v>5398</v>
      </c>
      <c r="Z910" s="17">
        <f t="shared" si="14"/>
        <v>-180</v>
      </c>
      <c r="AB910" s="42" t="s">
        <v>218</v>
      </c>
      <c r="AC910" s="42">
        <v>2078</v>
      </c>
    </row>
    <row r="911" spans="1:29" x14ac:dyDescent="0.25">
      <c r="A911" s="3">
        <v>3831</v>
      </c>
      <c r="B911" s="33">
        <v>42668</v>
      </c>
      <c r="C911" s="3">
        <v>6</v>
      </c>
      <c r="D911" s="3" t="s">
        <v>38</v>
      </c>
      <c r="E911" s="3" t="s">
        <v>1285</v>
      </c>
      <c r="F911" s="3" t="s">
        <v>327</v>
      </c>
      <c r="H911" s="25" t="s">
        <v>175</v>
      </c>
      <c r="I911" s="26" t="s">
        <v>180</v>
      </c>
      <c r="J911" s="25" t="s">
        <v>366</v>
      </c>
      <c r="K911" s="3">
        <v>1190451</v>
      </c>
      <c r="L911" s="3" t="s">
        <v>203</v>
      </c>
      <c r="M911" s="25" t="s">
        <v>146</v>
      </c>
      <c r="N911" s="3">
        <v>1190455</v>
      </c>
      <c r="O911" s="34">
        <v>120580</v>
      </c>
      <c r="P911" s="3" t="s">
        <v>156</v>
      </c>
      <c r="Q911" s="35">
        <v>0</v>
      </c>
      <c r="R911" s="36">
        <v>0</v>
      </c>
      <c r="S911">
        <v>1</v>
      </c>
      <c r="T911" s="3" t="s">
        <v>149</v>
      </c>
      <c r="U911" t="s">
        <v>1419</v>
      </c>
      <c r="V911" s="33">
        <v>42673</v>
      </c>
      <c r="W911" s="34">
        <v>122336</v>
      </c>
      <c r="X911" s="34">
        <v>1756</v>
      </c>
      <c r="Y911" s="34">
        <v>1333</v>
      </c>
      <c r="Z911" s="17">
        <f t="shared" si="14"/>
        <v>423</v>
      </c>
      <c r="AB911" s="42" t="s">
        <v>218</v>
      </c>
      <c r="AC911" s="42">
        <v>730</v>
      </c>
    </row>
    <row r="912" spans="1:29" x14ac:dyDescent="0.25">
      <c r="A912" s="3">
        <v>3827</v>
      </c>
      <c r="B912" s="33">
        <v>42662</v>
      </c>
      <c r="C912" s="3">
        <v>12</v>
      </c>
      <c r="D912" s="3" t="s">
        <v>50</v>
      </c>
      <c r="E912" s="3" t="s">
        <v>161</v>
      </c>
      <c r="F912" s="3" t="s">
        <v>1420</v>
      </c>
      <c r="G912" s="3" t="s">
        <v>674</v>
      </c>
      <c r="H912" s="25" t="s">
        <v>184</v>
      </c>
      <c r="I912" s="26" t="s">
        <v>180</v>
      </c>
      <c r="J912" s="25" t="s">
        <v>1421</v>
      </c>
      <c r="L912" s="3" t="s">
        <v>232</v>
      </c>
      <c r="M912" s="25" t="s">
        <v>637</v>
      </c>
      <c r="O912" s="34">
        <v>266739</v>
      </c>
      <c r="P912" s="3" t="s">
        <v>156</v>
      </c>
      <c r="Q912" s="35">
        <v>0</v>
      </c>
      <c r="R912" s="36">
        <v>20</v>
      </c>
      <c r="S912">
        <v>1</v>
      </c>
      <c r="T912" s="3" t="s">
        <v>149</v>
      </c>
      <c r="U912" t="s">
        <v>1422</v>
      </c>
      <c r="V912" s="33">
        <v>42673</v>
      </c>
      <c r="W912" s="34">
        <v>268503</v>
      </c>
      <c r="X912" s="34">
        <v>1764</v>
      </c>
      <c r="Y912" s="34">
        <v>1765</v>
      </c>
      <c r="Z912" s="17">
        <f t="shared" si="14"/>
        <v>-1</v>
      </c>
      <c r="AA912" s="34">
        <v>1763.8</v>
      </c>
      <c r="AB912" s="42">
        <v>1025.8</v>
      </c>
      <c r="AC912" s="42">
        <v>1015</v>
      </c>
    </row>
    <row r="913" spans="1:29" x14ac:dyDescent="0.25">
      <c r="A913" s="3">
        <v>3822</v>
      </c>
      <c r="B913" s="33">
        <v>42658</v>
      </c>
      <c r="C913" s="3">
        <v>15</v>
      </c>
      <c r="D913" s="3" t="s">
        <v>36</v>
      </c>
      <c r="E913" s="3" t="s">
        <v>678</v>
      </c>
      <c r="F913" s="3" t="s">
        <v>291</v>
      </c>
      <c r="H913" s="25" t="s">
        <v>187</v>
      </c>
      <c r="I913" s="26" t="s">
        <v>160</v>
      </c>
      <c r="J913" s="25" t="s">
        <v>146</v>
      </c>
      <c r="K913" s="3">
        <v>1170795</v>
      </c>
      <c r="L913" s="3" t="s">
        <v>180</v>
      </c>
      <c r="M913" s="25" t="s">
        <v>994</v>
      </c>
      <c r="N913" s="3">
        <v>1170800</v>
      </c>
      <c r="O913" s="34">
        <v>513408</v>
      </c>
      <c r="P913" s="3" t="s">
        <v>156</v>
      </c>
      <c r="Q913" s="35">
        <v>0</v>
      </c>
      <c r="R913" s="36">
        <v>0</v>
      </c>
      <c r="S913">
        <v>1</v>
      </c>
      <c r="T913" s="3" t="s">
        <v>149</v>
      </c>
      <c r="U913" t="s">
        <v>1423</v>
      </c>
      <c r="V913" s="33">
        <v>42672</v>
      </c>
      <c r="W913" s="34">
        <v>516501</v>
      </c>
      <c r="X913" s="34">
        <v>3093</v>
      </c>
      <c r="Y913" s="34">
        <v>3093</v>
      </c>
      <c r="Z913" s="17">
        <f t="shared" si="14"/>
        <v>0</v>
      </c>
      <c r="AA913" s="34">
        <v>2777.2</v>
      </c>
      <c r="AB913" s="42">
        <v>1076.9000000000001</v>
      </c>
      <c r="AC913" s="42">
        <v>1145</v>
      </c>
    </row>
    <row r="914" spans="1:29" x14ac:dyDescent="0.25">
      <c r="A914" s="3">
        <v>3833</v>
      </c>
      <c r="B914" s="33">
        <v>42669</v>
      </c>
      <c r="C914" s="3">
        <v>4</v>
      </c>
      <c r="D914" s="3" t="s">
        <v>49</v>
      </c>
      <c r="E914" s="3" t="s">
        <v>592</v>
      </c>
      <c r="F914" s="3" t="s">
        <v>186</v>
      </c>
      <c r="H914" s="25" t="s">
        <v>152</v>
      </c>
      <c r="I914" s="26" t="s">
        <v>180</v>
      </c>
      <c r="J914" s="25" t="s">
        <v>628</v>
      </c>
      <c r="L914" s="3" t="s">
        <v>203</v>
      </c>
      <c r="M914" s="25" t="s">
        <v>146</v>
      </c>
      <c r="O914" s="34">
        <v>776009</v>
      </c>
      <c r="P914" s="3" t="s">
        <v>156</v>
      </c>
      <c r="Q914" s="35">
        <v>-45</v>
      </c>
      <c r="R914" s="36">
        <v>100</v>
      </c>
      <c r="S914">
        <v>1</v>
      </c>
      <c r="T914" s="3" t="s">
        <v>149</v>
      </c>
      <c r="U914" t="s">
        <v>1424</v>
      </c>
      <c r="V914" s="33">
        <v>42672</v>
      </c>
      <c r="W914" s="34">
        <v>779800</v>
      </c>
      <c r="X914" s="34">
        <v>3791</v>
      </c>
      <c r="Y914" s="34">
        <v>3837</v>
      </c>
      <c r="Z914" s="17">
        <f t="shared" si="14"/>
        <v>-46</v>
      </c>
      <c r="AA914" s="34">
        <v>3790.43</v>
      </c>
      <c r="AB914" s="42">
        <v>1473.96</v>
      </c>
      <c r="AC914" s="42">
        <v>1597.88</v>
      </c>
    </row>
    <row r="915" spans="1:29" x14ac:dyDescent="0.25">
      <c r="A915" s="3">
        <v>3818</v>
      </c>
      <c r="B915" s="33">
        <v>42653</v>
      </c>
      <c r="C915" s="3">
        <v>17</v>
      </c>
      <c r="D915" s="3" t="s">
        <v>49</v>
      </c>
      <c r="E915" s="3" t="s">
        <v>592</v>
      </c>
      <c r="F915" s="3" t="s">
        <v>186</v>
      </c>
      <c r="H915" s="25" t="s">
        <v>152</v>
      </c>
      <c r="I915" s="26" t="s">
        <v>160</v>
      </c>
      <c r="J915" s="25" t="s">
        <v>146</v>
      </c>
      <c r="L915" s="3" t="s">
        <v>205</v>
      </c>
      <c r="M915" s="25" t="s">
        <v>1387</v>
      </c>
      <c r="O915" s="34">
        <v>772991</v>
      </c>
      <c r="P915" s="3" t="s">
        <v>156</v>
      </c>
      <c r="Q915" s="35">
        <v>0</v>
      </c>
      <c r="R915" s="36">
        <v>40</v>
      </c>
      <c r="S915">
        <v>1</v>
      </c>
      <c r="T915" s="3" t="s">
        <v>149</v>
      </c>
      <c r="U915" t="s">
        <v>1425</v>
      </c>
      <c r="V915" s="33">
        <v>42669</v>
      </c>
      <c r="W915" s="34">
        <v>776009</v>
      </c>
      <c r="X915" s="34">
        <v>3018</v>
      </c>
      <c r="Y915" s="34">
        <v>3411</v>
      </c>
      <c r="Z915" s="17">
        <f t="shared" si="14"/>
        <v>-393</v>
      </c>
      <c r="AA915" s="34">
        <v>1905.34</v>
      </c>
      <c r="AB915" s="42">
        <v>774.4</v>
      </c>
      <c r="AC915" s="42">
        <v>1253</v>
      </c>
    </row>
    <row r="916" spans="1:29" x14ac:dyDescent="0.25">
      <c r="A916" s="3">
        <v>3817</v>
      </c>
      <c r="B916" s="33">
        <v>42653</v>
      </c>
      <c r="C916" s="3">
        <v>16</v>
      </c>
      <c r="D916" s="3" t="s">
        <v>816</v>
      </c>
      <c r="E916" s="3" t="s">
        <v>817</v>
      </c>
      <c r="F916" s="3" t="s">
        <v>817</v>
      </c>
      <c r="H916" s="25" t="s">
        <v>820</v>
      </c>
      <c r="I916" s="26" t="s">
        <v>160</v>
      </c>
      <c r="J916" s="25" t="s">
        <v>146</v>
      </c>
      <c r="L916" s="3" t="s">
        <v>205</v>
      </c>
      <c r="M916" s="25" t="s">
        <v>758</v>
      </c>
      <c r="N916" s="3">
        <v>1170799</v>
      </c>
      <c r="P916" s="3" t="s">
        <v>156</v>
      </c>
      <c r="Q916" s="35">
        <v>0</v>
      </c>
      <c r="R916" s="36">
        <v>0</v>
      </c>
      <c r="T916" s="3" t="s">
        <v>149</v>
      </c>
      <c r="U916" t="s">
        <v>1426</v>
      </c>
      <c r="V916" s="33">
        <v>42668</v>
      </c>
      <c r="X916" s="34" t="s">
        <v>172</v>
      </c>
      <c r="Z916" s="17" t="e">
        <f t="shared" si="14"/>
        <v>#VALUE!</v>
      </c>
      <c r="AC916" s="42" t="s">
        <v>172</v>
      </c>
    </row>
    <row r="917" spans="1:29" x14ac:dyDescent="0.25">
      <c r="A917" s="3">
        <v>3805</v>
      </c>
      <c r="B917" s="33">
        <v>42642</v>
      </c>
      <c r="C917" s="3">
        <v>27</v>
      </c>
      <c r="D917" s="3" t="s">
        <v>42</v>
      </c>
      <c r="E917" s="3" t="s">
        <v>181</v>
      </c>
      <c r="F917" s="3" t="s">
        <v>363</v>
      </c>
      <c r="G917" s="3" t="s">
        <v>364</v>
      </c>
      <c r="H917" s="25" t="s">
        <v>144</v>
      </c>
      <c r="I917" s="26" t="s">
        <v>232</v>
      </c>
      <c r="J917" s="25" t="s">
        <v>500</v>
      </c>
      <c r="L917" s="3" t="s">
        <v>180</v>
      </c>
      <c r="M917" s="25" t="s">
        <v>470</v>
      </c>
      <c r="O917" s="34">
        <v>1212056</v>
      </c>
      <c r="P917" s="3" t="s">
        <v>156</v>
      </c>
      <c r="Q917" s="35">
        <v>5</v>
      </c>
      <c r="R917" s="36">
        <v>110</v>
      </c>
      <c r="S917">
        <v>1</v>
      </c>
      <c r="T917" s="3" t="s">
        <v>149</v>
      </c>
      <c r="U917" t="s">
        <v>1427</v>
      </c>
      <c r="V917" s="33">
        <v>42668</v>
      </c>
      <c r="W917" s="34">
        <v>1218219</v>
      </c>
      <c r="X917" s="34">
        <v>6163</v>
      </c>
      <c r="Y917" s="34">
        <v>6188</v>
      </c>
      <c r="Z917" s="17">
        <f t="shared" si="14"/>
        <v>-25</v>
      </c>
      <c r="AA917" s="34">
        <v>4967.3999999999996</v>
      </c>
      <c r="AB917" s="42">
        <v>2790.6</v>
      </c>
      <c r="AC917" s="42">
        <v>3405</v>
      </c>
    </row>
    <row r="918" spans="1:29" x14ac:dyDescent="0.25">
      <c r="A918" s="3">
        <v>3823</v>
      </c>
      <c r="B918" s="33">
        <v>42658</v>
      </c>
      <c r="C918" s="3">
        <v>11</v>
      </c>
      <c r="D918" s="3" t="s">
        <v>38</v>
      </c>
      <c r="E918" s="3" t="s">
        <v>1285</v>
      </c>
      <c r="F918" s="3" t="s">
        <v>327</v>
      </c>
      <c r="H918" s="25" t="s">
        <v>175</v>
      </c>
      <c r="I918" s="26" t="s">
        <v>232</v>
      </c>
      <c r="J918" s="25" t="s">
        <v>607</v>
      </c>
      <c r="K918" s="3">
        <v>1170796</v>
      </c>
      <c r="L918" s="3" t="s">
        <v>180</v>
      </c>
      <c r="M918" s="25" t="s">
        <v>994</v>
      </c>
      <c r="N918" s="3">
        <v>1190451</v>
      </c>
      <c r="O918" s="34">
        <v>117205</v>
      </c>
      <c r="P918" s="3" t="s">
        <v>156</v>
      </c>
      <c r="Q918" s="35">
        <v>228</v>
      </c>
      <c r="R918" s="36">
        <v>220</v>
      </c>
      <c r="S918">
        <v>1</v>
      </c>
      <c r="T918" s="3" t="s">
        <v>149</v>
      </c>
      <c r="U918" t="s">
        <v>1428</v>
      </c>
      <c r="V918" s="33">
        <v>42668</v>
      </c>
      <c r="W918" s="34">
        <v>120580</v>
      </c>
      <c r="X918" s="34">
        <v>3375</v>
      </c>
      <c r="Y918" s="34">
        <v>2518</v>
      </c>
      <c r="Z918" s="17">
        <f t="shared" si="14"/>
        <v>857</v>
      </c>
      <c r="AB918" s="42" t="s">
        <v>218</v>
      </c>
      <c r="AC918" s="42">
        <v>1486</v>
      </c>
    </row>
    <row r="919" spans="1:29" x14ac:dyDescent="0.25">
      <c r="A919" s="3">
        <v>3821</v>
      </c>
      <c r="B919" s="33">
        <v>42655</v>
      </c>
      <c r="C919" s="3">
        <v>13</v>
      </c>
      <c r="D919" s="3" t="s">
        <v>45</v>
      </c>
      <c r="E919" s="3" t="s">
        <v>1245</v>
      </c>
      <c r="F919" s="3" t="s">
        <v>812</v>
      </c>
      <c r="G919" s="3" t="s">
        <v>1429</v>
      </c>
      <c r="H919" s="25" t="s">
        <v>159</v>
      </c>
      <c r="I919" s="26" t="s">
        <v>160</v>
      </c>
      <c r="J919" s="25" t="s">
        <v>146</v>
      </c>
      <c r="L919" s="3" t="s">
        <v>180</v>
      </c>
      <c r="M919" s="25" t="s">
        <v>994</v>
      </c>
      <c r="O919" s="34">
        <v>696327</v>
      </c>
      <c r="P919" s="3" t="s">
        <v>156</v>
      </c>
      <c r="Q919" s="35">
        <v>149</v>
      </c>
      <c r="R919" s="36">
        <v>135</v>
      </c>
      <c r="S919">
        <v>1</v>
      </c>
      <c r="T919" s="3" t="s">
        <v>149</v>
      </c>
      <c r="U919" t="s">
        <v>1430</v>
      </c>
      <c r="V919" s="33">
        <v>42667</v>
      </c>
      <c r="W919" s="34">
        <v>698704</v>
      </c>
      <c r="X919" s="34">
        <v>2377</v>
      </c>
      <c r="Y919" s="34">
        <v>2332</v>
      </c>
      <c r="Z919" s="17">
        <f t="shared" si="14"/>
        <v>45</v>
      </c>
      <c r="AA919" s="34">
        <v>1247.77</v>
      </c>
      <c r="AB919" s="42">
        <v>575.39</v>
      </c>
      <c r="AC919" s="42">
        <v>1085</v>
      </c>
    </row>
    <row r="920" spans="1:29" x14ac:dyDescent="0.25">
      <c r="A920" s="3">
        <v>3826</v>
      </c>
      <c r="B920" s="33">
        <v>42661</v>
      </c>
      <c r="C920" s="3">
        <v>7</v>
      </c>
      <c r="D920" s="3" t="s">
        <v>39</v>
      </c>
      <c r="E920" s="3" t="s">
        <v>1267</v>
      </c>
      <c r="F920" s="3" t="s">
        <v>1125</v>
      </c>
      <c r="H920" s="25" t="s">
        <v>476</v>
      </c>
      <c r="I920" s="26" t="s">
        <v>180</v>
      </c>
      <c r="J920" s="25" t="s">
        <v>366</v>
      </c>
      <c r="K920" s="3">
        <v>1170798</v>
      </c>
      <c r="L920" s="3" t="s">
        <v>203</v>
      </c>
      <c r="M920" s="25" t="s">
        <v>460</v>
      </c>
      <c r="N920" s="3">
        <v>1190452</v>
      </c>
      <c r="O920" s="34">
        <v>680313</v>
      </c>
      <c r="P920" s="3" t="s">
        <v>149</v>
      </c>
      <c r="Q920" s="35">
        <v>5</v>
      </c>
      <c r="R920" s="36">
        <v>120</v>
      </c>
      <c r="S920">
        <v>1</v>
      </c>
      <c r="T920" s="3" t="s">
        <v>149</v>
      </c>
      <c r="U920" t="s">
        <v>1431</v>
      </c>
      <c r="V920" s="33">
        <v>42667</v>
      </c>
      <c r="W920" s="34">
        <v>681330</v>
      </c>
      <c r="X920" s="34">
        <v>1017</v>
      </c>
      <c r="Y920" s="34">
        <v>1017</v>
      </c>
      <c r="Z920" s="17">
        <f t="shared" si="14"/>
        <v>0</v>
      </c>
      <c r="AB920" s="42" t="s">
        <v>218</v>
      </c>
      <c r="AC920" s="42">
        <v>435</v>
      </c>
    </row>
    <row r="921" spans="1:29" x14ac:dyDescent="0.25">
      <c r="A921" s="3">
        <v>3814</v>
      </c>
      <c r="B921" s="33">
        <v>42648</v>
      </c>
      <c r="C921" s="3">
        <v>16</v>
      </c>
      <c r="D921" s="3" t="s">
        <v>34</v>
      </c>
      <c r="E921" s="3" t="s">
        <v>673</v>
      </c>
      <c r="F921" s="3" t="s">
        <v>174</v>
      </c>
      <c r="H921" s="25" t="s">
        <v>166</v>
      </c>
      <c r="I921" s="26" t="s">
        <v>147</v>
      </c>
      <c r="J921" s="25" t="s">
        <v>148</v>
      </c>
      <c r="K921" s="3">
        <v>1170794</v>
      </c>
      <c r="L921" s="3" t="s">
        <v>155</v>
      </c>
      <c r="M921" s="25" t="s">
        <v>146</v>
      </c>
      <c r="O921" s="34">
        <v>286058</v>
      </c>
      <c r="P921" s="3" t="s">
        <v>156</v>
      </c>
      <c r="Q921" s="35">
        <v>30</v>
      </c>
      <c r="R921" s="36">
        <v>0</v>
      </c>
      <c r="T921" s="3" t="s">
        <v>149</v>
      </c>
      <c r="U921" t="s">
        <v>1432</v>
      </c>
      <c r="V921" s="33">
        <v>42663</v>
      </c>
      <c r="W921" s="34">
        <v>288207</v>
      </c>
      <c r="X921" s="34">
        <v>2149</v>
      </c>
      <c r="Y921" s="34">
        <v>2150</v>
      </c>
      <c r="Z921" s="17">
        <f t="shared" si="14"/>
        <v>-1</v>
      </c>
      <c r="AA921" s="34">
        <v>2393.9</v>
      </c>
      <c r="AB921" s="42">
        <v>762.3</v>
      </c>
      <c r="AC921" s="42">
        <v>915</v>
      </c>
    </row>
    <row r="922" spans="1:29" x14ac:dyDescent="0.25">
      <c r="A922" s="3">
        <v>3813</v>
      </c>
      <c r="B922" s="33">
        <v>42648</v>
      </c>
      <c r="C922" s="3">
        <v>15</v>
      </c>
      <c r="D922" s="3" t="s">
        <v>24</v>
      </c>
      <c r="E922" s="3" t="s">
        <v>805</v>
      </c>
      <c r="F922" s="3" t="s">
        <v>1046</v>
      </c>
      <c r="H922" s="25" t="s">
        <v>163</v>
      </c>
      <c r="I922" s="26" t="s">
        <v>147</v>
      </c>
      <c r="J922" s="25" t="s">
        <v>148</v>
      </c>
      <c r="K922" s="3">
        <v>1170793</v>
      </c>
      <c r="L922" s="3" t="s">
        <v>155</v>
      </c>
      <c r="M922" s="25" t="s">
        <v>146</v>
      </c>
      <c r="O922" s="34">
        <v>86283</v>
      </c>
      <c r="P922" s="3" t="s">
        <v>156</v>
      </c>
      <c r="Q922" s="35">
        <v>-2</v>
      </c>
      <c r="R922" s="36">
        <v>0</v>
      </c>
      <c r="T922" s="3" t="s">
        <v>149</v>
      </c>
      <c r="U922" t="s">
        <v>1433</v>
      </c>
      <c r="V922" s="33">
        <v>42662</v>
      </c>
      <c r="W922" s="34">
        <v>88446</v>
      </c>
      <c r="X922" s="34">
        <v>2163</v>
      </c>
      <c r="Y922" s="34">
        <v>2200</v>
      </c>
      <c r="Z922" s="17">
        <f t="shared" si="14"/>
        <v>-37</v>
      </c>
      <c r="AB922" s="42" t="s">
        <v>218</v>
      </c>
      <c r="AC922" s="42">
        <v>836</v>
      </c>
    </row>
    <row r="923" spans="1:29" x14ac:dyDescent="0.25">
      <c r="A923" s="3">
        <v>3819</v>
      </c>
      <c r="B923" s="33">
        <v>42654</v>
      </c>
      <c r="C923" s="3">
        <v>9</v>
      </c>
      <c r="D923" s="3" t="s">
        <v>50</v>
      </c>
      <c r="E923" s="3" t="s">
        <v>161</v>
      </c>
      <c r="F923" s="3" t="s">
        <v>1420</v>
      </c>
      <c r="H923" s="25" t="s">
        <v>184</v>
      </c>
      <c r="I923" s="26" t="s">
        <v>232</v>
      </c>
      <c r="J923" s="25" t="s">
        <v>607</v>
      </c>
      <c r="L923" s="3" t="s">
        <v>180</v>
      </c>
      <c r="M923" s="25" t="s">
        <v>1413</v>
      </c>
      <c r="O923" s="34">
        <v>263791</v>
      </c>
      <c r="P923" s="3" t="s">
        <v>156</v>
      </c>
      <c r="Q923" s="35">
        <v>0</v>
      </c>
      <c r="R923" s="36">
        <v>0</v>
      </c>
      <c r="S923">
        <v>1</v>
      </c>
      <c r="T923" s="3" t="s">
        <v>149</v>
      </c>
      <c r="U923" t="s">
        <v>1434</v>
      </c>
      <c r="V923" s="33">
        <v>42662</v>
      </c>
      <c r="W923" s="34">
        <v>266739</v>
      </c>
      <c r="X923" s="34">
        <v>2948</v>
      </c>
      <c r="Y923" s="34">
        <v>2951</v>
      </c>
      <c r="Z923" s="17">
        <f t="shared" si="14"/>
        <v>-3</v>
      </c>
      <c r="AA923" s="34">
        <v>1194.2</v>
      </c>
      <c r="AB923" s="42">
        <v>644.20000000000005</v>
      </c>
      <c r="AC923" s="42">
        <v>1519</v>
      </c>
    </row>
    <row r="924" spans="1:29" x14ac:dyDescent="0.25">
      <c r="A924" s="3">
        <v>3816</v>
      </c>
      <c r="B924" s="33">
        <v>42650</v>
      </c>
      <c r="C924" s="3">
        <v>12</v>
      </c>
      <c r="D924" s="3" t="s">
        <v>39</v>
      </c>
      <c r="E924" s="3" t="s">
        <v>1267</v>
      </c>
      <c r="F924" s="3" t="s">
        <v>1125</v>
      </c>
      <c r="H924" s="25" t="s">
        <v>476</v>
      </c>
      <c r="I924" s="26" t="s">
        <v>232</v>
      </c>
      <c r="J924" s="25" t="s">
        <v>1435</v>
      </c>
      <c r="K924" s="3">
        <v>1170792</v>
      </c>
      <c r="L924" s="3" t="s">
        <v>180</v>
      </c>
      <c r="M924" s="25" t="s">
        <v>994</v>
      </c>
      <c r="N924" s="3">
        <v>1170798</v>
      </c>
      <c r="O924" s="34">
        <v>677784</v>
      </c>
      <c r="P924" s="3" t="s">
        <v>156</v>
      </c>
      <c r="Q924" s="35">
        <v>0</v>
      </c>
      <c r="R924" s="36">
        <v>0</v>
      </c>
      <c r="S924">
        <v>1</v>
      </c>
      <c r="T924" s="3" t="s">
        <v>149</v>
      </c>
      <c r="U924" t="s">
        <v>1436</v>
      </c>
      <c r="V924" s="33">
        <v>42661</v>
      </c>
      <c r="W924" s="34">
        <v>680313</v>
      </c>
      <c r="X924" s="34">
        <v>2529</v>
      </c>
      <c r="Y924" s="34">
        <v>2528</v>
      </c>
      <c r="Z924" s="17">
        <f t="shared" si="14"/>
        <v>1</v>
      </c>
      <c r="AB924" s="42" t="s">
        <v>218</v>
      </c>
      <c r="AC924" s="42">
        <v>1298</v>
      </c>
    </row>
    <row r="925" spans="1:29" x14ac:dyDescent="0.25">
      <c r="A925" s="3">
        <v>3803</v>
      </c>
      <c r="B925" s="33">
        <v>42641</v>
      </c>
      <c r="C925" s="3">
        <v>21</v>
      </c>
      <c r="D925" s="3" t="s">
        <v>43</v>
      </c>
      <c r="E925" s="3" t="s">
        <v>177</v>
      </c>
      <c r="F925" s="3" t="s">
        <v>664</v>
      </c>
      <c r="G925" s="3" t="s">
        <v>665</v>
      </c>
      <c r="H925" s="25" t="s">
        <v>246</v>
      </c>
      <c r="I925" s="26" t="s">
        <v>160</v>
      </c>
      <c r="J925" s="25" t="s">
        <v>146</v>
      </c>
      <c r="L925" s="3" t="s">
        <v>180</v>
      </c>
      <c r="M925" s="25" t="s">
        <v>517</v>
      </c>
      <c r="O925" s="34">
        <v>992681</v>
      </c>
      <c r="P925" s="3" t="s">
        <v>156</v>
      </c>
      <c r="Q925" s="35">
        <v>-92</v>
      </c>
      <c r="R925" s="36">
        <v>-5</v>
      </c>
      <c r="S925">
        <v>2</v>
      </c>
      <c r="T925" s="3" t="s">
        <v>149</v>
      </c>
      <c r="U925" t="s">
        <v>1437</v>
      </c>
      <c r="V925" s="33">
        <v>42661</v>
      </c>
      <c r="W925" s="34">
        <v>996916</v>
      </c>
      <c r="X925" s="34">
        <v>4235</v>
      </c>
      <c r="Y925" s="34">
        <v>4332</v>
      </c>
      <c r="Z925" s="17">
        <f t="shared" si="14"/>
        <v>-97</v>
      </c>
      <c r="AA925" s="34">
        <v>7047.47</v>
      </c>
      <c r="AB925" s="42">
        <v>2577.41</v>
      </c>
      <c r="AC925" s="42">
        <v>2164</v>
      </c>
    </row>
    <row r="926" spans="1:29" x14ac:dyDescent="0.25">
      <c r="A926" s="3">
        <v>3809</v>
      </c>
      <c r="B926" s="33">
        <v>42646</v>
      </c>
      <c r="C926" s="3">
        <v>15</v>
      </c>
      <c r="D926" s="3" t="s">
        <v>46</v>
      </c>
      <c r="E926" s="3" t="s">
        <v>185</v>
      </c>
      <c r="F926" s="3" t="s">
        <v>158</v>
      </c>
      <c r="H926" s="25" t="s">
        <v>1101</v>
      </c>
      <c r="I926" s="26" t="s">
        <v>160</v>
      </c>
      <c r="J926" s="25" t="s">
        <v>1257</v>
      </c>
      <c r="L926" s="3" t="s">
        <v>180</v>
      </c>
      <c r="M926" s="25" t="s">
        <v>233</v>
      </c>
      <c r="O926" s="34">
        <v>149322</v>
      </c>
      <c r="P926" s="3" t="s">
        <v>156</v>
      </c>
      <c r="Q926" s="35">
        <v>0</v>
      </c>
      <c r="R926" s="36">
        <v>5</v>
      </c>
      <c r="S926">
        <v>1</v>
      </c>
      <c r="T926" s="3" t="s">
        <v>149</v>
      </c>
      <c r="U926" t="s">
        <v>1438</v>
      </c>
      <c r="V926" s="33">
        <v>42660</v>
      </c>
      <c r="W926" s="34">
        <v>153100</v>
      </c>
      <c r="X926" s="34">
        <v>3778</v>
      </c>
      <c r="Y926" s="34">
        <v>2993.7</v>
      </c>
      <c r="Z926" s="17">
        <f t="shared" si="14"/>
        <v>784.30000000000018</v>
      </c>
      <c r="AB926" s="42" t="s">
        <v>218</v>
      </c>
      <c r="AC926" s="42">
        <v>1442</v>
      </c>
    </row>
    <row r="927" spans="1:29" x14ac:dyDescent="0.25">
      <c r="A927" s="3">
        <v>3810</v>
      </c>
      <c r="B927" s="33">
        <v>42646</v>
      </c>
      <c r="C927" s="3">
        <v>13</v>
      </c>
      <c r="D927" s="3" t="s">
        <v>38</v>
      </c>
      <c r="E927" s="3" t="s">
        <v>1285</v>
      </c>
      <c r="F927" s="3" t="s">
        <v>327</v>
      </c>
      <c r="H927" s="25" t="s">
        <v>175</v>
      </c>
      <c r="I927" s="26" t="s">
        <v>180</v>
      </c>
      <c r="J927" s="25" t="s">
        <v>451</v>
      </c>
      <c r="K927" s="3">
        <v>1170790</v>
      </c>
      <c r="L927" s="3" t="s">
        <v>232</v>
      </c>
      <c r="M927" s="25" t="s">
        <v>637</v>
      </c>
      <c r="N927" s="3">
        <v>1170796</v>
      </c>
      <c r="O927" s="34">
        <v>116107</v>
      </c>
      <c r="P927" s="3" t="s">
        <v>156</v>
      </c>
      <c r="Q927" s="35">
        <v>1</v>
      </c>
      <c r="R927" s="36">
        <v>0</v>
      </c>
      <c r="S927">
        <v>1</v>
      </c>
      <c r="T927" s="3" t="s">
        <v>149</v>
      </c>
      <c r="U927" t="s">
        <v>1439</v>
      </c>
      <c r="V927" s="33">
        <v>42658</v>
      </c>
      <c r="W927" s="34">
        <v>117205</v>
      </c>
      <c r="X927" s="34">
        <v>1098</v>
      </c>
      <c r="Y927" s="34">
        <v>755</v>
      </c>
      <c r="Z927" s="17">
        <f t="shared" si="14"/>
        <v>343</v>
      </c>
      <c r="AB927" s="42" t="s">
        <v>218</v>
      </c>
      <c r="AC927" s="42">
        <v>643</v>
      </c>
    </row>
    <row r="928" spans="1:29" x14ac:dyDescent="0.25">
      <c r="A928" s="3">
        <v>3808</v>
      </c>
      <c r="B928" s="33">
        <v>42646</v>
      </c>
      <c r="C928" s="3">
        <v>12</v>
      </c>
      <c r="D928" s="3" t="s">
        <v>36</v>
      </c>
      <c r="E928" s="3" t="s">
        <v>678</v>
      </c>
      <c r="F928" s="3" t="s">
        <v>291</v>
      </c>
      <c r="H928" s="25" t="s">
        <v>1440</v>
      </c>
      <c r="I928" s="26" t="s">
        <v>180</v>
      </c>
      <c r="J928" s="25" t="s">
        <v>223</v>
      </c>
      <c r="K928" s="3">
        <v>1170791</v>
      </c>
      <c r="L928" s="3" t="s">
        <v>203</v>
      </c>
      <c r="M928" s="25" t="s">
        <v>146</v>
      </c>
      <c r="N928" s="3">
        <v>1170795</v>
      </c>
      <c r="O928" s="34">
        <v>511574</v>
      </c>
      <c r="P928" s="3" t="s">
        <v>156</v>
      </c>
      <c r="Q928" s="35">
        <v>18</v>
      </c>
      <c r="R928" s="36">
        <v>100</v>
      </c>
      <c r="S928">
        <v>1</v>
      </c>
      <c r="T928" s="3" t="s">
        <v>149</v>
      </c>
      <c r="U928" t="s">
        <v>1441</v>
      </c>
      <c r="V928" s="33">
        <v>42657</v>
      </c>
      <c r="W928" s="34">
        <v>513408</v>
      </c>
      <c r="X928" s="34">
        <v>1834</v>
      </c>
      <c r="Y928" s="34">
        <v>1828</v>
      </c>
      <c r="Z928" s="17">
        <f t="shared" si="14"/>
        <v>6</v>
      </c>
      <c r="AA928" s="34">
        <v>1647.4</v>
      </c>
      <c r="AB928" s="42">
        <v>692.7</v>
      </c>
      <c r="AC928" s="42">
        <v>746</v>
      </c>
    </row>
    <row r="929" spans="1:29" x14ac:dyDescent="0.25">
      <c r="A929" s="3">
        <v>3811</v>
      </c>
      <c r="B929" s="33">
        <v>42646</v>
      </c>
      <c r="C929" s="3">
        <v>10</v>
      </c>
      <c r="D929" s="3" t="s">
        <v>45</v>
      </c>
      <c r="E929" s="3" t="s">
        <v>1245</v>
      </c>
      <c r="F929" s="3" t="s">
        <v>812</v>
      </c>
      <c r="G929" s="3" t="s">
        <v>1429</v>
      </c>
      <c r="H929" s="25" t="s">
        <v>159</v>
      </c>
      <c r="I929" s="26" t="s">
        <v>180</v>
      </c>
      <c r="J929" s="25" t="s">
        <v>235</v>
      </c>
      <c r="L929" s="3" t="s">
        <v>203</v>
      </c>
      <c r="M929" s="25" t="s">
        <v>146</v>
      </c>
      <c r="O929" s="34">
        <v>693703</v>
      </c>
      <c r="P929" s="3" t="s">
        <v>156</v>
      </c>
      <c r="Q929" s="35">
        <v>0</v>
      </c>
      <c r="R929" s="36">
        <v>5</v>
      </c>
      <c r="T929" s="3" t="s">
        <v>149</v>
      </c>
      <c r="U929" t="s">
        <v>1442</v>
      </c>
      <c r="V929" s="33">
        <v>42655</v>
      </c>
      <c r="W929" s="34">
        <v>696327</v>
      </c>
      <c r="X929" s="34">
        <v>2624</v>
      </c>
      <c r="Y929" s="34">
        <v>2571.9</v>
      </c>
      <c r="Z929" s="17">
        <f t="shared" si="14"/>
        <v>52.099999999999909</v>
      </c>
      <c r="AA929" s="34">
        <v>2624.06</v>
      </c>
      <c r="AB929" s="42">
        <v>1194.78</v>
      </c>
      <c r="AC929" s="42">
        <v>1368</v>
      </c>
    </row>
    <row r="930" spans="1:29" x14ac:dyDescent="0.25">
      <c r="A930" s="3">
        <v>3815</v>
      </c>
      <c r="B930" s="33">
        <v>42649</v>
      </c>
      <c r="C930" s="3">
        <v>6</v>
      </c>
      <c r="D930" s="3" t="s">
        <v>21</v>
      </c>
      <c r="E930" s="3" t="s">
        <v>190</v>
      </c>
      <c r="F930" s="3" t="s">
        <v>191</v>
      </c>
      <c r="H930" s="25" t="s">
        <v>755</v>
      </c>
      <c r="I930" s="26" t="s">
        <v>160</v>
      </c>
      <c r="J930" s="25" t="s">
        <v>146</v>
      </c>
      <c r="L930" s="3" t="s">
        <v>205</v>
      </c>
      <c r="M930" s="25" t="s">
        <v>197</v>
      </c>
      <c r="O930" s="34">
        <v>52083</v>
      </c>
      <c r="P930" s="3" t="s">
        <v>156</v>
      </c>
      <c r="Q930" s="35">
        <v>0</v>
      </c>
      <c r="R930" s="36">
        <v>0</v>
      </c>
      <c r="S930">
        <v>1</v>
      </c>
      <c r="T930" s="3" t="s">
        <v>149</v>
      </c>
      <c r="U930" t="s">
        <v>1443</v>
      </c>
      <c r="V930" s="33">
        <v>42654</v>
      </c>
      <c r="W930" s="34">
        <v>54342</v>
      </c>
      <c r="X930" s="34">
        <v>2259</v>
      </c>
      <c r="Y930" s="34">
        <v>2316</v>
      </c>
      <c r="Z930" s="17">
        <f t="shared" si="14"/>
        <v>-57</v>
      </c>
      <c r="AB930" s="42" t="s">
        <v>218</v>
      </c>
      <c r="AC930" s="42">
        <v>793</v>
      </c>
    </row>
    <row r="931" spans="1:29" x14ac:dyDescent="0.25">
      <c r="A931" s="3">
        <v>3804</v>
      </c>
      <c r="B931" s="33">
        <v>42642</v>
      </c>
      <c r="C931" s="3">
        <v>12</v>
      </c>
      <c r="D931" s="3" t="s">
        <v>49</v>
      </c>
      <c r="E931" s="3" t="s">
        <v>592</v>
      </c>
      <c r="F931" s="3" t="s">
        <v>186</v>
      </c>
      <c r="H931" s="25" t="s">
        <v>179</v>
      </c>
      <c r="I931" s="26" t="s">
        <v>160</v>
      </c>
      <c r="J931" s="25" t="s">
        <v>628</v>
      </c>
      <c r="L931" s="3" t="s">
        <v>205</v>
      </c>
      <c r="M931" s="25" t="s">
        <v>1444</v>
      </c>
      <c r="O931" s="34">
        <v>770715</v>
      </c>
      <c r="P931" s="3" t="s">
        <v>156</v>
      </c>
      <c r="Q931" s="35">
        <v>0</v>
      </c>
      <c r="R931" s="36">
        <v>0</v>
      </c>
      <c r="S931">
        <v>1</v>
      </c>
      <c r="T931" s="3" t="s">
        <v>149</v>
      </c>
      <c r="U931" t="s">
        <v>1445</v>
      </c>
      <c r="V931" s="33">
        <v>42653</v>
      </c>
      <c r="W931" s="34">
        <v>772991</v>
      </c>
      <c r="X931" s="34">
        <v>2276</v>
      </c>
      <c r="Y931" s="34">
        <v>2392</v>
      </c>
      <c r="Z931" s="17">
        <f t="shared" si="14"/>
        <v>-116</v>
      </c>
      <c r="AA931" s="34">
        <v>1187.95</v>
      </c>
      <c r="AB931" s="42">
        <v>444.32</v>
      </c>
      <c r="AC931" s="42">
        <v>915</v>
      </c>
    </row>
    <row r="932" spans="1:29" x14ac:dyDescent="0.25">
      <c r="A932" s="3">
        <v>3776</v>
      </c>
      <c r="B932" s="33">
        <v>42622</v>
      </c>
      <c r="C932" s="3">
        <v>32</v>
      </c>
      <c r="D932" s="3" t="s">
        <v>50</v>
      </c>
      <c r="E932" s="3" t="s">
        <v>161</v>
      </c>
      <c r="F932" s="3" t="s">
        <v>664</v>
      </c>
      <c r="G932" s="3" t="s">
        <v>665</v>
      </c>
      <c r="H932" s="25" t="s">
        <v>184</v>
      </c>
      <c r="I932" s="26" t="s">
        <v>232</v>
      </c>
      <c r="J932" s="25" t="s">
        <v>607</v>
      </c>
      <c r="L932" s="3" t="s">
        <v>180</v>
      </c>
      <c r="M932" s="25" t="s">
        <v>493</v>
      </c>
      <c r="O932" s="34">
        <v>258758</v>
      </c>
      <c r="P932" s="3" t="s">
        <v>156</v>
      </c>
      <c r="Q932" s="35">
        <v>0</v>
      </c>
      <c r="R932" s="36">
        <v>330</v>
      </c>
      <c r="S932">
        <v>1</v>
      </c>
      <c r="T932" s="3" t="s">
        <v>156</v>
      </c>
      <c r="U932" t="s">
        <v>1446</v>
      </c>
      <c r="V932" s="33">
        <v>42653</v>
      </c>
      <c r="W932" s="34">
        <v>263791</v>
      </c>
      <c r="X932" s="34">
        <v>5033</v>
      </c>
      <c r="Y932" s="34">
        <v>5282</v>
      </c>
      <c r="Z932" s="17">
        <f t="shared" si="14"/>
        <v>-249</v>
      </c>
      <c r="AA932" s="34">
        <v>5033.2</v>
      </c>
      <c r="AB932" s="42">
        <v>2611.9</v>
      </c>
      <c r="AC932" s="42">
        <v>2630</v>
      </c>
    </row>
    <row r="933" spans="1:29" x14ac:dyDescent="0.25">
      <c r="A933" s="3">
        <v>3799</v>
      </c>
      <c r="B933" s="33">
        <v>42638</v>
      </c>
      <c r="C933" s="3">
        <v>13</v>
      </c>
      <c r="D933" s="3" t="s">
        <v>39</v>
      </c>
      <c r="E933" s="3" t="s">
        <v>1267</v>
      </c>
      <c r="F933" s="3" t="s">
        <v>1125</v>
      </c>
      <c r="H933" s="25" t="s">
        <v>476</v>
      </c>
      <c r="I933" s="26" t="s">
        <v>180</v>
      </c>
      <c r="J933" s="25" t="s">
        <v>366</v>
      </c>
      <c r="K933" s="3">
        <v>1170787</v>
      </c>
      <c r="L933" s="3" t="s">
        <v>232</v>
      </c>
      <c r="M933" s="25" t="s">
        <v>1447</v>
      </c>
      <c r="N933" s="3">
        <v>1170792</v>
      </c>
      <c r="O933" s="34">
        <v>675915</v>
      </c>
      <c r="P933" s="3" t="s">
        <v>156</v>
      </c>
      <c r="Q933" s="35">
        <v>0</v>
      </c>
      <c r="R933" s="36">
        <v>0</v>
      </c>
      <c r="S933">
        <v>1</v>
      </c>
      <c r="T933" s="3" t="s">
        <v>149</v>
      </c>
      <c r="U933" t="s">
        <v>1448</v>
      </c>
      <c r="V933" s="33">
        <v>42650</v>
      </c>
      <c r="W933" s="34">
        <v>677784</v>
      </c>
      <c r="X933" s="34">
        <v>1869</v>
      </c>
      <c r="Y933" s="34">
        <v>1891</v>
      </c>
      <c r="Z933" s="17">
        <f t="shared" si="14"/>
        <v>-22</v>
      </c>
      <c r="AB933" s="42" t="s">
        <v>218</v>
      </c>
      <c r="AC933" s="42">
        <v>1037</v>
      </c>
    </row>
    <row r="934" spans="1:29" x14ac:dyDescent="0.25">
      <c r="A934" s="3">
        <v>3800</v>
      </c>
      <c r="B934" s="33">
        <v>42639</v>
      </c>
      <c r="C934" s="3">
        <v>11</v>
      </c>
      <c r="D934" s="3" t="s">
        <v>21</v>
      </c>
      <c r="E934" s="3" t="s">
        <v>190</v>
      </c>
      <c r="F934" s="3" t="s">
        <v>227</v>
      </c>
      <c r="H934" s="25" t="s">
        <v>755</v>
      </c>
      <c r="I934" s="26" t="s">
        <v>160</v>
      </c>
      <c r="J934" s="25" t="s">
        <v>338</v>
      </c>
      <c r="L934" s="3" t="s">
        <v>205</v>
      </c>
      <c r="M934" s="25" t="s">
        <v>1449</v>
      </c>
      <c r="O934" s="34">
        <v>49382</v>
      </c>
      <c r="P934" s="3" t="s">
        <v>156</v>
      </c>
      <c r="Q934" s="35">
        <v>-15</v>
      </c>
      <c r="R934" s="36">
        <v>-20</v>
      </c>
      <c r="S934">
        <v>1</v>
      </c>
      <c r="T934" s="3" t="s">
        <v>149</v>
      </c>
      <c r="U934" t="s">
        <v>1450</v>
      </c>
      <c r="V934" s="33">
        <v>42649</v>
      </c>
      <c r="W934" s="34">
        <v>52083</v>
      </c>
      <c r="X934" s="34">
        <v>2701</v>
      </c>
      <c r="Y934" s="34">
        <v>2692</v>
      </c>
      <c r="Z934" s="17">
        <f t="shared" si="14"/>
        <v>9</v>
      </c>
      <c r="AB934" s="42" t="s">
        <v>218</v>
      </c>
      <c r="AC934" s="42">
        <v>1010</v>
      </c>
    </row>
    <row r="935" spans="1:29" x14ac:dyDescent="0.25">
      <c r="A935" s="3">
        <v>3796</v>
      </c>
      <c r="B935" s="33">
        <v>42635</v>
      </c>
      <c r="C935" s="3">
        <v>15</v>
      </c>
      <c r="D935" s="3" t="s">
        <v>816</v>
      </c>
      <c r="E935" s="3" t="s">
        <v>817</v>
      </c>
      <c r="F935" s="3" t="s">
        <v>817</v>
      </c>
      <c r="H935" s="25" t="s">
        <v>820</v>
      </c>
      <c r="I935" s="26" t="s">
        <v>160</v>
      </c>
      <c r="J935" s="25" t="s">
        <v>146</v>
      </c>
      <c r="L935" s="3" t="s">
        <v>205</v>
      </c>
      <c r="M935" s="25" t="s">
        <v>758</v>
      </c>
      <c r="N935" s="3">
        <v>1170789</v>
      </c>
      <c r="P935" s="3" t="s">
        <v>156</v>
      </c>
      <c r="Q935" s="35">
        <v>0</v>
      </c>
      <c r="R935" s="36">
        <v>0</v>
      </c>
      <c r="T935" s="3" t="s">
        <v>149</v>
      </c>
      <c r="U935" t="s">
        <v>1451</v>
      </c>
      <c r="V935" s="33">
        <v>42649</v>
      </c>
      <c r="X935" s="34" t="s">
        <v>172</v>
      </c>
      <c r="Z935" s="17" t="e">
        <f t="shared" si="14"/>
        <v>#VALUE!</v>
      </c>
      <c r="AC935" s="42" t="s">
        <v>172</v>
      </c>
    </row>
    <row r="936" spans="1:29" x14ac:dyDescent="0.25">
      <c r="A936" s="3">
        <v>3807</v>
      </c>
      <c r="B936" s="33">
        <v>42644</v>
      </c>
      <c r="C936" s="3">
        <v>5</v>
      </c>
      <c r="D936" s="3" t="s">
        <v>34</v>
      </c>
      <c r="E936" s="3" t="s">
        <v>673</v>
      </c>
      <c r="F936" s="3" t="s">
        <v>174</v>
      </c>
      <c r="H936" s="25" t="s">
        <v>166</v>
      </c>
      <c r="I936" s="26" t="s">
        <v>145</v>
      </c>
      <c r="J936" s="25" t="s">
        <v>146</v>
      </c>
      <c r="L936" s="3" t="s">
        <v>147</v>
      </c>
      <c r="M936" s="25" t="s">
        <v>148</v>
      </c>
      <c r="N936" s="3">
        <v>1170794</v>
      </c>
      <c r="O936" s="34">
        <v>284907</v>
      </c>
      <c r="P936" s="3" t="s">
        <v>156</v>
      </c>
      <c r="Q936" s="35">
        <v>-10</v>
      </c>
      <c r="R936" s="36">
        <v>-290</v>
      </c>
      <c r="T936" s="3" t="s">
        <v>149</v>
      </c>
      <c r="U936" t="s">
        <v>1452</v>
      </c>
      <c r="V936" s="33">
        <v>42648</v>
      </c>
      <c r="W936" s="34">
        <v>286058</v>
      </c>
      <c r="X936" s="34">
        <v>1151</v>
      </c>
      <c r="Y936" s="34">
        <v>1154</v>
      </c>
      <c r="Z936" s="17">
        <f t="shared" si="14"/>
        <v>-3</v>
      </c>
      <c r="AA936" s="34">
        <v>1272.5</v>
      </c>
      <c r="AB936" s="42">
        <v>439</v>
      </c>
      <c r="AC936" s="42">
        <v>466</v>
      </c>
    </row>
    <row r="937" spans="1:29" x14ac:dyDescent="0.25">
      <c r="A937" s="3">
        <v>3806</v>
      </c>
      <c r="B937" s="33">
        <v>42644</v>
      </c>
      <c r="C937" s="3">
        <v>5</v>
      </c>
      <c r="D937" s="3" t="s">
        <v>24</v>
      </c>
      <c r="E937" s="3" t="s">
        <v>805</v>
      </c>
      <c r="F937" s="3" t="s">
        <v>1046</v>
      </c>
      <c r="H937" s="25" t="s">
        <v>163</v>
      </c>
      <c r="I937" s="26" t="s">
        <v>145</v>
      </c>
      <c r="J937" s="25" t="s">
        <v>146</v>
      </c>
      <c r="L937" s="3" t="s">
        <v>147</v>
      </c>
      <c r="M937" s="25" t="s">
        <v>148</v>
      </c>
      <c r="N937" s="3">
        <v>1170793</v>
      </c>
      <c r="O937" s="34">
        <v>85136</v>
      </c>
      <c r="P937" s="3" t="s">
        <v>156</v>
      </c>
      <c r="Q937" s="35">
        <v>2</v>
      </c>
      <c r="R937" s="36">
        <v>-120</v>
      </c>
      <c r="T937" s="3" t="s">
        <v>149</v>
      </c>
      <c r="U937" t="s">
        <v>1453</v>
      </c>
      <c r="V937" s="33">
        <v>42648</v>
      </c>
      <c r="W937" s="34">
        <v>86283</v>
      </c>
      <c r="X937" s="34">
        <v>1147</v>
      </c>
      <c r="Y937" s="34">
        <v>1154</v>
      </c>
      <c r="Z937" s="17">
        <f t="shared" si="14"/>
        <v>-7</v>
      </c>
      <c r="AB937" s="42" t="s">
        <v>218</v>
      </c>
      <c r="AC937" s="42">
        <v>454</v>
      </c>
    </row>
    <row r="938" spans="1:29" x14ac:dyDescent="0.25">
      <c r="A938" s="3">
        <v>3802</v>
      </c>
      <c r="B938" s="33">
        <v>42640</v>
      </c>
      <c r="C938" s="3">
        <v>9</v>
      </c>
      <c r="D938" s="3" t="s">
        <v>31</v>
      </c>
      <c r="E938" s="3" t="s">
        <v>168</v>
      </c>
      <c r="H938" s="25" t="s">
        <v>1361</v>
      </c>
      <c r="I938" s="26" t="s">
        <v>391</v>
      </c>
      <c r="J938" s="25" t="s">
        <v>197</v>
      </c>
      <c r="K938" s="3">
        <v>1170784</v>
      </c>
      <c r="L938" s="3" t="s">
        <v>203</v>
      </c>
      <c r="M938" s="25" t="s">
        <v>146</v>
      </c>
      <c r="O938" s="34">
        <v>338118</v>
      </c>
      <c r="P938" s="3" t="s">
        <v>156</v>
      </c>
      <c r="Q938" s="35">
        <v>0</v>
      </c>
      <c r="R938" s="36">
        <v>30</v>
      </c>
      <c r="T938" s="3" t="s">
        <v>149</v>
      </c>
      <c r="U938" t="s">
        <v>1454</v>
      </c>
      <c r="V938" s="33">
        <v>42648</v>
      </c>
      <c r="W938" s="34">
        <v>340197</v>
      </c>
      <c r="X938" s="34">
        <v>2079</v>
      </c>
      <c r="Y938" s="34">
        <v>2282</v>
      </c>
      <c r="Z938" s="17">
        <f t="shared" si="14"/>
        <v>-203</v>
      </c>
      <c r="AB938" s="42" t="s">
        <v>218</v>
      </c>
      <c r="AC938" s="42">
        <v>520</v>
      </c>
    </row>
    <row r="939" spans="1:29" x14ac:dyDescent="0.25">
      <c r="A939" s="3">
        <v>3801</v>
      </c>
      <c r="B939" s="33">
        <v>42640</v>
      </c>
      <c r="C939" s="3">
        <v>7</v>
      </c>
      <c r="D939" s="3" t="s">
        <v>45</v>
      </c>
      <c r="E939" s="3" t="s">
        <v>1245</v>
      </c>
      <c r="F939" s="3" t="s">
        <v>812</v>
      </c>
      <c r="G939" s="3" t="s">
        <v>1429</v>
      </c>
      <c r="H939" s="25" t="s">
        <v>159</v>
      </c>
      <c r="I939" s="26" t="s">
        <v>160</v>
      </c>
      <c r="J939" s="25" t="s">
        <v>146</v>
      </c>
      <c r="L939" s="3" t="s">
        <v>180</v>
      </c>
      <c r="M939" s="25" t="s">
        <v>235</v>
      </c>
      <c r="O939" s="34">
        <v>691133</v>
      </c>
      <c r="P939" s="3" t="s">
        <v>156</v>
      </c>
      <c r="Q939" s="35">
        <v>0</v>
      </c>
      <c r="R939" s="36">
        <v>0</v>
      </c>
      <c r="T939" s="3" t="s">
        <v>149</v>
      </c>
      <c r="U939" t="s">
        <v>1455</v>
      </c>
      <c r="V939" s="33">
        <v>42646</v>
      </c>
      <c r="W939" s="34">
        <v>693703</v>
      </c>
      <c r="X939" s="34">
        <v>2570</v>
      </c>
      <c r="Y939" s="34">
        <v>2487</v>
      </c>
      <c r="Z939" s="17">
        <f t="shared" si="14"/>
        <v>83</v>
      </c>
      <c r="AA939" s="34">
        <v>2569.92</v>
      </c>
      <c r="AB939" s="42">
        <v>1037.17</v>
      </c>
      <c r="AC939" s="42">
        <v>1218</v>
      </c>
    </row>
    <row r="940" spans="1:29" x14ac:dyDescent="0.25">
      <c r="A940" s="3">
        <v>3797</v>
      </c>
      <c r="B940" s="33">
        <v>42635</v>
      </c>
      <c r="C940" s="3">
        <v>12</v>
      </c>
      <c r="D940" s="3" t="s">
        <v>38</v>
      </c>
      <c r="E940" s="3" t="s">
        <v>1285</v>
      </c>
      <c r="F940" s="3" t="s">
        <v>327</v>
      </c>
      <c r="H940" s="25" t="s">
        <v>175</v>
      </c>
      <c r="I940" s="26" t="s">
        <v>160</v>
      </c>
      <c r="J940" s="25" t="s">
        <v>485</v>
      </c>
      <c r="K940" s="3">
        <v>1170783</v>
      </c>
      <c r="L940" s="3" t="s">
        <v>180</v>
      </c>
      <c r="M940" s="25" t="s">
        <v>451</v>
      </c>
      <c r="N940" s="3">
        <v>1170790</v>
      </c>
      <c r="O940" s="34">
        <v>113648</v>
      </c>
      <c r="P940" s="3" t="s">
        <v>156</v>
      </c>
      <c r="Q940" s="35">
        <v>132</v>
      </c>
      <c r="R940" s="36">
        <v>-30</v>
      </c>
      <c r="S940">
        <v>1</v>
      </c>
      <c r="T940" s="3" t="s">
        <v>149</v>
      </c>
      <c r="U940" t="s">
        <v>1456</v>
      </c>
      <c r="V940" s="33">
        <v>42646</v>
      </c>
      <c r="W940" s="34">
        <v>116107</v>
      </c>
      <c r="X940" s="34">
        <v>2459</v>
      </c>
      <c r="Y940" s="34">
        <v>2043</v>
      </c>
      <c r="Z940" s="17">
        <f t="shared" si="14"/>
        <v>416</v>
      </c>
      <c r="AB940" s="42" t="s">
        <v>218</v>
      </c>
      <c r="AC940" s="42">
        <v>1152</v>
      </c>
    </row>
    <row r="941" spans="1:29" x14ac:dyDescent="0.25">
      <c r="A941" s="3">
        <v>3798</v>
      </c>
      <c r="B941" s="33">
        <v>42636</v>
      </c>
      <c r="C941" s="3">
        <v>11</v>
      </c>
      <c r="D941" s="3" t="s">
        <v>36</v>
      </c>
      <c r="E941" s="3" t="s">
        <v>678</v>
      </c>
      <c r="F941" s="3" t="s">
        <v>291</v>
      </c>
      <c r="H941" s="25" t="s">
        <v>1440</v>
      </c>
      <c r="I941" s="26" t="s">
        <v>232</v>
      </c>
      <c r="J941" s="25" t="s">
        <v>1457</v>
      </c>
      <c r="K941" s="3">
        <v>1170782</v>
      </c>
      <c r="L941" s="3" t="s">
        <v>180</v>
      </c>
      <c r="M941" s="25" t="s">
        <v>434</v>
      </c>
      <c r="N941" s="3">
        <v>1170791</v>
      </c>
      <c r="O941" s="34">
        <v>508750</v>
      </c>
      <c r="P941" s="3" t="s">
        <v>156</v>
      </c>
      <c r="Q941" s="35">
        <v>40</v>
      </c>
      <c r="R941" s="36">
        <v>0</v>
      </c>
      <c r="S941">
        <v>1</v>
      </c>
      <c r="T941" s="3" t="s">
        <v>149</v>
      </c>
      <c r="U941" t="s">
        <v>1458</v>
      </c>
      <c r="V941" s="33">
        <v>42646</v>
      </c>
      <c r="W941" s="34">
        <v>511574</v>
      </c>
      <c r="X941" s="34">
        <v>2824</v>
      </c>
      <c r="Y941" s="34">
        <v>2805</v>
      </c>
      <c r="Z941" s="17">
        <f t="shared" si="14"/>
        <v>19</v>
      </c>
      <c r="AA941" s="34">
        <v>2536.8000000000002</v>
      </c>
      <c r="AB941" s="42">
        <v>1179.5999999999999</v>
      </c>
      <c r="AC941" s="42">
        <v>1259</v>
      </c>
    </row>
    <row r="942" spans="1:29" x14ac:dyDescent="0.25">
      <c r="A942" s="3">
        <v>3793</v>
      </c>
      <c r="B942" s="33">
        <v>42633</v>
      </c>
      <c r="C942" s="3">
        <v>14</v>
      </c>
      <c r="D942" s="3" t="s">
        <v>46</v>
      </c>
      <c r="E942" s="3" t="s">
        <v>185</v>
      </c>
      <c r="F942" s="3" t="s">
        <v>1459</v>
      </c>
      <c r="H942" s="25" t="s">
        <v>1101</v>
      </c>
      <c r="I942" s="26" t="s">
        <v>160</v>
      </c>
      <c r="J942" s="25" t="s">
        <v>146</v>
      </c>
      <c r="L942" s="3" t="s">
        <v>180</v>
      </c>
      <c r="M942" s="25" t="s">
        <v>589</v>
      </c>
      <c r="O942" s="34">
        <v>144608</v>
      </c>
      <c r="P942" s="3" t="s">
        <v>156</v>
      </c>
      <c r="Q942" s="35">
        <v>0</v>
      </c>
      <c r="R942" s="36">
        <v>105</v>
      </c>
      <c r="S942">
        <v>1</v>
      </c>
      <c r="T942" s="3" t="s">
        <v>149</v>
      </c>
      <c r="U942" t="s">
        <v>1460</v>
      </c>
      <c r="V942" s="33">
        <v>42646</v>
      </c>
      <c r="W942" s="34">
        <v>149322</v>
      </c>
      <c r="X942" s="34">
        <v>4714</v>
      </c>
      <c r="Y942" s="34">
        <v>4777</v>
      </c>
      <c r="Z942" s="17">
        <f t="shared" si="14"/>
        <v>-63</v>
      </c>
      <c r="AB942" s="42" t="s">
        <v>218</v>
      </c>
      <c r="AC942" s="42">
        <v>1733</v>
      </c>
    </row>
    <row r="943" spans="1:29" x14ac:dyDescent="0.25">
      <c r="A943" s="3">
        <v>3788</v>
      </c>
      <c r="B943" s="33">
        <v>42630</v>
      </c>
      <c r="C943" s="3">
        <v>15</v>
      </c>
      <c r="D943" s="3" t="s">
        <v>34</v>
      </c>
      <c r="E943" s="3" t="s">
        <v>673</v>
      </c>
      <c r="F943" s="3" t="s">
        <v>174</v>
      </c>
      <c r="H943" s="25" t="s">
        <v>166</v>
      </c>
      <c r="I943" s="26" t="s">
        <v>147</v>
      </c>
      <c r="J943" s="25" t="s">
        <v>148</v>
      </c>
      <c r="K943" s="3">
        <v>1170786</v>
      </c>
      <c r="L943" s="3" t="s">
        <v>155</v>
      </c>
      <c r="M943" s="25" t="s">
        <v>146</v>
      </c>
      <c r="O943" s="34">
        <v>282682</v>
      </c>
      <c r="P943" s="3" t="s">
        <v>156</v>
      </c>
      <c r="Q943" s="35">
        <v>45</v>
      </c>
      <c r="R943" s="36">
        <v>0</v>
      </c>
      <c r="T943" s="3" t="s">
        <v>156</v>
      </c>
      <c r="U943" t="s">
        <v>1461</v>
      </c>
      <c r="V943" s="33">
        <v>42644</v>
      </c>
      <c r="W943" s="34">
        <v>284907</v>
      </c>
      <c r="X943" s="34">
        <v>2225</v>
      </c>
      <c r="Y943" s="34">
        <v>2232</v>
      </c>
      <c r="Z943" s="17">
        <f t="shared" si="14"/>
        <v>-7</v>
      </c>
      <c r="AA943" s="34">
        <v>3771.15</v>
      </c>
      <c r="AB943" s="42">
        <v>1235.5</v>
      </c>
      <c r="AC943" s="42">
        <v>1424</v>
      </c>
    </row>
    <row r="944" spans="1:29" x14ac:dyDescent="0.25">
      <c r="A944" s="3">
        <v>3795</v>
      </c>
      <c r="B944" s="33">
        <v>42635</v>
      </c>
      <c r="C944" s="3">
        <v>10</v>
      </c>
      <c r="D944" s="3" t="s">
        <v>24</v>
      </c>
      <c r="E944" s="3" t="s">
        <v>805</v>
      </c>
      <c r="F944" s="3" t="s">
        <v>1046</v>
      </c>
      <c r="H944" s="25" t="s">
        <v>163</v>
      </c>
      <c r="I944" s="26" t="s">
        <v>147</v>
      </c>
      <c r="J944" s="25" t="s">
        <v>440</v>
      </c>
      <c r="K944" s="3">
        <v>1170788</v>
      </c>
      <c r="L944" s="3" t="s">
        <v>155</v>
      </c>
      <c r="M944" s="25" t="s">
        <v>146</v>
      </c>
      <c r="O944" s="34">
        <v>82973</v>
      </c>
      <c r="P944" s="3" t="s">
        <v>156</v>
      </c>
      <c r="Q944" s="35">
        <v>17</v>
      </c>
      <c r="R944" s="36">
        <v>0</v>
      </c>
      <c r="T944" s="3" t="s">
        <v>149</v>
      </c>
      <c r="U944" t="s">
        <v>1462</v>
      </c>
      <c r="V944" s="33">
        <v>42644</v>
      </c>
      <c r="W944" s="34">
        <v>85136</v>
      </c>
      <c r="X944" s="34">
        <v>2163</v>
      </c>
      <c r="Y944" s="34">
        <v>2038</v>
      </c>
      <c r="Z944" s="17">
        <f t="shared" si="14"/>
        <v>125</v>
      </c>
      <c r="AB944" s="42" t="s">
        <v>218</v>
      </c>
      <c r="AC944" s="42">
        <v>840</v>
      </c>
    </row>
    <row r="945" spans="1:29" x14ac:dyDescent="0.25">
      <c r="A945" s="3">
        <v>3781</v>
      </c>
      <c r="B945" s="33">
        <v>42625</v>
      </c>
      <c r="C945" s="3">
        <v>18</v>
      </c>
      <c r="D945" s="3" t="s">
        <v>42</v>
      </c>
      <c r="E945" s="3" t="s">
        <v>181</v>
      </c>
      <c r="F945" s="3" t="s">
        <v>369</v>
      </c>
      <c r="G945" s="3" t="s">
        <v>370</v>
      </c>
      <c r="H945" s="25" t="s">
        <v>144</v>
      </c>
      <c r="I945" s="26" t="s">
        <v>232</v>
      </c>
      <c r="J945" s="25" t="s">
        <v>1463</v>
      </c>
      <c r="L945" s="3" t="s">
        <v>180</v>
      </c>
      <c r="M945" s="25" t="s">
        <v>517</v>
      </c>
      <c r="O945" s="34">
        <v>1208834</v>
      </c>
      <c r="P945" s="3" t="s">
        <v>156</v>
      </c>
      <c r="Q945" s="35">
        <v>-5</v>
      </c>
      <c r="R945" s="36">
        <v>40</v>
      </c>
      <c r="S945">
        <v>1</v>
      </c>
      <c r="T945" s="3" t="s">
        <v>149</v>
      </c>
      <c r="U945" t="s">
        <v>1464</v>
      </c>
      <c r="V945" s="33">
        <v>42642</v>
      </c>
      <c r="W945" s="34">
        <v>1212056</v>
      </c>
      <c r="X945" s="34">
        <v>3222</v>
      </c>
      <c r="Y945" s="34">
        <v>3316</v>
      </c>
      <c r="Z945" s="17">
        <f t="shared" si="14"/>
        <v>-94</v>
      </c>
      <c r="AA945" s="34">
        <v>3222</v>
      </c>
      <c r="AB945" s="42">
        <v>1953.3</v>
      </c>
      <c r="AC945" s="42">
        <v>1890</v>
      </c>
    </row>
    <row r="946" spans="1:29" x14ac:dyDescent="0.25">
      <c r="A946" s="3">
        <v>3792</v>
      </c>
      <c r="B946" s="33">
        <v>42632</v>
      </c>
      <c r="C946" s="3">
        <v>11</v>
      </c>
      <c r="D946" s="3" t="s">
        <v>49</v>
      </c>
      <c r="E946" s="3" t="s">
        <v>592</v>
      </c>
      <c r="F946" s="3" t="s">
        <v>186</v>
      </c>
      <c r="H946" s="25" t="s">
        <v>179</v>
      </c>
      <c r="I946" s="26" t="s">
        <v>160</v>
      </c>
      <c r="J946" s="25" t="s">
        <v>146</v>
      </c>
      <c r="L946" s="3" t="s">
        <v>205</v>
      </c>
      <c r="M946" s="25" t="s">
        <v>589</v>
      </c>
      <c r="O946" s="34">
        <v>768045</v>
      </c>
      <c r="P946" s="3" t="s">
        <v>156</v>
      </c>
      <c r="Q946" s="35">
        <v>0</v>
      </c>
      <c r="R946" s="36">
        <v>5</v>
      </c>
      <c r="S946">
        <v>1</v>
      </c>
      <c r="T946" s="3" t="s">
        <v>149</v>
      </c>
      <c r="U946" t="s">
        <v>1465</v>
      </c>
      <c r="V946" s="33">
        <v>42642</v>
      </c>
      <c r="W946" s="34">
        <v>770715</v>
      </c>
      <c r="X946" s="34">
        <v>2670</v>
      </c>
      <c r="Y946" s="34">
        <v>2590</v>
      </c>
      <c r="Z946" s="17">
        <f t="shared" si="14"/>
        <v>80</v>
      </c>
      <c r="AA946" s="34">
        <v>1447.91</v>
      </c>
      <c r="AB946" s="42">
        <v>632.16999999999996</v>
      </c>
      <c r="AC946" s="42">
        <v>1621</v>
      </c>
    </row>
    <row r="947" spans="1:29" x14ac:dyDescent="0.25">
      <c r="A947" s="3">
        <v>3794</v>
      </c>
      <c r="B947" s="33">
        <v>42635</v>
      </c>
      <c r="C947" s="3">
        <v>7</v>
      </c>
      <c r="D947" s="3" t="s">
        <v>43</v>
      </c>
      <c r="E947" s="3" t="s">
        <v>177</v>
      </c>
      <c r="F947" s="3" t="s">
        <v>1466</v>
      </c>
      <c r="G947" s="3" t="s">
        <v>798</v>
      </c>
      <c r="H947" s="25" t="s">
        <v>246</v>
      </c>
      <c r="I947" s="26" t="s">
        <v>180</v>
      </c>
      <c r="J947" s="25" t="s">
        <v>235</v>
      </c>
      <c r="L947" s="3" t="s">
        <v>203</v>
      </c>
      <c r="M947" s="25" t="s">
        <v>146</v>
      </c>
      <c r="O947" s="34">
        <v>990040</v>
      </c>
      <c r="P947" s="3" t="s">
        <v>156</v>
      </c>
      <c r="Q947" s="35">
        <v>-2</v>
      </c>
      <c r="R947" s="36">
        <v>105</v>
      </c>
      <c r="T947" s="3" t="s">
        <v>149</v>
      </c>
      <c r="U947" t="s">
        <v>1467</v>
      </c>
      <c r="V947" s="33">
        <v>42641</v>
      </c>
      <c r="W947" s="34">
        <v>992681</v>
      </c>
      <c r="X947" s="34">
        <v>2641</v>
      </c>
      <c r="Y947" s="34">
        <v>2859</v>
      </c>
      <c r="Z947" s="17">
        <f t="shared" si="14"/>
        <v>-218</v>
      </c>
      <c r="AA947" s="34">
        <v>2940.73</v>
      </c>
      <c r="AB947" s="42">
        <v>967.18</v>
      </c>
      <c r="AC947" s="42">
        <v>1278</v>
      </c>
    </row>
    <row r="948" spans="1:29" x14ac:dyDescent="0.25">
      <c r="A948" s="3">
        <v>3782</v>
      </c>
      <c r="B948" s="33">
        <v>42626</v>
      </c>
      <c r="C948" s="3">
        <v>15</v>
      </c>
      <c r="D948" s="3" t="s">
        <v>31</v>
      </c>
      <c r="E948" s="3" t="s">
        <v>168</v>
      </c>
      <c r="H948" s="25" t="s">
        <v>1361</v>
      </c>
      <c r="I948" s="26" t="s">
        <v>1141</v>
      </c>
      <c r="J948" s="25" t="s">
        <v>1468</v>
      </c>
      <c r="K948" s="3">
        <v>1170781</v>
      </c>
      <c r="L948" s="3" t="s">
        <v>391</v>
      </c>
      <c r="M948" s="25" t="s">
        <v>66</v>
      </c>
      <c r="N948" s="3">
        <v>1170784</v>
      </c>
      <c r="O948" s="34">
        <v>335382</v>
      </c>
      <c r="P948" s="3" t="s">
        <v>156</v>
      </c>
      <c r="Q948" s="35">
        <v>0</v>
      </c>
      <c r="R948" s="36">
        <v>0</v>
      </c>
      <c r="S948">
        <v>1</v>
      </c>
      <c r="T948" s="3" t="s">
        <v>149</v>
      </c>
      <c r="U948" t="s">
        <v>1469</v>
      </c>
      <c r="V948" s="33">
        <v>42640</v>
      </c>
      <c r="W948" s="34">
        <v>338118</v>
      </c>
      <c r="X948" s="34">
        <v>2736</v>
      </c>
      <c r="Y948" s="34">
        <v>2832</v>
      </c>
      <c r="Z948" s="17">
        <f t="shared" si="14"/>
        <v>-96</v>
      </c>
      <c r="AB948" s="42" t="s">
        <v>218</v>
      </c>
      <c r="AC948" s="42">
        <v>740</v>
      </c>
    </row>
    <row r="949" spans="1:29" x14ac:dyDescent="0.25">
      <c r="A949" s="3">
        <v>3789</v>
      </c>
      <c r="B949" s="33">
        <v>42631</v>
      </c>
      <c r="C949" s="3">
        <v>10</v>
      </c>
      <c r="D949" s="3" t="s">
        <v>45</v>
      </c>
      <c r="E949" s="3" t="s">
        <v>1245</v>
      </c>
      <c r="F949" s="3" t="s">
        <v>812</v>
      </c>
      <c r="G949" s="3" t="s">
        <v>1429</v>
      </c>
      <c r="H949" s="25" t="s">
        <v>159</v>
      </c>
      <c r="I949" s="26" t="s">
        <v>180</v>
      </c>
      <c r="J949" s="25" t="s">
        <v>235</v>
      </c>
      <c r="L949" s="3" t="s">
        <v>203</v>
      </c>
      <c r="M949" s="25" t="s">
        <v>146</v>
      </c>
      <c r="O949" s="34">
        <v>688523</v>
      </c>
      <c r="P949" s="3" t="s">
        <v>156</v>
      </c>
      <c r="Q949" s="35">
        <v>10</v>
      </c>
      <c r="R949" s="36">
        <v>0</v>
      </c>
      <c r="T949" s="3" t="s">
        <v>149</v>
      </c>
      <c r="U949" t="s">
        <v>1470</v>
      </c>
      <c r="V949" s="33">
        <v>42640</v>
      </c>
      <c r="W949" s="34">
        <v>691133</v>
      </c>
      <c r="X949" s="34">
        <v>2610</v>
      </c>
      <c r="Y949" s="34">
        <v>2570</v>
      </c>
      <c r="Z949" s="17">
        <f t="shared" si="14"/>
        <v>40</v>
      </c>
      <c r="AA949" s="34">
        <v>2609.7800000000002</v>
      </c>
      <c r="AB949" s="42">
        <v>1231.21</v>
      </c>
      <c r="AC949" s="42">
        <v>1861</v>
      </c>
    </row>
    <row r="950" spans="1:29" x14ac:dyDescent="0.25">
      <c r="A950" s="3">
        <v>3790</v>
      </c>
      <c r="B950" s="33">
        <v>42631</v>
      </c>
      <c r="C950" s="3">
        <v>9</v>
      </c>
      <c r="D950" s="3" t="s">
        <v>21</v>
      </c>
      <c r="E950" s="3" t="s">
        <v>190</v>
      </c>
      <c r="F950" s="3" t="s">
        <v>191</v>
      </c>
      <c r="H950" s="25" t="s">
        <v>755</v>
      </c>
      <c r="I950" s="26" t="s">
        <v>160</v>
      </c>
      <c r="J950" s="25" t="s">
        <v>146</v>
      </c>
      <c r="L950" s="3" t="s">
        <v>203</v>
      </c>
      <c r="M950" s="25" t="s">
        <v>197</v>
      </c>
      <c r="O950" s="34">
        <v>46952</v>
      </c>
      <c r="P950" s="3" t="s">
        <v>156</v>
      </c>
      <c r="Q950" s="35">
        <v>0</v>
      </c>
      <c r="R950" s="36">
        <v>5</v>
      </c>
      <c r="S950">
        <v>1</v>
      </c>
      <c r="T950" s="3" t="s">
        <v>156</v>
      </c>
      <c r="U950" t="s">
        <v>1471</v>
      </c>
      <c r="V950" s="33">
        <v>42639</v>
      </c>
      <c r="W950" s="34">
        <v>49382</v>
      </c>
      <c r="X950" s="34">
        <v>2430</v>
      </c>
      <c r="Y950" s="34">
        <v>2440</v>
      </c>
      <c r="Z950" s="17">
        <f t="shared" si="14"/>
        <v>-10</v>
      </c>
      <c r="AB950" s="42" t="s">
        <v>218</v>
      </c>
      <c r="AC950" s="42">
        <v>1302</v>
      </c>
    </row>
    <row r="951" spans="1:29" x14ac:dyDescent="0.25">
      <c r="A951" s="3">
        <v>3786</v>
      </c>
      <c r="B951" s="33">
        <v>42628</v>
      </c>
      <c r="C951" s="3">
        <v>11</v>
      </c>
      <c r="D951" s="3" t="s">
        <v>39</v>
      </c>
      <c r="E951" s="3" t="s">
        <v>1267</v>
      </c>
      <c r="F951" s="3" t="s">
        <v>1125</v>
      </c>
      <c r="H951" s="25" t="s">
        <v>476</v>
      </c>
      <c r="I951" s="26" t="s">
        <v>232</v>
      </c>
      <c r="J951" s="25" t="s">
        <v>1096</v>
      </c>
      <c r="K951" s="3">
        <v>1170779</v>
      </c>
      <c r="L951" s="3" t="s">
        <v>180</v>
      </c>
      <c r="M951" s="25" t="s">
        <v>994</v>
      </c>
      <c r="N951" s="3">
        <v>1170787</v>
      </c>
      <c r="O951" s="34">
        <v>672906</v>
      </c>
      <c r="P951" s="3" t="s">
        <v>156</v>
      </c>
      <c r="Q951" s="35">
        <v>215</v>
      </c>
      <c r="R951" s="36">
        <v>200</v>
      </c>
      <c r="S951">
        <v>1</v>
      </c>
      <c r="T951" s="3" t="s">
        <v>149</v>
      </c>
      <c r="U951" t="s">
        <v>1472</v>
      </c>
      <c r="V951" s="33">
        <v>42638</v>
      </c>
      <c r="W951" s="34">
        <v>675915</v>
      </c>
      <c r="X951" s="34">
        <v>3009</v>
      </c>
      <c r="Y951" s="34">
        <v>3009</v>
      </c>
      <c r="Z951" s="17">
        <f t="shared" si="14"/>
        <v>0</v>
      </c>
      <c r="AB951" s="42" t="s">
        <v>218</v>
      </c>
      <c r="AC951" s="42">
        <v>1508</v>
      </c>
    </row>
    <row r="952" spans="1:29" x14ac:dyDescent="0.25">
      <c r="A952" s="3">
        <v>3779</v>
      </c>
      <c r="B952" s="33">
        <v>42624</v>
      </c>
      <c r="C952" s="3">
        <v>13</v>
      </c>
      <c r="D952" s="3" t="s">
        <v>36</v>
      </c>
      <c r="E952" s="3" t="s">
        <v>678</v>
      </c>
      <c r="F952" s="3" t="s">
        <v>291</v>
      </c>
      <c r="H952" s="25" t="s">
        <v>1440</v>
      </c>
      <c r="I952" s="26" t="s">
        <v>180</v>
      </c>
      <c r="J952" s="25" t="s">
        <v>1473</v>
      </c>
      <c r="K952" s="3">
        <v>1170778</v>
      </c>
      <c r="L952" s="3" t="s">
        <v>232</v>
      </c>
      <c r="M952" s="25" t="s">
        <v>1474</v>
      </c>
      <c r="N952" s="3">
        <v>1170782</v>
      </c>
      <c r="O952" s="34">
        <v>507634</v>
      </c>
      <c r="P952" s="3" t="s">
        <v>156</v>
      </c>
      <c r="Q952" s="35">
        <v>20</v>
      </c>
      <c r="R952" s="36">
        <v>0</v>
      </c>
      <c r="S952">
        <v>1</v>
      </c>
      <c r="T952" s="3" t="s">
        <v>149</v>
      </c>
      <c r="U952" t="s">
        <v>1475</v>
      </c>
      <c r="V952" s="33">
        <v>42636</v>
      </c>
      <c r="W952" s="34">
        <v>508750</v>
      </c>
      <c r="X952" s="34">
        <v>1116</v>
      </c>
      <c r="Y952" s="34">
        <v>1114</v>
      </c>
      <c r="Z952" s="17">
        <f t="shared" si="14"/>
        <v>2</v>
      </c>
      <c r="AA952" s="34">
        <v>1002.9</v>
      </c>
      <c r="AB952" s="42">
        <v>542.20000000000005</v>
      </c>
      <c r="AC952" s="42">
        <v>636</v>
      </c>
    </row>
    <row r="953" spans="1:29" x14ac:dyDescent="0.25">
      <c r="A953" s="3">
        <v>3783</v>
      </c>
      <c r="B953" s="33">
        <v>42626</v>
      </c>
      <c r="C953" s="3">
        <v>10</v>
      </c>
      <c r="D953" s="3" t="s">
        <v>816</v>
      </c>
      <c r="E953" s="3" t="s">
        <v>817</v>
      </c>
      <c r="F953" s="3" t="s">
        <v>817</v>
      </c>
      <c r="H953" s="25" t="s">
        <v>820</v>
      </c>
      <c r="I953" s="26" t="s">
        <v>160</v>
      </c>
      <c r="J953" s="25" t="s">
        <v>146</v>
      </c>
      <c r="L953" s="3" t="s">
        <v>205</v>
      </c>
      <c r="M953" s="25" t="s">
        <v>758</v>
      </c>
      <c r="N953" s="3">
        <v>1170785</v>
      </c>
      <c r="P953" s="3" t="s">
        <v>156</v>
      </c>
      <c r="Q953" s="35">
        <v>0</v>
      </c>
      <c r="R953" s="36">
        <v>0</v>
      </c>
      <c r="T953" s="3" t="s">
        <v>149</v>
      </c>
      <c r="U953" t="s">
        <v>1476</v>
      </c>
      <c r="V953" s="33">
        <v>42635</v>
      </c>
      <c r="X953" s="34" t="s">
        <v>172</v>
      </c>
      <c r="Z953" s="17" t="e">
        <f t="shared" si="14"/>
        <v>#VALUE!</v>
      </c>
      <c r="AC953" s="42" t="s">
        <v>172</v>
      </c>
    </row>
    <row r="954" spans="1:29" x14ac:dyDescent="0.25">
      <c r="A954" s="3">
        <v>3791</v>
      </c>
      <c r="B954" s="33">
        <v>42631</v>
      </c>
      <c r="C954" s="3">
        <v>5</v>
      </c>
      <c r="D954" s="3" t="s">
        <v>24</v>
      </c>
      <c r="E954" s="3" t="s">
        <v>805</v>
      </c>
      <c r="F954" s="3" t="s">
        <v>1046</v>
      </c>
      <c r="H954" s="25" t="s">
        <v>163</v>
      </c>
      <c r="I954" s="26" t="s">
        <v>145</v>
      </c>
      <c r="J954" s="25" t="s">
        <v>146</v>
      </c>
      <c r="L954" s="3" t="s">
        <v>147</v>
      </c>
      <c r="M954" s="25" t="s">
        <v>440</v>
      </c>
      <c r="N954" s="3">
        <v>1170788</v>
      </c>
      <c r="O954" s="34">
        <v>81808</v>
      </c>
      <c r="P954" s="3" t="s">
        <v>156</v>
      </c>
      <c r="Q954" s="35">
        <v>0</v>
      </c>
      <c r="R954" s="36">
        <v>100</v>
      </c>
      <c r="T954" s="3" t="s">
        <v>149</v>
      </c>
      <c r="U954" t="s">
        <v>1477</v>
      </c>
      <c r="V954" s="33">
        <v>42635</v>
      </c>
      <c r="W954" s="34">
        <v>82973</v>
      </c>
      <c r="X954" s="34">
        <v>1165</v>
      </c>
      <c r="Y954" s="34">
        <v>1165</v>
      </c>
      <c r="Z954" s="17">
        <f t="shared" si="14"/>
        <v>0</v>
      </c>
      <c r="AA954" s="34">
        <v>3381.2</v>
      </c>
      <c r="AB954" s="42">
        <v>1165.9000000000001</v>
      </c>
      <c r="AC954" s="42">
        <v>514</v>
      </c>
    </row>
    <row r="955" spans="1:29" x14ac:dyDescent="0.25">
      <c r="A955" s="3">
        <v>3787</v>
      </c>
      <c r="B955" s="33">
        <v>42629</v>
      </c>
      <c r="C955" s="3">
        <v>7</v>
      </c>
      <c r="D955" s="3" t="s">
        <v>43</v>
      </c>
      <c r="E955" s="3" t="s">
        <v>177</v>
      </c>
      <c r="F955" s="3" t="s">
        <v>1466</v>
      </c>
      <c r="G955" s="3" t="s">
        <v>798</v>
      </c>
      <c r="H955" s="25" t="s">
        <v>246</v>
      </c>
      <c r="I955" s="26" t="s">
        <v>160</v>
      </c>
      <c r="J955" s="25" t="s">
        <v>146</v>
      </c>
      <c r="L955" s="3" t="s">
        <v>180</v>
      </c>
      <c r="M955" s="25" t="s">
        <v>235</v>
      </c>
      <c r="O955" s="34">
        <v>987562</v>
      </c>
      <c r="P955" s="3" t="s">
        <v>156</v>
      </c>
      <c r="Q955" s="35">
        <v>0</v>
      </c>
      <c r="R955" s="36">
        <v>0</v>
      </c>
      <c r="T955" s="3" t="s">
        <v>149</v>
      </c>
      <c r="U955" t="s">
        <v>1478</v>
      </c>
      <c r="V955" s="33">
        <v>42635</v>
      </c>
      <c r="W955" s="34">
        <v>990040</v>
      </c>
      <c r="X955" s="34">
        <v>2478</v>
      </c>
      <c r="Y955" s="34">
        <v>2460</v>
      </c>
      <c r="Z955" s="17">
        <f t="shared" si="14"/>
        <v>18</v>
      </c>
      <c r="AA955" s="34">
        <v>1129.6300000000001</v>
      </c>
      <c r="AB955" s="42">
        <v>476.49</v>
      </c>
      <c r="AC955" s="42">
        <v>1163</v>
      </c>
    </row>
    <row r="956" spans="1:29" x14ac:dyDescent="0.25">
      <c r="A956" s="3">
        <v>3785</v>
      </c>
      <c r="B956" s="33">
        <v>42628</v>
      </c>
      <c r="C956" s="3">
        <v>6</v>
      </c>
      <c r="D956" s="3" t="s">
        <v>46</v>
      </c>
      <c r="E956" s="3" t="s">
        <v>185</v>
      </c>
      <c r="F956" s="3" t="s">
        <v>1479</v>
      </c>
      <c r="H956" s="25" t="s">
        <v>1101</v>
      </c>
      <c r="I956" s="26" t="s">
        <v>160</v>
      </c>
      <c r="J956" s="25" t="s">
        <v>146</v>
      </c>
      <c r="L956" s="3" t="s">
        <v>205</v>
      </c>
      <c r="M956" s="25" t="s">
        <v>650</v>
      </c>
      <c r="O956" s="34">
        <v>142378</v>
      </c>
      <c r="P956" s="3" t="s">
        <v>156</v>
      </c>
      <c r="Q956" s="35">
        <v>0</v>
      </c>
      <c r="R956" s="36">
        <v>-95</v>
      </c>
      <c r="S956">
        <v>1</v>
      </c>
      <c r="T956" s="3" t="s">
        <v>156</v>
      </c>
      <c r="U956" t="s">
        <v>1480</v>
      </c>
      <c r="V956" s="33">
        <v>42633</v>
      </c>
      <c r="W956" s="34">
        <v>144608</v>
      </c>
      <c r="X956" s="34">
        <v>2230</v>
      </c>
      <c r="Y956" s="34">
        <v>2000</v>
      </c>
      <c r="Z956" s="17">
        <f t="shared" si="14"/>
        <v>230</v>
      </c>
      <c r="AB956" s="42" t="s">
        <v>218</v>
      </c>
      <c r="AC956" s="42">
        <v>872</v>
      </c>
    </row>
    <row r="957" spans="1:29" x14ac:dyDescent="0.25">
      <c r="A957" s="3">
        <v>3764</v>
      </c>
      <c r="B957" s="33">
        <v>42610</v>
      </c>
      <c r="C957" s="3">
        <v>24</v>
      </c>
      <c r="D957" s="3" t="s">
        <v>38</v>
      </c>
      <c r="E957" s="3" t="s">
        <v>1285</v>
      </c>
      <c r="F957" s="3" t="s">
        <v>327</v>
      </c>
      <c r="H957" s="25" t="s">
        <v>175</v>
      </c>
      <c r="I957" s="26" t="s">
        <v>232</v>
      </c>
      <c r="J957" s="25" t="s">
        <v>1481</v>
      </c>
      <c r="K957" s="3">
        <v>1170775</v>
      </c>
      <c r="L957" s="3" t="s">
        <v>180</v>
      </c>
      <c r="M957" s="25" t="s">
        <v>493</v>
      </c>
      <c r="N957" s="3">
        <v>1170776</v>
      </c>
      <c r="O957" s="34">
        <v>110022</v>
      </c>
      <c r="P957" s="3" t="s">
        <v>156</v>
      </c>
      <c r="Q957" s="35">
        <v>0</v>
      </c>
      <c r="R957" s="36">
        <v>-140</v>
      </c>
      <c r="S957">
        <v>1</v>
      </c>
      <c r="T957" s="3" t="s">
        <v>149</v>
      </c>
      <c r="U957" t="s">
        <v>1482</v>
      </c>
      <c r="V957" s="33">
        <v>42633</v>
      </c>
      <c r="W957" s="34">
        <v>113648</v>
      </c>
      <c r="X957" s="34">
        <v>3626</v>
      </c>
      <c r="Y957" s="34">
        <v>3162</v>
      </c>
      <c r="Z957" s="17">
        <f t="shared" si="14"/>
        <v>464</v>
      </c>
      <c r="AB957" s="42" t="s">
        <v>218</v>
      </c>
      <c r="AC957" s="42">
        <v>1556</v>
      </c>
    </row>
    <row r="958" spans="1:29" x14ac:dyDescent="0.25">
      <c r="A958" s="3">
        <v>3775</v>
      </c>
      <c r="B958" s="33">
        <v>42620</v>
      </c>
      <c r="C958" s="3">
        <v>13</v>
      </c>
      <c r="D958" s="3" t="s">
        <v>49</v>
      </c>
      <c r="E958" s="3" t="s">
        <v>592</v>
      </c>
      <c r="F958" s="3" t="s">
        <v>186</v>
      </c>
      <c r="H958" s="25" t="s">
        <v>179</v>
      </c>
      <c r="I958" s="26" t="s">
        <v>160</v>
      </c>
      <c r="J958" s="25" t="s">
        <v>628</v>
      </c>
      <c r="L958" s="3" t="s">
        <v>205</v>
      </c>
      <c r="M958" s="25" t="s">
        <v>1483</v>
      </c>
      <c r="O958" s="34">
        <v>765180</v>
      </c>
      <c r="P958" s="3" t="s">
        <v>156</v>
      </c>
      <c r="Q958" s="35">
        <v>0</v>
      </c>
      <c r="R958" s="36">
        <v>-30</v>
      </c>
      <c r="S958">
        <v>1</v>
      </c>
      <c r="T958" s="3" t="s">
        <v>149</v>
      </c>
      <c r="U958" t="s">
        <v>1484</v>
      </c>
      <c r="V958" s="33">
        <v>42632</v>
      </c>
      <c r="W958" s="34">
        <v>768045</v>
      </c>
      <c r="X958" s="34">
        <v>2865</v>
      </c>
      <c r="Y958" s="34">
        <v>2884</v>
      </c>
      <c r="Z958" s="17">
        <f t="shared" ref="Z958:Z1021" si="15">X958-Y958</f>
        <v>-19</v>
      </c>
      <c r="AA958" s="34">
        <v>1202.71</v>
      </c>
      <c r="AB958" s="42">
        <v>540.37</v>
      </c>
      <c r="AC958" s="42">
        <v>675</v>
      </c>
    </row>
    <row r="959" spans="1:29" x14ac:dyDescent="0.25">
      <c r="A959" s="3">
        <v>3755</v>
      </c>
      <c r="B959" s="33">
        <v>42601</v>
      </c>
      <c r="C959" s="3">
        <v>31</v>
      </c>
      <c r="D959" s="3" t="s">
        <v>21</v>
      </c>
      <c r="E959" s="3" t="s">
        <v>190</v>
      </c>
      <c r="F959" s="3" t="s">
        <v>227</v>
      </c>
      <c r="H959" s="25" t="s">
        <v>755</v>
      </c>
      <c r="I959" s="26" t="s">
        <v>160</v>
      </c>
      <c r="J959" s="25" t="s">
        <v>197</v>
      </c>
      <c r="L959" s="3" t="s">
        <v>205</v>
      </c>
      <c r="M959" s="25" t="s">
        <v>1485</v>
      </c>
      <c r="O959" s="34">
        <v>43623</v>
      </c>
      <c r="P959" s="3" t="s">
        <v>156</v>
      </c>
      <c r="Q959" s="35">
        <v>0</v>
      </c>
      <c r="R959" s="36">
        <v>0</v>
      </c>
      <c r="S959">
        <v>1</v>
      </c>
      <c r="T959" s="3" t="s">
        <v>149</v>
      </c>
      <c r="U959" t="s">
        <v>1486</v>
      </c>
      <c r="V959" s="33">
        <v>42631</v>
      </c>
      <c r="W959" s="34">
        <v>46952</v>
      </c>
      <c r="X959" s="34">
        <v>3329</v>
      </c>
      <c r="Y959" s="34">
        <v>3316</v>
      </c>
      <c r="Z959" s="17">
        <f t="shared" si="15"/>
        <v>13</v>
      </c>
      <c r="AB959" s="42" t="s">
        <v>218</v>
      </c>
      <c r="AC959" s="42">
        <v>923.26</v>
      </c>
    </row>
    <row r="960" spans="1:29" x14ac:dyDescent="0.25">
      <c r="A960" s="3">
        <v>3780</v>
      </c>
      <c r="B960" s="33">
        <v>42625</v>
      </c>
      <c r="C960" s="3">
        <v>7</v>
      </c>
      <c r="D960" s="3" t="s">
        <v>45</v>
      </c>
      <c r="E960" s="3" t="s">
        <v>1245</v>
      </c>
      <c r="F960" s="3" t="s">
        <v>812</v>
      </c>
      <c r="G960" s="3" t="s">
        <v>1429</v>
      </c>
      <c r="H960" s="25" t="s">
        <v>159</v>
      </c>
      <c r="I960" s="26" t="s">
        <v>160</v>
      </c>
      <c r="J960" s="25" t="s">
        <v>146</v>
      </c>
      <c r="L960" s="3" t="s">
        <v>180</v>
      </c>
      <c r="M960" s="25" t="s">
        <v>235</v>
      </c>
      <c r="O960" s="34">
        <v>686017</v>
      </c>
      <c r="P960" s="3" t="s">
        <v>156</v>
      </c>
      <c r="Q960" s="35">
        <v>0</v>
      </c>
      <c r="R960" s="36">
        <v>0</v>
      </c>
      <c r="T960" s="3" t="s">
        <v>149</v>
      </c>
      <c r="U960" t="s">
        <v>1487</v>
      </c>
      <c r="V960" s="33">
        <v>42631</v>
      </c>
      <c r="W960" s="34">
        <v>688523</v>
      </c>
      <c r="X960" s="34">
        <v>2506</v>
      </c>
      <c r="Y960" s="34">
        <v>2604</v>
      </c>
      <c r="Z960" s="17">
        <f t="shared" si="15"/>
        <v>-98</v>
      </c>
      <c r="AA960" s="34">
        <v>1130.54</v>
      </c>
      <c r="AB960" s="42" t="s">
        <v>218</v>
      </c>
      <c r="AC960" s="42">
        <v>748</v>
      </c>
    </row>
    <row r="961" spans="1:29" x14ac:dyDescent="0.25">
      <c r="A961" s="3">
        <v>3784</v>
      </c>
      <c r="B961" s="33">
        <v>42626</v>
      </c>
      <c r="C961" s="3">
        <v>5</v>
      </c>
      <c r="D961" s="3" t="s">
        <v>34</v>
      </c>
      <c r="E961" s="3" t="s">
        <v>673</v>
      </c>
      <c r="F961" s="3" t="s">
        <v>174</v>
      </c>
      <c r="H961" s="25" t="s">
        <v>166</v>
      </c>
      <c r="I961" s="26" t="s">
        <v>145</v>
      </c>
      <c r="J961" s="25" t="s">
        <v>146</v>
      </c>
      <c r="L961" s="3" t="s">
        <v>147</v>
      </c>
      <c r="M961" s="25" t="s">
        <v>148</v>
      </c>
      <c r="N961" s="3">
        <v>1170786</v>
      </c>
      <c r="O961" s="34">
        <v>281492</v>
      </c>
      <c r="P961" s="3" t="s">
        <v>156</v>
      </c>
      <c r="Q961" s="35">
        <v>5</v>
      </c>
      <c r="R961" s="36">
        <v>800</v>
      </c>
      <c r="T961" s="3" t="s">
        <v>149</v>
      </c>
      <c r="U961" t="s">
        <v>1488</v>
      </c>
      <c r="V961" s="33">
        <v>42630</v>
      </c>
      <c r="W961" s="34">
        <v>282682</v>
      </c>
      <c r="X961" s="34">
        <v>1190</v>
      </c>
      <c r="Y961" s="34">
        <v>1127</v>
      </c>
      <c r="Z961" s="17">
        <f t="shared" si="15"/>
        <v>63</v>
      </c>
      <c r="AB961" s="42" t="s">
        <v>218</v>
      </c>
      <c r="AC961" s="42" t="s">
        <v>172</v>
      </c>
    </row>
    <row r="962" spans="1:29" x14ac:dyDescent="0.25">
      <c r="A962" s="3">
        <v>3772</v>
      </c>
      <c r="B962" s="33">
        <v>42614</v>
      </c>
      <c r="C962" s="3">
        <v>17</v>
      </c>
      <c r="D962" s="3" t="s">
        <v>24</v>
      </c>
      <c r="E962" s="3" t="s">
        <v>805</v>
      </c>
      <c r="F962" s="3" t="s">
        <v>1046</v>
      </c>
      <c r="H962" s="25" t="s">
        <v>163</v>
      </c>
      <c r="I962" s="26" t="s">
        <v>147</v>
      </c>
      <c r="J962" s="25" t="s">
        <v>148</v>
      </c>
      <c r="K962" s="3">
        <v>1170777</v>
      </c>
      <c r="L962" s="3" t="s">
        <v>155</v>
      </c>
      <c r="M962" s="25" t="s">
        <v>146</v>
      </c>
      <c r="O962" s="34">
        <v>79655</v>
      </c>
      <c r="P962" s="3" t="s">
        <v>156</v>
      </c>
      <c r="Q962" s="35">
        <v>10</v>
      </c>
      <c r="R962" s="36">
        <v>0</v>
      </c>
      <c r="T962" s="3" t="s">
        <v>149</v>
      </c>
      <c r="U962" t="s">
        <v>1489</v>
      </c>
      <c r="V962" s="33">
        <v>42630</v>
      </c>
      <c r="W962" s="34">
        <v>81808</v>
      </c>
      <c r="X962" s="34">
        <v>2153</v>
      </c>
      <c r="Y962" s="34">
        <v>2344</v>
      </c>
      <c r="Z962" s="17">
        <f t="shared" si="15"/>
        <v>-191</v>
      </c>
      <c r="AB962" s="42" t="s">
        <v>218</v>
      </c>
      <c r="AC962" s="42">
        <v>825</v>
      </c>
    </row>
    <row r="963" spans="1:29" x14ac:dyDescent="0.25">
      <c r="A963" s="3">
        <v>3778</v>
      </c>
      <c r="B963" s="33">
        <v>42624</v>
      </c>
      <c r="C963" s="3">
        <v>6</v>
      </c>
      <c r="D963" s="3" t="s">
        <v>43</v>
      </c>
      <c r="E963" s="3" t="s">
        <v>177</v>
      </c>
      <c r="F963" s="3" t="s">
        <v>1466</v>
      </c>
      <c r="G963" s="3" t="s">
        <v>798</v>
      </c>
      <c r="H963" s="25" t="s">
        <v>246</v>
      </c>
      <c r="I963" s="26" t="s">
        <v>180</v>
      </c>
      <c r="J963" s="25" t="s">
        <v>235</v>
      </c>
      <c r="L963" s="3" t="s">
        <v>203</v>
      </c>
      <c r="M963" s="25" t="s">
        <v>146</v>
      </c>
      <c r="O963" s="34">
        <v>984951</v>
      </c>
      <c r="P963" s="3" t="s">
        <v>156</v>
      </c>
      <c r="Q963" s="35">
        <v>-6</v>
      </c>
      <c r="R963" s="36">
        <v>100</v>
      </c>
      <c r="T963" s="3" t="s">
        <v>149</v>
      </c>
      <c r="U963" t="s">
        <v>1490</v>
      </c>
      <c r="V963" s="33">
        <v>42629</v>
      </c>
      <c r="W963" s="34">
        <v>987562</v>
      </c>
      <c r="X963" s="34">
        <v>2611</v>
      </c>
      <c r="Y963" s="34">
        <v>2574</v>
      </c>
      <c r="Z963" s="17">
        <f t="shared" si="15"/>
        <v>37</v>
      </c>
      <c r="AA963" s="34">
        <v>2610.46</v>
      </c>
      <c r="AB963" s="42">
        <v>974.28</v>
      </c>
      <c r="AC963" s="42">
        <v>1251</v>
      </c>
    </row>
    <row r="964" spans="1:29" x14ac:dyDescent="0.25">
      <c r="A964" s="3">
        <v>3770</v>
      </c>
      <c r="B964" s="33">
        <v>42613</v>
      </c>
      <c r="C964" s="3">
        <v>16</v>
      </c>
      <c r="D964" s="3" t="s">
        <v>39</v>
      </c>
      <c r="E964" s="3" t="s">
        <v>1267</v>
      </c>
      <c r="F964" s="3" t="s">
        <v>1125</v>
      </c>
      <c r="H964" s="25" t="s">
        <v>476</v>
      </c>
      <c r="I964" s="26" t="s">
        <v>180</v>
      </c>
      <c r="J964" s="25" t="s">
        <v>366</v>
      </c>
      <c r="K964" s="3">
        <v>1170768</v>
      </c>
      <c r="L964" s="3" t="s">
        <v>232</v>
      </c>
      <c r="M964" s="25" t="s">
        <v>1322</v>
      </c>
      <c r="N964" s="3">
        <v>1170779</v>
      </c>
      <c r="O964" s="34">
        <v>670427</v>
      </c>
      <c r="P964" s="3" t="s">
        <v>156</v>
      </c>
      <c r="Q964" s="35">
        <v>-1</v>
      </c>
      <c r="R964" s="36">
        <v>0</v>
      </c>
      <c r="S964">
        <v>1</v>
      </c>
      <c r="T964" s="3" t="s">
        <v>149</v>
      </c>
      <c r="U964" t="s">
        <v>1491</v>
      </c>
      <c r="V964" s="33">
        <v>42628</v>
      </c>
      <c r="W964" s="34">
        <v>672906</v>
      </c>
      <c r="X964" s="34">
        <v>2479</v>
      </c>
      <c r="Y964" s="34">
        <v>2459</v>
      </c>
      <c r="Z964" s="17">
        <f t="shared" si="15"/>
        <v>20</v>
      </c>
      <c r="AB964" s="42" t="s">
        <v>218</v>
      </c>
      <c r="AC964" s="42">
        <v>1268</v>
      </c>
    </row>
    <row r="965" spans="1:29" x14ac:dyDescent="0.25">
      <c r="A965" s="3">
        <v>3768</v>
      </c>
      <c r="B965" s="33">
        <v>42612</v>
      </c>
      <c r="C965" s="3">
        <v>17</v>
      </c>
      <c r="D965" s="3" t="s">
        <v>46</v>
      </c>
      <c r="E965" s="3" t="s">
        <v>185</v>
      </c>
      <c r="F965" s="3" t="s">
        <v>158</v>
      </c>
      <c r="H965" s="25" t="s">
        <v>1101</v>
      </c>
      <c r="I965" s="26" t="s">
        <v>160</v>
      </c>
      <c r="J965" s="25" t="s">
        <v>1492</v>
      </c>
      <c r="L965" s="3" t="s">
        <v>205</v>
      </c>
      <c r="M965" s="25" t="s">
        <v>758</v>
      </c>
      <c r="O965" s="34">
        <v>138303</v>
      </c>
      <c r="P965" s="3" t="s">
        <v>156</v>
      </c>
      <c r="Q965" s="35">
        <v>0</v>
      </c>
      <c r="R965" s="36">
        <v>0</v>
      </c>
      <c r="S965">
        <v>1</v>
      </c>
      <c r="T965" s="3" t="s">
        <v>149</v>
      </c>
      <c r="U965" t="s">
        <v>1493</v>
      </c>
      <c r="V965" s="33">
        <v>42628</v>
      </c>
      <c r="W965" s="34">
        <v>142378</v>
      </c>
      <c r="X965" s="34">
        <v>4075</v>
      </c>
      <c r="Y965" s="34">
        <v>3708</v>
      </c>
      <c r="Z965" s="17">
        <f t="shared" si="15"/>
        <v>367</v>
      </c>
      <c r="AB965" s="42" t="s">
        <v>218</v>
      </c>
      <c r="AC965" s="42">
        <v>1448</v>
      </c>
    </row>
    <row r="966" spans="1:29" x14ac:dyDescent="0.25">
      <c r="A966" s="3">
        <v>3771</v>
      </c>
      <c r="B966" s="33">
        <v>42614</v>
      </c>
      <c r="C966" s="3">
        <v>13</v>
      </c>
      <c r="D966" s="3" t="s">
        <v>816</v>
      </c>
      <c r="E966" s="3" t="s">
        <v>817</v>
      </c>
      <c r="F966" s="3" t="s">
        <v>817</v>
      </c>
      <c r="H966" s="25" t="s">
        <v>820</v>
      </c>
      <c r="I966" s="26" t="s">
        <v>160</v>
      </c>
      <c r="J966" s="25" t="s">
        <v>146</v>
      </c>
      <c r="L966" s="3" t="s">
        <v>205</v>
      </c>
      <c r="M966" s="25" t="s">
        <v>758</v>
      </c>
      <c r="N966" s="3">
        <v>1170780</v>
      </c>
      <c r="P966" s="3" t="s">
        <v>156</v>
      </c>
      <c r="Q966" s="35">
        <v>0</v>
      </c>
      <c r="R966" s="36">
        <v>0</v>
      </c>
      <c r="T966" s="3" t="s">
        <v>149</v>
      </c>
      <c r="U966" t="s">
        <v>1494</v>
      </c>
      <c r="V966" s="33">
        <v>42626</v>
      </c>
      <c r="X966" s="34" t="s">
        <v>172</v>
      </c>
      <c r="Z966" s="17" t="e">
        <f t="shared" si="15"/>
        <v>#VALUE!</v>
      </c>
      <c r="AC966" s="42" t="s">
        <v>172</v>
      </c>
    </row>
    <row r="967" spans="1:29" x14ac:dyDescent="0.25">
      <c r="A967" s="3">
        <v>3777</v>
      </c>
      <c r="B967" s="33">
        <v>42622</v>
      </c>
      <c r="C967" s="3">
        <v>5</v>
      </c>
      <c r="D967" s="3" t="s">
        <v>31</v>
      </c>
      <c r="E967" s="3" t="s">
        <v>1495</v>
      </c>
      <c r="H967" s="25" t="s">
        <v>1361</v>
      </c>
      <c r="I967" s="26" t="s">
        <v>180</v>
      </c>
      <c r="J967" s="25" t="s">
        <v>197</v>
      </c>
      <c r="K967" s="3">
        <v>1170773</v>
      </c>
      <c r="L967" s="3" t="s">
        <v>232</v>
      </c>
      <c r="M967" s="25" t="s">
        <v>1468</v>
      </c>
      <c r="N967" s="3">
        <v>1170781</v>
      </c>
      <c r="O967" s="34">
        <v>333477</v>
      </c>
      <c r="P967" s="3" t="s">
        <v>156</v>
      </c>
      <c r="Q967" s="35">
        <v>0</v>
      </c>
      <c r="R967" s="36">
        <v>0</v>
      </c>
      <c r="S967">
        <v>1</v>
      </c>
      <c r="T967" s="3" t="s">
        <v>149</v>
      </c>
      <c r="U967" t="s">
        <v>1496</v>
      </c>
      <c r="V967" s="33">
        <v>42626</v>
      </c>
      <c r="W967" s="34">
        <v>335382</v>
      </c>
      <c r="X967" s="34">
        <v>1905</v>
      </c>
      <c r="Y967" s="34">
        <v>1896</v>
      </c>
      <c r="Z967" s="17">
        <f t="shared" si="15"/>
        <v>9</v>
      </c>
      <c r="AB967" s="42" t="s">
        <v>218</v>
      </c>
      <c r="AC967" s="42">
        <v>478</v>
      </c>
    </row>
    <row r="968" spans="1:29" x14ac:dyDescent="0.25">
      <c r="A968" s="3">
        <v>3763</v>
      </c>
      <c r="B968" s="33">
        <v>42609</v>
      </c>
      <c r="C968" s="3">
        <v>17</v>
      </c>
      <c r="D968" s="3" t="s">
        <v>42</v>
      </c>
      <c r="E968" s="3" t="s">
        <v>181</v>
      </c>
      <c r="F968" s="3" t="s">
        <v>369</v>
      </c>
      <c r="G968" s="3" t="s">
        <v>370</v>
      </c>
      <c r="H968" s="25" t="s">
        <v>144</v>
      </c>
      <c r="I968" s="26" t="s">
        <v>232</v>
      </c>
      <c r="J968" s="25" t="s">
        <v>1457</v>
      </c>
      <c r="L968" s="3" t="s">
        <v>180</v>
      </c>
      <c r="M968" s="25" t="s">
        <v>493</v>
      </c>
      <c r="O968" s="34">
        <v>1203829</v>
      </c>
      <c r="P968" s="3" t="s">
        <v>149</v>
      </c>
      <c r="Q968" s="35">
        <v>-5</v>
      </c>
      <c r="R968" s="36">
        <v>130</v>
      </c>
      <c r="S968">
        <v>1</v>
      </c>
      <c r="T968" s="3" t="s">
        <v>149</v>
      </c>
      <c r="U968" t="s">
        <v>1497</v>
      </c>
      <c r="V968" s="33">
        <v>42625</v>
      </c>
      <c r="W968" s="34">
        <v>1208834</v>
      </c>
      <c r="X968" s="34">
        <v>5005</v>
      </c>
      <c r="Y968" s="34">
        <v>5005</v>
      </c>
      <c r="Z968" s="17">
        <f t="shared" si="15"/>
        <v>0</v>
      </c>
      <c r="AA968" s="34">
        <v>3644.1</v>
      </c>
      <c r="AB968" s="42">
        <v>2084</v>
      </c>
      <c r="AC968" s="42">
        <v>2754</v>
      </c>
    </row>
    <row r="969" spans="1:29" x14ac:dyDescent="0.25">
      <c r="A969" s="3">
        <v>3774</v>
      </c>
      <c r="B969" s="33">
        <v>42619</v>
      </c>
      <c r="C969" s="3">
        <v>7</v>
      </c>
      <c r="D969" s="3" t="s">
        <v>45</v>
      </c>
      <c r="E969" s="3" t="s">
        <v>1245</v>
      </c>
      <c r="F969" s="3" t="s">
        <v>812</v>
      </c>
      <c r="G969" s="3" t="s">
        <v>1429</v>
      </c>
      <c r="H969" s="25" t="s">
        <v>159</v>
      </c>
      <c r="I969" s="26" t="s">
        <v>180</v>
      </c>
      <c r="J969" s="25" t="s">
        <v>235</v>
      </c>
      <c r="L969" s="3" t="s">
        <v>203</v>
      </c>
      <c r="M969" s="25" t="s">
        <v>146</v>
      </c>
      <c r="O969" s="34">
        <v>683402</v>
      </c>
      <c r="P969" s="3" t="s">
        <v>156</v>
      </c>
      <c r="Q969" s="35">
        <v>0</v>
      </c>
      <c r="R969" s="36">
        <v>0</v>
      </c>
      <c r="T969" s="3" t="s">
        <v>149</v>
      </c>
      <c r="U969" t="s">
        <v>1498</v>
      </c>
      <c r="V969" s="33">
        <v>42625</v>
      </c>
      <c r="W969" s="34">
        <v>686017</v>
      </c>
      <c r="X969" s="34">
        <v>2615</v>
      </c>
      <c r="Y969" s="34">
        <v>2610</v>
      </c>
      <c r="Z969" s="17">
        <f t="shared" si="15"/>
        <v>5</v>
      </c>
      <c r="AA969" s="34">
        <v>2611.7600000000002</v>
      </c>
      <c r="AB969" s="42">
        <v>1159.25</v>
      </c>
      <c r="AC969" s="42">
        <v>1365</v>
      </c>
    </row>
    <row r="970" spans="1:29" x14ac:dyDescent="0.25">
      <c r="A970" s="3">
        <v>3752</v>
      </c>
      <c r="B970" s="33">
        <v>42597</v>
      </c>
      <c r="C970" s="3">
        <v>29</v>
      </c>
      <c r="D970" s="3" t="s">
        <v>34</v>
      </c>
      <c r="E970" s="3" t="s">
        <v>673</v>
      </c>
      <c r="F970" s="3" t="s">
        <v>174</v>
      </c>
      <c r="H970" s="25" t="s">
        <v>166</v>
      </c>
      <c r="I970" s="26" t="s">
        <v>147</v>
      </c>
      <c r="J970" s="25" t="s">
        <v>148</v>
      </c>
      <c r="K970" s="3">
        <v>1170766</v>
      </c>
      <c r="L970" s="3" t="s">
        <v>155</v>
      </c>
      <c r="M970" s="25" t="s">
        <v>146</v>
      </c>
      <c r="O970" s="34">
        <v>279345</v>
      </c>
      <c r="P970" s="3" t="s">
        <v>156</v>
      </c>
      <c r="Q970" s="35">
        <v>315</v>
      </c>
      <c r="R970" s="36">
        <v>0</v>
      </c>
      <c r="T970" s="3" t="s">
        <v>149</v>
      </c>
      <c r="U970" t="s">
        <v>1499</v>
      </c>
      <c r="V970" s="33">
        <v>42625</v>
      </c>
      <c r="W970" s="34">
        <v>281492</v>
      </c>
      <c r="X970" s="34">
        <v>2147</v>
      </c>
      <c r="Y970" s="34">
        <v>2154</v>
      </c>
      <c r="Z970" s="17">
        <f t="shared" si="15"/>
        <v>-7</v>
      </c>
      <c r="AA970" s="34">
        <v>2142.65</v>
      </c>
      <c r="AB970" s="42">
        <v>706</v>
      </c>
      <c r="AC970" s="42">
        <v>870</v>
      </c>
    </row>
    <row r="971" spans="1:29" x14ac:dyDescent="0.25">
      <c r="A971" s="3">
        <v>3767</v>
      </c>
      <c r="B971" s="33">
        <v>42611</v>
      </c>
      <c r="C971" s="3">
        <v>14</v>
      </c>
      <c r="D971" s="3" t="s">
        <v>36</v>
      </c>
      <c r="E971" s="3" t="s">
        <v>678</v>
      </c>
      <c r="F971" s="3" t="s">
        <v>291</v>
      </c>
      <c r="H971" s="25" t="s">
        <v>1440</v>
      </c>
      <c r="I971" s="26" t="s">
        <v>232</v>
      </c>
      <c r="J971" s="25" t="s">
        <v>1481</v>
      </c>
      <c r="K971" s="3">
        <v>1170774</v>
      </c>
      <c r="L971" s="3" t="s">
        <v>180</v>
      </c>
      <c r="M971" s="25" t="s">
        <v>1500</v>
      </c>
      <c r="N971" s="3">
        <v>1170778</v>
      </c>
      <c r="O971" s="34">
        <v>505145</v>
      </c>
      <c r="P971" s="3" t="s">
        <v>156</v>
      </c>
      <c r="Q971" s="35">
        <v>0</v>
      </c>
      <c r="R971" s="36">
        <v>0</v>
      </c>
      <c r="S971">
        <v>1</v>
      </c>
      <c r="T971" s="3" t="s">
        <v>149</v>
      </c>
      <c r="U971" t="s">
        <v>1501</v>
      </c>
      <c r="V971" s="33">
        <v>42624</v>
      </c>
      <c r="W971" s="34">
        <v>507634</v>
      </c>
      <c r="X971" s="34">
        <v>2489</v>
      </c>
      <c r="Y971" s="34">
        <v>2469</v>
      </c>
      <c r="Z971" s="17">
        <f t="shared" si="15"/>
        <v>20</v>
      </c>
      <c r="AA971" s="34">
        <v>2232.9</v>
      </c>
      <c r="AB971" s="42">
        <v>1019.7</v>
      </c>
      <c r="AC971" s="42">
        <v>1060</v>
      </c>
    </row>
    <row r="972" spans="1:29" x14ac:dyDescent="0.25">
      <c r="A972" s="3">
        <v>3773</v>
      </c>
      <c r="B972" s="33">
        <v>42618</v>
      </c>
      <c r="C972" s="3">
        <v>7</v>
      </c>
      <c r="D972" s="3" t="s">
        <v>43</v>
      </c>
      <c r="E972" s="3" t="s">
        <v>177</v>
      </c>
      <c r="F972" s="3" t="s">
        <v>1466</v>
      </c>
      <c r="G972" s="3" t="s">
        <v>798</v>
      </c>
      <c r="H972" s="25" t="s">
        <v>246</v>
      </c>
      <c r="I972" s="26" t="s">
        <v>160</v>
      </c>
      <c r="J972" s="25" t="s">
        <v>146</v>
      </c>
      <c r="L972" s="3" t="s">
        <v>180</v>
      </c>
      <c r="M972" s="25" t="s">
        <v>235</v>
      </c>
      <c r="O972" s="34">
        <v>983026</v>
      </c>
      <c r="P972" s="3" t="s">
        <v>156</v>
      </c>
      <c r="Q972" s="35">
        <v>0</v>
      </c>
      <c r="R972" s="36">
        <v>0</v>
      </c>
      <c r="S972">
        <v>1</v>
      </c>
      <c r="T972" s="3" t="s">
        <v>149</v>
      </c>
      <c r="U972" t="s">
        <v>1502</v>
      </c>
      <c r="V972" s="33">
        <v>42624</v>
      </c>
      <c r="W972" s="34">
        <v>984951</v>
      </c>
      <c r="X972" s="34">
        <v>1925</v>
      </c>
      <c r="Y972" s="34">
        <v>2477</v>
      </c>
      <c r="Z972" s="17">
        <f t="shared" si="15"/>
        <v>-552</v>
      </c>
      <c r="AA972" s="34">
        <v>5140.2700000000004</v>
      </c>
      <c r="AB972" s="42">
        <v>1888.46</v>
      </c>
      <c r="AC972" s="42">
        <v>1133</v>
      </c>
    </row>
    <row r="973" spans="1:29" x14ac:dyDescent="0.25">
      <c r="A973" s="3">
        <v>3760</v>
      </c>
      <c r="B973" s="33">
        <v>42607</v>
      </c>
      <c r="C973" s="3">
        <v>16</v>
      </c>
      <c r="D973" s="3" t="s">
        <v>31</v>
      </c>
      <c r="E973" s="3" t="s">
        <v>1495</v>
      </c>
      <c r="H973" s="25" t="s">
        <v>1361</v>
      </c>
      <c r="I973" s="26" t="s">
        <v>170</v>
      </c>
      <c r="J973" s="25" t="s">
        <v>197</v>
      </c>
      <c r="L973" s="3" t="s">
        <v>180</v>
      </c>
      <c r="M973" s="25" t="s">
        <v>197</v>
      </c>
      <c r="N973" s="3">
        <v>1170773</v>
      </c>
      <c r="O973" s="34">
        <v>330603</v>
      </c>
      <c r="P973" s="3" t="s">
        <v>156</v>
      </c>
      <c r="Q973" s="35">
        <v>20</v>
      </c>
      <c r="R973" s="36">
        <v>200</v>
      </c>
      <c r="S973">
        <v>1</v>
      </c>
      <c r="T973" s="3" t="s">
        <v>149</v>
      </c>
      <c r="U973" t="s">
        <v>1503</v>
      </c>
      <c r="V973" s="33">
        <v>42622</v>
      </c>
      <c r="W973" s="34">
        <v>333477</v>
      </c>
      <c r="X973" s="34">
        <v>2874</v>
      </c>
      <c r="Y973" s="34">
        <v>2856</v>
      </c>
      <c r="Z973" s="17">
        <f t="shared" si="15"/>
        <v>18</v>
      </c>
      <c r="AB973" s="42" t="s">
        <v>218</v>
      </c>
      <c r="AC973" s="42">
        <v>719</v>
      </c>
    </row>
    <row r="974" spans="1:29" x14ac:dyDescent="0.25">
      <c r="A974" s="3">
        <v>3762</v>
      </c>
      <c r="B974" s="33">
        <v>42608</v>
      </c>
      <c r="C974" s="3">
        <v>15</v>
      </c>
      <c r="D974" s="3" t="s">
        <v>50</v>
      </c>
      <c r="E974" s="3" t="s">
        <v>161</v>
      </c>
      <c r="F974" s="3" t="s">
        <v>664</v>
      </c>
      <c r="G974" s="3" t="s">
        <v>665</v>
      </c>
      <c r="H974" s="25" t="s">
        <v>184</v>
      </c>
      <c r="I974" s="26" t="s">
        <v>232</v>
      </c>
      <c r="J974" s="25" t="s">
        <v>607</v>
      </c>
      <c r="L974" s="3" t="s">
        <v>180</v>
      </c>
      <c r="M974" s="25" t="s">
        <v>979</v>
      </c>
      <c r="O974" s="34">
        <v>255250</v>
      </c>
      <c r="P974" s="3" t="s">
        <v>156</v>
      </c>
      <c r="Q974" s="35">
        <v>-5</v>
      </c>
      <c r="R974" s="36">
        <v>0</v>
      </c>
      <c r="S974">
        <v>1</v>
      </c>
      <c r="T974" s="3" t="s">
        <v>156</v>
      </c>
      <c r="U974" t="s">
        <v>1504</v>
      </c>
      <c r="V974" s="33">
        <v>42622</v>
      </c>
      <c r="W974" s="34">
        <v>258758</v>
      </c>
      <c r="X974" s="34">
        <v>3508</v>
      </c>
      <c r="Y974" s="34">
        <v>3509</v>
      </c>
      <c r="Z974" s="17">
        <f t="shared" si="15"/>
        <v>-1</v>
      </c>
      <c r="AA974" s="34">
        <v>2319.5</v>
      </c>
      <c r="AB974" s="42">
        <v>1285.9000000000001</v>
      </c>
      <c r="AC974" s="42">
        <v>1885</v>
      </c>
    </row>
    <row r="975" spans="1:29" x14ac:dyDescent="0.25">
      <c r="A975" s="3">
        <v>3761</v>
      </c>
      <c r="B975" s="33">
        <v>42608</v>
      </c>
      <c r="C975" s="3">
        <v>13</v>
      </c>
      <c r="D975" s="3" t="s">
        <v>49</v>
      </c>
      <c r="E975" s="3" t="s">
        <v>592</v>
      </c>
      <c r="F975" s="3" t="s">
        <v>186</v>
      </c>
      <c r="H975" s="25" t="s">
        <v>179</v>
      </c>
      <c r="I975" s="26" t="s">
        <v>160</v>
      </c>
      <c r="J975" s="25" t="s">
        <v>1160</v>
      </c>
      <c r="L975" s="3" t="s">
        <v>205</v>
      </c>
      <c r="M975" s="25" t="s">
        <v>589</v>
      </c>
      <c r="O975" s="34">
        <v>762745</v>
      </c>
      <c r="P975" s="3" t="s">
        <v>156</v>
      </c>
      <c r="Q975" s="35">
        <v>0</v>
      </c>
      <c r="R975" s="36">
        <v>-100</v>
      </c>
      <c r="S975">
        <v>1</v>
      </c>
      <c r="T975" s="3" t="s">
        <v>149</v>
      </c>
      <c r="U975" t="s">
        <v>1505</v>
      </c>
      <c r="V975" s="33">
        <v>42620</v>
      </c>
      <c r="W975" s="34">
        <v>765180</v>
      </c>
      <c r="X975" s="34">
        <v>2435</v>
      </c>
      <c r="Y975" s="34">
        <v>2420</v>
      </c>
      <c r="Z975" s="17">
        <f t="shared" si="15"/>
        <v>15</v>
      </c>
      <c r="AA975" s="34">
        <v>1228.26</v>
      </c>
      <c r="AB975" s="42">
        <v>530.42999999999995</v>
      </c>
      <c r="AC975" s="42">
        <v>1042</v>
      </c>
    </row>
    <row r="976" spans="1:29" x14ac:dyDescent="0.25">
      <c r="A976" s="3">
        <v>3769</v>
      </c>
      <c r="B976" s="33">
        <v>42612</v>
      </c>
      <c r="C976" s="3">
        <v>8</v>
      </c>
      <c r="D976" s="3" t="s">
        <v>45</v>
      </c>
      <c r="E976" s="3" t="s">
        <v>1245</v>
      </c>
      <c r="F976" s="3" t="s">
        <v>812</v>
      </c>
      <c r="G976" s="3" t="s">
        <v>1429</v>
      </c>
      <c r="H976" s="25" t="s">
        <v>159</v>
      </c>
      <c r="I976" s="26" t="s">
        <v>160</v>
      </c>
      <c r="J976" s="25" t="s">
        <v>146</v>
      </c>
      <c r="L976" s="3" t="s">
        <v>180</v>
      </c>
      <c r="M976" s="25" t="s">
        <v>235</v>
      </c>
      <c r="O976" s="34">
        <v>680857</v>
      </c>
      <c r="P976" s="3" t="s">
        <v>156</v>
      </c>
      <c r="Q976" s="35">
        <v>0</v>
      </c>
      <c r="R976" s="36">
        <v>35</v>
      </c>
      <c r="S976">
        <v>1</v>
      </c>
      <c r="T976" s="3" t="s">
        <v>149</v>
      </c>
      <c r="U976" t="s">
        <v>1506</v>
      </c>
      <c r="V976" s="33">
        <v>42619</v>
      </c>
      <c r="W976" s="34">
        <v>683402</v>
      </c>
      <c r="X976" s="34">
        <v>2545</v>
      </c>
      <c r="Y976" s="34">
        <v>2485</v>
      </c>
      <c r="Z976" s="17">
        <f t="shared" si="15"/>
        <v>60</v>
      </c>
      <c r="AA976" s="34">
        <v>1139.3699999999999</v>
      </c>
      <c r="AB976" s="42">
        <v>555.04</v>
      </c>
      <c r="AC976" s="42">
        <v>1187</v>
      </c>
    </row>
    <row r="977" spans="1:29" x14ac:dyDescent="0.25">
      <c r="A977" s="3">
        <v>3766</v>
      </c>
      <c r="B977" s="33">
        <v>42611</v>
      </c>
      <c r="C977" s="3">
        <v>8</v>
      </c>
      <c r="D977" s="3" t="s">
        <v>43</v>
      </c>
      <c r="E977" s="3" t="s">
        <v>177</v>
      </c>
      <c r="F977" s="3" t="s">
        <v>1466</v>
      </c>
      <c r="G977" s="3" t="s">
        <v>798</v>
      </c>
      <c r="H977" s="25" t="s">
        <v>246</v>
      </c>
      <c r="I977" s="26" t="s">
        <v>180</v>
      </c>
      <c r="J977" s="25" t="s">
        <v>235</v>
      </c>
      <c r="L977" s="3" t="s">
        <v>203</v>
      </c>
      <c r="M977" s="25" t="s">
        <v>146</v>
      </c>
      <c r="O977" s="34">
        <v>980397</v>
      </c>
      <c r="P977" s="3" t="s">
        <v>156</v>
      </c>
      <c r="Q977" s="35">
        <v>-13</v>
      </c>
      <c r="R977" s="36">
        <v>100</v>
      </c>
      <c r="T977" s="3" t="s">
        <v>149</v>
      </c>
      <c r="U977" t="s">
        <v>1507</v>
      </c>
      <c r="V977" s="33">
        <v>42618</v>
      </c>
      <c r="W977" s="34">
        <v>983026</v>
      </c>
      <c r="X977" s="34">
        <v>2629</v>
      </c>
      <c r="Y977" s="34">
        <v>2593</v>
      </c>
      <c r="Z977" s="17">
        <f t="shared" si="15"/>
        <v>36</v>
      </c>
      <c r="AA977" s="34">
        <v>2627.98</v>
      </c>
      <c r="AB977" s="42">
        <v>1018.98</v>
      </c>
      <c r="AC977" s="42">
        <v>1300</v>
      </c>
    </row>
    <row r="978" spans="1:29" x14ac:dyDescent="0.25">
      <c r="A978" s="3">
        <v>3765</v>
      </c>
      <c r="B978" s="33">
        <v>42610</v>
      </c>
      <c r="C978" s="3">
        <v>5</v>
      </c>
      <c r="D978" s="3" t="s">
        <v>24</v>
      </c>
      <c r="E978" s="3" t="s">
        <v>805</v>
      </c>
      <c r="F978" s="3" t="s">
        <v>1046</v>
      </c>
      <c r="H978" s="25" t="s">
        <v>163</v>
      </c>
      <c r="I978" s="26" t="s">
        <v>145</v>
      </c>
      <c r="J978" s="25" t="s">
        <v>146</v>
      </c>
      <c r="L978" s="3" t="s">
        <v>147</v>
      </c>
      <c r="M978" s="25" t="s">
        <v>148</v>
      </c>
      <c r="N978" s="3">
        <v>1170777</v>
      </c>
      <c r="O978" s="34">
        <v>78522</v>
      </c>
      <c r="P978" s="3" t="s">
        <v>156</v>
      </c>
      <c r="Q978" s="35">
        <v>0</v>
      </c>
      <c r="R978" s="36">
        <v>0</v>
      </c>
      <c r="T978" s="3" t="s">
        <v>149</v>
      </c>
      <c r="U978" t="s">
        <v>1508</v>
      </c>
      <c r="V978" s="33">
        <v>42614</v>
      </c>
      <c r="W978" s="34">
        <v>79655</v>
      </c>
      <c r="X978" s="34">
        <v>1133</v>
      </c>
      <c r="Y978" s="34">
        <v>1128</v>
      </c>
      <c r="Z978" s="17">
        <f t="shared" si="15"/>
        <v>5</v>
      </c>
      <c r="AA978" s="34">
        <v>1143.2</v>
      </c>
      <c r="AB978" s="42">
        <v>426.3</v>
      </c>
      <c r="AC978" s="42">
        <v>500</v>
      </c>
    </row>
    <row r="979" spans="1:29" x14ac:dyDescent="0.25">
      <c r="A979" s="3">
        <v>3757</v>
      </c>
      <c r="B979" s="33">
        <v>42604</v>
      </c>
      <c r="C979" s="3">
        <v>11</v>
      </c>
      <c r="D979" s="3" t="s">
        <v>816</v>
      </c>
      <c r="E979" s="3" t="s">
        <v>817</v>
      </c>
      <c r="F979" s="3" t="s">
        <v>817</v>
      </c>
      <c r="H979" s="25" t="s">
        <v>820</v>
      </c>
      <c r="I979" s="26" t="s">
        <v>160</v>
      </c>
      <c r="J979" s="25" t="s">
        <v>146</v>
      </c>
      <c r="L979" s="3" t="s">
        <v>205</v>
      </c>
      <c r="M979" s="25" t="s">
        <v>758</v>
      </c>
      <c r="N979" s="3">
        <v>1170771</v>
      </c>
      <c r="P979" s="3" t="s">
        <v>156</v>
      </c>
      <c r="Q979" s="35">
        <v>0</v>
      </c>
      <c r="R979" s="36">
        <v>0</v>
      </c>
      <c r="T979" s="3" t="s">
        <v>149</v>
      </c>
      <c r="U979" t="s">
        <v>1509</v>
      </c>
      <c r="V979" s="33">
        <v>42614</v>
      </c>
      <c r="X979" s="34" t="s">
        <v>172</v>
      </c>
      <c r="Z979" s="17" t="e">
        <f t="shared" si="15"/>
        <v>#VALUE!</v>
      </c>
      <c r="AC979" s="42" t="s">
        <v>172</v>
      </c>
    </row>
    <row r="980" spans="1:29" x14ac:dyDescent="0.25">
      <c r="A980" s="3">
        <v>3747</v>
      </c>
      <c r="B980" s="33">
        <v>42591</v>
      </c>
      <c r="C980" s="3">
        <v>23</v>
      </c>
      <c r="D980" s="3" t="s">
        <v>39</v>
      </c>
      <c r="E980" s="3" t="s">
        <v>1267</v>
      </c>
      <c r="F980" s="3" t="s">
        <v>1125</v>
      </c>
      <c r="H980" s="25" t="s">
        <v>476</v>
      </c>
      <c r="I980" s="26" t="s">
        <v>232</v>
      </c>
      <c r="J980" s="25" t="s">
        <v>607</v>
      </c>
      <c r="K980" s="3">
        <v>1170760</v>
      </c>
      <c r="L980" s="3" t="s">
        <v>180</v>
      </c>
      <c r="M980" s="25" t="s">
        <v>994</v>
      </c>
      <c r="N980" s="3">
        <v>1170768</v>
      </c>
      <c r="O980" s="34">
        <v>667766</v>
      </c>
      <c r="P980" s="3" t="s">
        <v>149</v>
      </c>
      <c r="Q980" s="35">
        <v>0</v>
      </c>
      <c r="R980" s="36">
        <v>50</v>
      </c>
      <c r="S980">
        <v>1</v>
      </c>
      <c r="T980" s="3" t="s">
        <v>149</v>
      </c>
      <c r="U980" t="s">
        <v>1510</v>
      </c>
      <c r="V980" s="33">
        <v>42613</v>
      </c>
      <c r="W980" s="34">
        <v>670427</v>
      </c>
      <c r="X980" s="34">
        <v>2661</v>
      </c>
      <c r="Y980" s="34">
        <v>2753</v>
      </c>
      <c r="Z980" s="17">
        <f t="shared" si="15"/>
        <v>-92</v>
      </c>
      <c r="AB980" s="42" t="s">
        <v>218</v>
      </c>
      <c r="AC980" s="42">
        <v>1326</v>
      </c>
    </row>
    <row r="981" spans="1:29" x14ac:dyDescent="0.25">
      <c r="A981" s="3">
        <v>3759</v>
      </c>
      <c r="B981" s="33">
        <v>42606</v>
      </c>
      <c r="C981" s="3">
        <v>7</v>
      </c>
      <c r="D981" s="3" t="s">
        <v>45</v>
      </c>
      <c r="E981" s="3" t="s">
        <v>1245</v>
      </c>
      <c r="F981" s="3" t="s">
        <v>1429</v>
      </c>
      <c r="G981" s="3" t="s">
        <v>812</v>
      </c>
      <c r="H981" s="25" t="s">
        <v>159</v>
      </c>
      <c r="I981" s="26" t="s">
        <v>180</v>
      </c>
      <c r="J981" s="25" t="s">
        <v>235</v>
      </c>
      <c r="L981" s="3" t="s">
        <v>203</v>
      </c>
      <c r="M981" s="25" t="s">
        <v>146</v>
      </c>
      <c r="O981" s="34">
        <v>678247</v>
      </c>
      <c r="P981" s="3" t="s">
        <v>156</v>
      </c>
      <c r="Q981" s="35">
        <v>0</v>
      </c>
      <c r="R981" s="36">
        <v>35</v>
      </c>
      <c r="T981" s="3" t="s">
        <v>156</v>
      </c>
      <c r="U981" t="s">
        <v>1511</v>
      </c>
      <c r="V981" s="33">
        <v>42612</v>
      </c>
      <c r="W981" s="34">
        <v>680857</v>
      </c>
      <c r="X981" s="34">
        <v>2610</v>
      </c>
      <c r="Y981" s="34">
        <v>2560</v>
      </c>
      <c r="Z981" s="17">
        <f t="shared" si="15"/>
        <v>50</v>
      </c>
      <c r="AA981" s="34">
        <v>2610.86</v>
      </c>
      <c r="AB981" s="42">
        <v>1202.82</v>
      </c>
      <c r="AC981" s="42">
        <v>1366</v>
      </c>
    </row>
    <row r="982" spans="1:29" x14ac:dyDescent="0.25">
      <c r="A982" s="3">
        <v>3749</v>
      </c>
      <c r="B982" s="33">
        <v>42594</v>
      </c>
      <c r="C982" s="3">
        <v>19</v>
      </c>
      <c r="D982" s="3" t="s">
        <v>46</v>
      </c>
      <c r="E982" s="3" t="s">
        <v>185</v>
      </c>
      <c r="F982" s="3" t="s">
        <v>158</v>
      </c>
      <c r="H982" s="25" t="s">
        <v>1101</v>
      </c>
      <c r="I982" s="26" t="s">
        <v>160</v>
      </c>
      <c r="J982" s="25" t="s">
        <v>628</v>
      </c>
      <c r="L982" s="3" t="s">
        <v>180</v>
      </c>
      <c r="M982" s="25" t="s">
        <v>233</v>
      </c>
      <c r="O982" s="34">
        <v>133721</v>
      </c>
      <c r="P982" s="3" t="s">
        <v>156</v>
      </c>
      <c r="Q982" s="35">
        <v>0</v>
      </c>
      <c r="R982" s="36">
        <v>0</v>
      </c>
      <c r="S982">
        <v>1</v>
      </c>
      <c r="T982" s="3" t="s">
        <v>149</v>
      </c>
      <c r="U982" t="s">
        <v>1512</v>
      </c>
      <c r="V982" s="33">
        <v>42612</v>
      </c>
      <c r="W982" s="34">
        <v>138303</v>
      </c>
      <c r="X982" s="34">
        <v>4582</v>
      </c>
      <c r="Y982" s="34">
        <v>4869</v>
      </c>
      <c r="Z982" s="17">
        <f t="shared" si="15"/>
        <v>-287</v>
      </c>
      <c r="AB982" s="42" t="s">
        <v>218</v>
      </c>
      <c r="AC982" s="42">
        <v>1909</v>
      </c>
    </row>
    <row r="983" spans="1:29" x14ac:dyDescent="0.25">
      <c r="A983" s="3">
        <v>3741</v>
      </c>
      <c r="B983" s="33">
        <v>42588</v>
      </c>
      <c r="C983" s="3">
        <v>24</v>
      </c>
      <c r="D983" s="3" t="s">
        <v>36</v>
      </c>
      <c r="E983" s="3" t="s">
        <v>678</v>
      </c>
      <c r="F983" s="3" t="s">
        <v>291</v>
      </c>
      <c r="H983" s="25" t="s">
        <v>187</v>
      </c>
      <c r="I983" s="26" t="s">
        <v>160</v>
      </c>
      <c r="J983" s="25" t="s">
        <v>146</v>
      </c>
      <c r="L983" s="3" t="s">
        <v>180</v>
      </c>
      <c r="M983" s="25" t="s">
        <v>994</v>
      </c>
      <c r="N983" s="3">
        <v>1170765</v>
      </c>
      <c r="O983" s="34">
        <v>500842</v>
      </c>
      <c r="P983" s="3" t="s">
        <v>149</v>
      </c>
      <c r="Q983" s="35">
        <v>32</v>
      </c>
      <c r="R983" s="36">
        <v>35</v>
      </c>
      <c r="S983">
        <v>1</v>
      </c>
      <c r="T983" s="3" t="s">
        <v>149</v>
      </c>
      <c r="U983" t="s">
        <v>1513</v>
      </c>
      <c r="V983" s="33">
        <v>42611</v>
      </c>
      <c r="W983" s="34">
        <v>505145</v>
      </c>
      <c r="X983" s="34">
        <v>4303</v>
      </c>
      <c r="Y983" s="34">
        <v>4280</v>
      </c>
      <c r="Z983" s="17">
        <f t="shared" si="15"/>
        <v>23</v>
      </c>
      <c r="AA983" s="34">
        <v>3857.6</v>
      </c>
      <c r="AB983" s="42">
        <v>1632.4</v>
      </c>
      <c r="AC983" s="42">
        <v>1760</v>
      </c>
    </row>
    <row r="984" spans="1:29" x14ac:dyDescent="0.25">
      <c r="A984" s="3">
        <v>3756</v>
      </c>
      <c r="B984" s="33">
        <v>42602</v>
      </c>
      <c r="C984" s="3">
        <v>10</v>
      </c>
      <c r="D984" s="3" t="s">
        <v>43</v>
      </c>
      <c r="E984" s="3" t="s">
        <v>177</v>
      </c>
      <c r="F984" s="3" t="s">
        <v>1466</v>
      </c>
      <c r="G984" s="3" t="s">
        <v>798</v>
      </c>
      <c r="H984" s="25" t="s">
        <v>246</v>
      </c>
      <c r="I984" s="26" t="s">
        <v>160</v>
      </c>
      <c r="J984" s="25" t="s">
        <v>146</v>
      </c>
      <c r="L984" s="3" t="s">
        <v>180</v>
      </c>
      <c r="M984" s="25" t="s">
        <v>534</v>
      </c>
      <c r="O984" s="34">
        <v>977850</v>
      </c>
      <c r="P984" s="3" t="s">
        <v>156</v>
      </c>
      <c r="Q984" s="35">
        <v>0</v>
      </c>
      <c r="R984" s="36">
        <v>135</v>
      </c>
      <c r="S984">
        <v>1</v>
      </c>
      <c r="T984" s="3" t="s">
        <v>149</v>
      </c>
      <c r="U984" t="s">
        <v>1514</v>
      </c>
      <c r="V984" s="33">
        <v>42611</v>
      </c>
      <c r="W984" s="34">
        <v>980397</v>
      </c>
      <c r="X984" s="34">
        <v>2547</v>
      </c>
      <c r="Y984" s="34">
        <v>2540</v>
      </c>
      <c r="Z984" s="17">
        <f t="shared" si="15"/>
        <v>7</v>
      </c>
      <c r="AA984" s="34">
        <v>1431.81</v>
      </c>
      <c r="AB984" s="42">
        <v>629.33000000000004</v>
      </c>
      <c r="AC984" s="42">
        <v>1194</v>
      </c>
    </row>
    <row r="985" spans="1:29" x14ac:dyDescent="0.25">
      <c r="A985" s="3">
        <v>3751</v>
      </c>
      <c r="B985" s="33">
        <v>42596</v>
      </c>
      <c r="C985" s="3">
        <v>15</v>
      </c>
      <c r="D985" s="3" t="s">
        <v>24</v>
      </c>
      <c r="E985" s="3" t="s">
        <v>805</v>
      </c>
      <c r="F985" s="3" t="s">
        <v>1046</v>
      </c>
      <c r="H985" s="25" t="s">
        <v>163</v>
      </c>
      <c r="I985" s="26" t="s">
        <v>147</v>
      </c>
      <c r="J985" s="25" t="s">
        <v>148</v>
      </c>
      <c r="K985" s="3">
        <v>1170767</v>
      </c>
      <c r="L985" s="3" t="s">
        <v>155</v>
      </c>
      <c r="M985" s="25" t="s">
        <v>146</v>
      </c>
      <c r="O985" s="34">
        <v>76373</v>
      </c>
      <c r="P985" s="3" t="s">
        <v>156</v>
      </c>
      <c r="Q985" s="35">
        <v>8</v>
      </c>
      <c r="R985" s="36">
        <v>0</v>
      </c>
      <c r="S985">
        <v>1</v>
      </c>
      <c r="T985" s="3" t="s">
        <v>149</v>
      </c>
      <c r="U985" t="s">
        <v>1515</v>
      </c>
      <c r="V985" s="33">
        <v>42610</v>
      </c>
      <c r="W985" s="34">
        <v>78522</v>
      </c>
      <c r="X985" s="34">
        <v>2149</v>
      </c>
      <c r="Y985" s="34">
        <v>1942</v>
      </c>
      <c r="Z985" s="17">
        <f t="shared" si="15"/>
        <v>207</v>
      </c>
      <c r="AA985" s="34">
        <v>2205.1</v>
      </c>
      <c r="AB985" s="42">
        <v>736.2</v>
      </c>
      <c r="AC985" s="42">
        <v>835</v>
      </c>
    </row>
    <row r="986" spans="1:29" x14ac:dyDescent="0.25">
      <c r="A986" s="3">
        <v>3739</v>
      </c>
      <c r="B986" s="33">
        <v>42588</v>
      </c>
      <c r="C986" s="3">
        <v>23</v>
      </c>
      <c r="D986" s="3" t="s">
        <v>38</v>
      </c>
      <c r="E986" s="3" t="s">
        <v>1285</v>
      </c>
      <c r="F986" s="3" t="s">
        <v>327</v>
      </c>
      <c r="H986" s="25" t="s">
        <v>175</v>
      </c>
      <c r="I986" s="26" t="s">
        <v>160</v>
      </c>
      <c r="J986" s="25" t="s">
        <v>146</v>
      </c>
      <c r="L986" s="3" t="s">
        <v>180</v>
      </c>
      <c r="M986" s="25" t="s">
        <v>994</v>
      </c>
      <c r="N986" s="3">
        <v>1170763</v>
      </c>
      <c r="O986" s="34">
        <v>105691</v>
      </c>
      <c r="P986" s="3" t="s">
        <v>149</v>
      </c>
      <c r="Q986" s="35">
        <v>9</v>
      </c>
      <c r="R986" s="36">
        <v>0</v>
      </c>
      <c r="S986">
        <v>3</v>
      </c>
      <c r="T986" s="3" t="s">
        <v>149</v>
      </c>
      <c r="U986" t="s">
        <v>1516</v>
      </c>
      <c r="V986" s="33">
        <v>42610</v>
      </c>
      <c r="W986" s="34">
        <v>110022</v>
      </c>
      <c r="X986" s="34">
        <v>4331</v>
      </c>
      <c r="Y986" s="34">
        <v>3637</v>
      </c>
      <c r="Z986" s="17">
        <f t="shared" si="15"/>
        <v>694</v>
      </c>
      <c r="AB986" s="42" t="s">
        <v>218</v>
      </c>
      <c r="AC986" s="42">
        <v>1895</v>
      </c>
    </row>
    <row r="987" spans="1:29" x14ac:dyDescent="0.25">
      <c r="A987" s="3">
        <v>3738</v>
      </c>
      <c r="B987" s="33">
        <v>42587</v>
      </c>
      <c r="C987" s="3">
        <v>23</v>
      </c>
      <c r="D987" s="3" t="s">
        <v>42</v>
      </c>
      <c r="E987" s="3" t="s">
        <v>181</v>
      </c>
      <c r="F987" s="3" t="s">
        <v>369</v>
      </c>
      <c r="G987" s="3" t="s">
        <v>370</v>
      </c>
      <c r="H987" s="25" t="s">
        <v>144</v>
      </c>
      <c r="I987" s="26" t="s">
        <v>160</v>
      </c>
      <c r="J987" s="25" t="s">
        <v>607</v>
      </c>
      <c r="L987" s="3" t="s">
        <v>180</v>
      </c>
      <c r="M987" s="25" t="s">
        <v>493</v>
      </c>
      <c r="O987" s="34">
        <v>1200048</v>
      </c>
      <c r="P987" s="3" t="s">
        <v>149</v>
      </c>
      <c r="Q987" s="35">
        <v>-10</v>
      </c>
      <c r="R987" s="36">
        <v>250</v>
      </c>
      <c r="S987">
        <v>1</v>
      </c>
      <c r="T987" s="3" t="s">
        <v>149</v>
      </c>
      <c r="U987" t="s">
        <v>1517</v>
      </c>
      <c r="V987" s="33">
        <v>42609</v>
      </c>
      <c r="W987" s="34">
        <v>1203829</v>
      </c>
      <c r="X987" s="34">
        <v>3781</v>
      </c>
      <c r="Y987" s="34">
        <v>3764</v>
      </c>
      <c r="Z987" s="17">
        <f t="shared" si="15"/>
        <v>17</v>
      </c>
      <c r="AA987" s="34">
        <v>2376.5</v>
      </c>
      <c r="AB987" s="42">
        <v>1404.2</v>
      </c>
      <c r="AC987" s="42">
        <v>2286</v>
      </c>
    </row>
    <row r="988" spans="1:29" x14ac:dyDescent="0.25">
      <c r="A988" s="3">
        <v>3744</v>
      </c>
      <c r="B988" s="33">
        <v>42589</v>
      </c>
      <c r="C988" s="3">
        <v>20</v>
      </c>
      <c r="D988" s="3" t="s">
        <v>50</v>
      </c>
      <c r="E988" s="3" t="s">
        <v>161</v>
      </c>
      <c r="F988" s="3" t="s">
        <v>664</v>
      </c>
      <c r="G988" s="3" t="s">
        <v>665</v>
      </c>
      <c r="H988" s="25" t="s">
        <v>184</v>
      </c>
      <c r="I988" s="26" t="s">
        <v>232</v>
      </c>
      <c r="J988" s="25" t="s">
        <v>1457</v>
      </c>
      <c r="L988" s="3" t="s">
        <v>180</v>
      </c>
      <c r="M988" s="25" t="s">
        <v>979</v>
      </c>
      <c r="O988" s="34">
        <v>251079</v>
      </c>
      <c r="P988" s="3" t="s">
        <v>149</v>
      </c>
      <c r="Q988" s="35">
        <v>7</v>
      </c>
      <c r="R988" s="36">
        <v>0</v>
      </c>
      <c r="S988">
        <v>1</v>
      </c>
      <c r="T988" s="3" t="s">
        <v>149</v>
      </c>
      <c r="U988" t="s">
        <v>1518</v>
      </c>
      <c r="V988" s="33">
        <v>42608</v>
      </c>
      <c r="W988" s="34">
        <v>255250</v>
      </c>
      <c r="X988" s="34">
        <v>4171</v>
      </c>
      <c r="Y988" s="34">
        <v>3663</v>
      </c>
      <c r="Z988" s="17">
        <f t="shared" si="15"/>
        <v>508</v>
      </c>
      <c r="AA988" s="34">
        <v>3661</v>
      </c>
      <c r="AB988" s="42">
        <v>3478</v>
      </c>
      <c r="AC988" s="42">
        <v>2007</v>
      </c>
    </row>
    <row r="989" spans="1:29" x14ac:dyDescent="0.25">
      <c r="A989" s="3">
        <v>3753</v>
      </c>
      <c r="B989" s="33">
        <v>42598</v>
      </c>
      <c r="C989" s="3">
        <v>10</v>
      </c>
      <c r="D989" s="3" t="s">
        <v>49</v>
      </c>
      <c r="E989" s="3" t="s">
        <v>592</v>
      </c>
      <c r="F989" s="3" t="s">
        <v>186</v>
      </c>
      <c r="H989" s="25" t="s">
        <v>179</v>
      </c>
      <c r="I989" s="26" t="s">
        <v>160</v>
      </c>
      <c r="J989" s="25" t="s">
        <v>1519</v>
      </c>
      <c r="L989" s="3" t="s">
        <v>180</v>
      </c>
      <c r="M989" s="25" t="s">
        <v>868</v>
      </c>
      <c r="O989" s="34">
        <v>759094</v>
      </c>
      <c r="P989" s="3" t="s">
        <v>156</v>
      </c>
      <c r="Q989" s="35">
        <v>0</v>
      </c>
      <c r="R989" s="36">
        <v>50</v>
      </c>
      <c r="S989">
        <v>1</v>
      </c>
      <c r="T989" s="3" t="s">
        <v>149</v>
      </c>
      <c r="U989" t="s">
        <v>1520</v>
      </c>
      <c r="V989" s="33">
        <v>42607</v>
      </c>
      <c r="W989" s="34">
        <v>762745</v>
      </c>
      <c r="X989" s="34">
        <v>3651</v>
      </c>
      <c r="Y989" s="34">
        <v>3793</v>
      </c>
      <c r="Z989" s="17">
        <f t="shared" si="15"/>
        <v>-142</v>
      </c>
      <c r="AA989" s="34">
        <v>2518.4</v>
      </c>
      <c r="AB989" s="42">
        <v>955.35</v>
      </c>
      <c r="AC989" s="42">
        <v>1578</v>
      </c>
    </row>
    <row r="990" spans="1:29" x14ac:dyDescent="0.25">
      <c r="A990" s="3">
        <v>3758</v>
      </c>
      <c r="B990" s="33">
        <v>42604</v>
      </c>
      <c r="C990" s="3">
        <v>4</v>
      </c>
      <c r="D990" s="3" t="s">
        <v>31</v>
      </c>
      <c r="E990" s="3" t="s">
        <v>1495</v>
      </c>
      <c r="H990" s="25" t="s">
        <v>1361</v>
      </c>
      <c r="I990" s="26" t="s">
        <v>1004</v>
      </c>
      <c r="J990" s="25" t="s">
        <v>197</v>
      </c>
      <c r="K990" s="3">
        <v>1170772</v>
      </c>
      <c r="L990" s="3" t="s">
        <v>203</v>
      </c>
      <c r="M990" s="25" t="s">
        <v>146</v>
      </c>
      <c r="O990" s="34">
        <v>329456</v>
      </c>
      <c r="P990" s="3" t="s">
        <v>156</v>
      </c>
      <c r="Q990" s="35">
        <v>0</v>
      </c>
      <c r="R990" s="36">
        <v>0</v>
      </c>
      <c r="T990" s="3" t="s">
        <v>149</v>
      </c>
      <c r="U990" t="s">
        <v>1521</v>
      </c>
      <c r="V990" s="33">
        <v>42607</v>
      </c>
      <c r="W990" s="34">
        <v>330603</v>
      </c>
      <c r="X990" s="34">
        <v>1147</v>
      </c>
      <c r="Y990" s="34">
        <v>1078</v>
      </c>
      <c r="Z990" s="17">
        <f t="shared" si="15"/>
        <v>69</v>
      </c>
      <c r="AB990" s="42" t="s">
        <v>218</v>
      </c>
      <c r="AC990" s="42">
        <v>286</v>
      </c>
    </row>
    <row r="991" spans="1:29" x14ac:dyDescent="0.25">
      <c r="A991" s="3">
        <v>3754</v>
      </c>
      <c r="B991" s="33">
        <v>42598</v>
      </c>
      <c r="C991" s="3">
        <v>9</v>
      </c>
      <c r="D991" s="3" t="s">
        <v>45</v>
      </c>
      <c r="E991" s="3" t="s">
        <v>1245</v>
      </c>
      <c r="F991" s="3" t="s">
        <v>1429</v>
      </c>
      <c r="G991" s="3" t="s">
        <v>812</v>
      </c>
      <c r="H991" s="25" t="s">
        <v>159</v>
      </c>
      <c r="I991" s="26" t="s">
        <v>160</v>
      </c>
      <c r="J991" s="25" t="s">
        <v>146</v>
      </c>
      <c r="L991" s="3" t="s">
        <v>180</v>
      </c>
      <c r="M991" s="25" t="s">
        <v>534</v>
      </c>
      <c r="O991" s="34">
        <v>675705</v>
      </c>
      <c r="P991" s="3" t="s">
        <v>156</v>
      </c>
      <c r="Q991" s="35">
        <v>0</v>
      </c>
      <c r="R991" s="36">
        <v>0</v>
      </c>
      <c r="S991">
        <v>2</v>
      </c>
      <c r="T991" s="3" t="s">
        <v>149</v>
      </c>
      <c r="U991" t="s">
        <v>1522</v>
      </c>
      <c r="V991" s="33">
        <v>42606</v>
      </c>
      <c r="W991" s="34">
        <v>678247</v>
      </c>
      <c r="X991" s="34">
        <v>2542</v>
      </c>
      <c r="Y991" s="34">
        <v>2469</v>
      </c>
      <c r="Z991" s="17">
        <f t="shared" si="15"/>
        <v>73</v>
      </c>
      <c r="AA991" s="34">
        <v>1134.8399999999999</v>
      </c>
      <c r="AB991" s="42">
        <v>608.98</v>
      </c>
      <c r="AC991" s="42">
        <v>1242</v>
      </c>
    </row>
    <row r="992" spans="1:29" x14ac:dyDescent="0.25">
      <c r="A992" s="3">
        <v>3750</v>
      </c>
      <c r="B992" s="33">
        <v>42595</v>
      </c>
      <c r="C992" s="3">
        <v>10</v>
      </c>
      <c r="D992" s="3" t="s">
        <v>31</v>
      </c>
      <c r="E992" s="3" t="s">
        <v>1495</v>
      </c>
      <c r="H992" s="25" t="s">
        <v>1361</v>
      </c>
      <c r="I992" s="26" t="s">
        <v>424</v>
      </c>
      <c r="J992" s="25" t="s">
        <v>338</v>
      </c>
      <c r="K992" s="3">
        <v>1170769</v>
      </c>
      <c r="L992" s="3" t="s">
        <v>203</v>
      </c>
      <c r="M992" s="25" t="s">
        <v>197</v>
      </c>
      <c r="N992" s="3">
        <v>1170770</v>
      </c>
      <c r="O992" s="34">
        <v>328241</v>
      </c>
      <c r="P992" s="3" t="s">
        <v>156</v>
      </c>
      <c r="Q992" s="35">
        <v>0</v>
      </c>
      <c r="R992" s="36">
        <v>0</v>
      </c>
      <c r="S992">
        <v>1</v>
      </c>
      <c r="T992" s="3" t="s">
        <v>156</v>
      </c>
      <c r="U992" t="s">
        <v>1523</v>
      </c>
      <c r="V992" s="33">
        <v>42604</v>
      </c>
      <c r="W992" s="34">
        <v>329456</v>
      </c>
      <c r="X992" s="34">
        <v>1215</v>
      </c>
      <c r="Y992" s="34">
        <v>1357</v>
      </c>
      <c r="Z992" s="17">
        <f t="shared" si="15"/>
        <v>-142</v>
      </c>
      <c r="AB992" s="42" t="s">
        <v>218</v>
      </c>
      <c r="AC992" s="42">
        <v>342</v>
      </c>
    </row>
    <row r="993" spans="1:29" x14ac:dyDescent="0.25">
      <c r="A993" s="3">
        <v>3740</v>
      </c>
      <c r="B993" s="33">
        <v>42588</v>
      </c>
      <c r="C993" s="3">
        <v>17</v>
      </c>
      <c r="D993" s="3" t="s">
        <v>816</v>
      </c>
      <c r="E993" s="3" t="s">
        <v>817</v>
      </c>
      <c r="F993" s="3" t="s">
        <v>817</v>
      </c>
      <c r="H993" s="25" t="s">
        <v>820</v>
      </c>
      <c r="I993" s="26" t="s">
        <v>160</v>
      </c>
      <c r="J993" s="25" t="s">
        <v>146</v>
      </c>
      <c r="L993" s="3" t="s">
        <v>205</v>
      </c>
      <c r="M993" s="25" t="s">
        <v>758</v>
      </c>
      <c r="N993" s="3">
        <v>1170764</v>
      </c>
      <c r="P993" s="3" t="s">
        <v>149</v>
      </c>
      <c r="Q993" s="35">
        <v>0</v>
      </c>
      <c r="R993" s="36">
        <v>0</v>
      </c>
      <c r="T993" s="3" t="s">
        <v>149</v>
      </c>
      <c r="U993" t="s">
        <v>1524</v>
      </c>
      <c r="V993" s="33">
        <v>42604</v>
      </c>
      <c r="X993" s="34" t="s">
        <v>172</v>
      </c>
      <c r="Z993" s="17" t="e">
        <f t="shared" si="15"/>
        <v>#VALUE!</v>
      </c>
      <c r="AC993" s="42" t="s">
        <v>172</v>
      </c>
    </row>
    <row r="994" spans="1:29" x14ac:dyDescent="0.25">
      <c r="A994" s="3">
        <v>3735</v>
      </c>
      <c r="B994" s="33">
        <v>42584</v>
      </c>
      <c r="C994" s="3">
        <v>19</v>
      </c>
      <c r="D994" s="3" t="s">
        <v>43</v>
      </c>
      <c r="E994" s="3" t="s">
        <v>177</v>
      </c>
      <c r="F994" s="3" t="s">
        <v>1466</v>
      </c>
      <c r="G994" s="3" t="s">
        <v>798</v>
      </c>
      <c r="H994" s="25" t="s">
        <v>246</v>
      </c>
      <c r="I994" s="26" t="s">
        <v>180</v>
      </c>
      <c r="J994" s="25" t="s">
        <v>235</v>
      </c>
      <c r="L994" s="3" t="s">
        <v>203</v>
      </c>
      <c r="M994" s="25" t="s">
        <v>146</v>
      </c>
      <c r="O994" s="34">
        <v>975385</v>
      </c>
      <c r="P994" s="3" t="s">
        <v>149</v>
      </c>
      <c r="Q994" s="35">
        <v>13</v>
      </c>
      <c r="R994" s="36">
        <v>0</v>
      </c>
      <c r="S994">
        <v>1</v>
      </c>
      <c r="T994" s="3" t="s">
        <v>149</v>
      </c>
      <c r="U994" t="s">
        <v>1525</v>
      </c>
      <c r="V994" s="33">
        <v>42602</v>
      </c>
      <c r="W994" s="34">
        <v>977850</v>
      </c>
      <c r="X994" s="34">
        <v>2465</v>
      </c>
      <c r="Y994" s="34">
        <v>2465</v>
      </c>
      <c r="Z994" s="17">
        <f t="shared" si="15"/>
        <v>0</v>
      </c>
      <c r="AA994" s="34">
        <v>2581.14</v>
      </c>
      <c r="AB994" s="42">
        <v>989.42</v>
      </c>
      <c r="AC994" s="42">
        <v>1365</v>
      </c>
    </row>
    <row r="995" spans="1:29" x14ac:dyDescent="0.25">
      <c r="A995" s="3">
        <v>3748</v>
      </c>
      <c r="B995" s="33">
        <v>42593</v>
      </c>
      <c r="C995" s="3">
        <v>9</v>
      </c>
      <c r="D995" s="3" t="s">
        <v>21</v>
      </c>
      <c r="E995" s="3" t="s">
        <v>190</v>
      </c>
      <c r="F995" s="3" t="s">
        <v>227</v>
      </c>
      <c r="H995" s="25" t="s">
        <v>755</v>
      </c>
      <c r="I995" s="26" t="s">
        <v>1526</v>
      </c>
      <c r="J995" s="25" t="s">
        <v>197</v>
      </c>
      <c r="L995" s="3" t="s">
        <v>1527</v>
      </c>
      <c r="M995" s="25" t="s">
        <v>460</v>
      </c>
      <c r="O995" s="34">
        <v>40124</v>
      </c>
      <c r="P995" s="3" t="s">
        <v>149</v>
      </c>
      <c r="Q995" s="35">
        <v>10</v>
      </c>
      <c r="R995" s="36">
        <v>0</v>
      </c>
      <c r="S995">
        <v>1</v>
      </c>
      <c r="T995" s="3" t="s">
        <v>156</v>
      </c>
      <c r="U995" t="s">
        <v>1528</v>
      </c>
      <c r="V995" s="33">
        <v>42601</v>
      </c>
      <c r="W995" s="34">
        <v>43623</v>
      </c>
      <c r="X995" s="34">
        <v>3499</v>
      </c>
      <c r="Y995" s="34">
        <v>3510</v>
      </c>
      <c r="Z995" s="17">
        <f t="shared" si="15"/>
        <v>-11</v>
      </c>
      <c r="AB995" s="42" t="s">
        <v>218</v>
      </c>
      <c r="AC995" s="42">
        <v>1317.2</v>
      </c>
    </row>
    <row r="996" spans="1:29" x14ac:dyDescent="0.25">
      <c r="A996" s="3">
        <v>3742</v>
      </c>
      <c r="B996" s="33">
        <v>42588</v>
      </c>
      <c r="C996" s="3">
        <v>11</v>
      </c>
      <c r="D996" s="3" t="s">
        <v>45</v>
      </c>
      <c r="E996" s="3" t="s">
        <v>1245</v>
      </c>
      <c r="F996" s="3" t="s">
        <v>369</v>
      </c>
      <c r="G996" s="3" t="s">
        <v>370</v>
      </c>
      <c r="H996" s="25" t="s">
        <v>159</v>
      </c>
      <c r="I996" s="26" t="s">
        <v>180</v>
      </c>
      <c r="J996" s="25" t="s">
        <v>235</v>
      </c>
      <c r="L996" s="3" t="s">
        <v>232</v>
      </c>
      <c r="M996" s="25" t="s">
        <v>146</v>
      </c>
      <c r="O996" s="34">
        <v>673059</v>
      </c>
      <c r="P996" s="3" t="s">
        <v>149</v>
      </c>
      <c r="Q996" s="35">
        <v>0</v>
      </c>
      <c r="R996" s="36">
        <v>0</v>
      </c>
      <c r="T996" s="3" t="s">
        <v>149</v>
      </c>
      <c r="U996" t="s">
        <v>1529</v>
      </c>
      <c r="V996" s="33">
        <v>42598</v>
      </c>
      <c r="W996" s="34">
        <v>675705</v>
      </c>
      <c r="X996" s="34">
        <v>2646</v>
      </c>
      <c r="Y996" s="34">
        <v>2595</v>
      </c>
      <c r="Z996" s="17">
        <f t="shared" si="15"/>
        <v>51</v>
      </c>
      <c r="AA996" s="34">
        <v>2647.55</v>
      </c>
      <c r="AB996" s="42">
        <v>1240.2</v>
      </c>
      <c r="AC996" s="42">
        <v>1420</v>
      </c>
    </row>
    <row r="997" spans="1:29" x14ac:dyDescent="0.25">
      <c r="A997" s="3">
        <v>3730</v>
      </c>
      <c r="B997" s="33">
        <v>42580</v>
      </c>
      <c r="C997" s="3">
        <v>19</v>
      </c>
      <c r="D997" s="3" t="s">
        <v>49</v>
      </c>
      <c r="E997" s="3" t="s">
        <v>592</v>
      </c>
      <c r="F997" s="3" t="s">
        <v>186</v>
      </c>
      <c r="H997" s="25" t="s">
        <v>179</v>
      </c>
      <c r="I997" s="26" t="s">
        <v>160</v>
      </c>
      <c r="J997" s="25" t="s">
        <v>854</v>
      </c>
      <c r="L997" s="3" t="s">
        <v>180</v>
      </c>
      <c r="M997" s="25" t="s">
        <v>233</v>
      </c>
      <c r="O997" s="34">
        <v>755378</v>
      </c>
      <c r="P997" s="3" t="s">
        <v>149</v>
      </c>
      <c r="Q997" s="35">
        <v>-4</v>
      </c>
      <c r="R997" s="36">
        <v>0</v>
      </c>
      <c r="S997">
        <v>1</v>
      </c>
      <c r="T997" s="3" t="s">
        <v>149</v>
      </c>
      <c r="U997" t="s">
        <v>1530</v>
      </c>
      <c r="V997" s="33">
        <v>42598</v>
      </c>
      <c r="W997" s="34">
        <v>759094</v>
      </c>
      <c r="X997" s="34">
        <v>3716</v>
      </c>
      <c r="Y997" s="34">
        <v>3738</v>
      </c>
      <c r="Z997" s="17">
        <f t="shared" si="15"/>
        <v>-22</v>
      </c>
      <c r="AA997" s="34">
        <v>2490.66</v>
      </c>
      <c r="AB997" s="42">
        <v>1018.28</v>
      </c>
      <c r="AC997" s="42">
        <v>1648</v>
      </c>
    </row>
    <row r="998" spans="1:29" x14ac:dyDescent="0.25">
      <c r="A998" s="3">
        <v>3746</v>
      </c>
      <c r="B998" s="33">
        <v>42591</v>
      </c>
      <c r="C998" s="3">
        <v>7</v>
      </c>
      <c r="D998" s="3" t="s">
        <v>34</v>
      </c>
      <c r="E998" s="3" t="s">
        <v>673</v>
      </c>
      <c r="F998" s="3" t="s">
        <v>174</v>
      </c>
      <c r="H998" s="25" t="s">
        <v>166</v>
      </c>
      <c r="I998" s="26" t="s">
        <v>145</v>
      </c>
      <c r="J998" s="25" t="s">
        <v>146</v>
      </c>
      <c r="L998" s="3" t="s">
        <v>147</v>
      </c>
      <c r="M998" s="25" t="s">
        <v>148</v>
      </c>
      <c r="N998" s="3">
        <v>1170766</v>
      </c>
      <c r="O998" s="34">
        <v>278225</v>
      </c>
      <c r="P998" s="3" t="s">
        <v>149</v>
      </c>
      <c r="Q998" s="35">
        <v>15</v>
      </c>
      <c r="R998" s="36">
        <v>-100</v>
      </c>
      <c r="S998">
        <v>1</v>
      </c>
      <c r="T998" s="3" t="s">
        <v>149</v>
      </c>
      <c r="U998" t="s">
        <v>1531</v>
      </c>
      <c r="V998" s="33">
        <v>42597</v>
      </c>
      <c r="W998" s="34">
        <v>279345</v>
      </c>
      <c r="X998" s="34">
        <v>1120</v>
      </c>
      <c r="Y998" s="34">
        <v>1128</v>
      </c>
      <c r="Z998" s="17">
        <f t="shared" si="15"/>
        <v>-8</v>
      </c>
      <c r="AB998" s="42" t="s">
        <v>218</v>
      </c>
      <c r="AC998" s="42">
        <v>490</v>
      </c>
    </row>
    <row r="999" spans="1:29" x14ac:dyDescent="0.25">
      <c r="A999" s="3">
        <v>3745</v>
      </c>
      <c r="B999" s="33">
        <v>42591</v>
      </c>
      <c r="C999" s="3">
        <v>6</v>
      </c>
      <c r="D999" s="3" t="s">
        <v>24</v>
      </c>
      <c r="E999" s="3" t="s">
        <v>805</v>
      </c>
      <c r="F999" s="3" t="s">
        <v>1046</v>
      </c>
      <c r="H999" s="25" t="s">
        <v>163</v>
      </c>
      <c r="I999" s="26" t="s">
        <v>145</v>
      </c>
      <c r="J999" s="25" t="s">
        <v>460</v>
      </c>
      <c r="L999" s="3" t="s">
        <v>147</v>
      </c>
      <c r="M999" s="25" t="s">
        <v>148</v>
      </c>
      <c r="N999" s="3">
        <v>1170767</v>
      </c>
      <c r="O999" s="34">
        <v>75230</v>
      </c>
      <c r="P999" s="3" t="s">
        <v>149</v>
      </c>
      <c r="Q999" s="35">
        <v>0</v>
      </c>
      <c r="R999" s="36">
        <v>50</v>
      </c>
      <c r="S999">
        <v>1</v>
      </c>
      <c r="T999" s="3" t="s">
        <v>149</v>
      </c>
      <c r="U999" t="s">
        <v>1532</v>
      </c>
      <c r="V999" s="33">
        <v>42596</v>
      </c>
      <c r="W999" s="34">
        <v>76373</v>
      </c>
      <c r="X999" s="34">
        <v>1143</v>
      </c>
      <c r="Y999" s="34">
        <v>1128</v>
      </c>
      <c r="Z999" s="17">
        <f t="shared" si="15"/>
        <v>15</v>
      </c>
      <c r="AA999" s="34">
        <v>874</v>
      </c>
      <c r="AB999" s="42">
        <v>268.3</v>
      </c>
      <c r="AC999" s="42">
        <v>486</v>
      </c>
    </row>
    <row r="1000" spans="1:29" x14ac:dyDescent="0.25">
      <c r="A1000" s="3">
        <v>3737</v>
      </c>
      <c r="B1000" s="33">
        <v>42584</v>
      </c>
      <c r="C1000" s="3">
        <v>12</v>
      </c>
      <c r="D1000" s="3" t="s">
        <v>31</v>
      </c>
      <c r="E1000" s="3" t="s">
        <v>1495</v>
      </c>
      <c r="H1000" s="25" t="s">
        <v>1361</v>
      </c>
      <c r="I1000" s="26" t="s">
        <v>160</v>
      </c>
      <c r="J1000" s="25" t="s">
        <v>66</v>
      </c>
      <c r="L1000" s="3" t="s">
        <v>205</v>
      </c>
      <c r="M1000" s="25" t="s">
        <v>197</v>
      </c>
      <c r="N1000" s="3">
        <v>1170762</v>
      </c>
      <c r="O1000" s="34">
        <v>328022</v>
      </c>
      <c r="P1000" s="3" t="s">
        <v>149</v>
      </c>
      <c r="Q1000" s="35">
        <v>0</v>
      </c>
      <c r="R1000" s="36">
        <v>100</v>
      </c>
      <c r="S1000">
        <v>3</v>
      </c>
      <c r="T1000" s="3" t="s">
        <v>156</v>
      </c>
      <c r="U1000" t="s">
        <v>1533</v>
      </c>
      <c r="V1000" s="33">
        <v>42595</v>
      </c>
      <c r="W1000" s="34">
        <v>328241</v>
      </c>
      <c r="X1000" s="34">
        <v>219</v>
      </c>
      <c r="Y1000" s="34">
        <v>215</v>
      </c>
      <c r="Z1000" s="17">
        <f t="shared" si="15"/>
        <v>4</v>
      </c>
      <c r="AB1000" s="42" t="s">
        <v>218</v>
      </c>
      <c r="AC1000" s="42">
        <v>40</v>
      </c>
    </row>
    <row r="1001" spans="1:29" x14ac:dyDescent="0.25">
      <c r="A1001" s="3">
        <v>3736</v>
      </c>
      <c r="B1001" s="33">
        <v>42584</v>
      </c>
      <c r="C1001" s="3">
        <v>11</v>
      </c>
      <c r="D1001" s="3" t="s">
        <v>46</v>
      </c>
      <c r="E1001" s="3" t="s">
        <v>185</v>
      </c>
      <c r="F1001" s="3" t="s">
        <v>191</v>
      </c>
      <c r="H1001" s="25" t="s">
        <v>1101</v>
      </c>
      <c r="I1001" s="26" t="s">
        <v>160</v>
      </c>
      <c r="J1001" s="25" t="s">
        <v>854</v>
      </c>
      <c r="L1001" s="3" t="s">
        <v>205</v>
      </c>
      <c r="M1001" s="25" t="s">
        <v>650</v>
      </c>
      <c r="O1001" s="34">
        <v>131141</v>
      </c>
      <c r="P1001" s="3" t="s">
        <v>149</v>
      </c>
      <c r="Q1001" s="35">
        <v>0</v>
      </c>
      <c r="R1001" s="36">
        <v>20</v>
      </c>
      <c r="S1001">
        <v>1</v>
      </c>
      <c r="T1001" s="3" t="s">
        <v>149</v>
      </c>
      <c r="U1001" t="s">
        <v>1534</v>
      </c>
      <c r="V1001" s="33">
        <v>42594</v>
      </c>
      <c r="W1001" s="34">
        <v>133721</v>
      </c>
      <c r="X1001" s="34">
        <v>2580</v>
      </c>
      <c r="Y1001" s="34">
        <v>2529</v>
      </c>
      <c r="Z1001" s="17">
        <f t="shared" si="15"/>
        <v>51</v>
      </c>
      <c r="AB1001" s="42" t="s">
        <v>218</v>
      </c>
      <c r="AC1001" s="42">
        <v>1098</v>
      </c>
    </row>
    <row r="1002" spans="1:29" x14ac:dyDescent="0.25">
      <c r="A1002" s="3">
        <v>3743</v>
      </c>
      <c r="B1002" s="33">
        <v>42588</v>
      </c>
      <c r="C1002" s="3">
        <v>6</v>
      </c>
      <c r="D1002" s="3" t="s">
        <v>21</v>
      </c>
      <c r="E1002" s="3" t="s">
        <v>190</v>
      </c>
      <c r="F1002" s="3" t="s">
        <v>227</v>
      </c>
      <c r="H1002" s="25" t="s">
        <v>755</v>
      </c>
      <c r="I1002" s="26" t="s">
        <v>160</v>
      </c>
      <c r="J1002" s="25" t="s">
        <v>197</v>
      </c>
      <c r="L1002" s="3" t="s">
        <v>1526</v>
      </c>
      <c r="M1002" s="25" t="s">
        <v>66</v>
      </c>
      <c r="O1002" s="34">
        <v>37587</v>
      </c>
      <c r="P1002" s="3" t="s">
        <v>149</v>
      </c>
      <c r="Q1002" s="35">
        <v>0</v>
      </c>
      <c r="R1002" s="36">
        <v>40</v>
      </c>
      <c r="S1002">
        <v>1</v>
      </c>
      <c r="T1002" s="3" t="s">
        <v>149</v>
      </c>
      <c r="U1002" t="s">
        <v>1535</v>
      </c>
      <c r="V1002" s="33">
        <v>42593</v>
      </c>
      <c r="W1002" s="34">
        <v>40124</v>
      </c>
      <c r="X1002" s="34">
        <v>2537</v>
      </c>
      <c r="Y1002" s="34">
        <v>2537</v>
      </c>
      <c r="Z1002" s="17">
        <f t="shared" si="15"/>
        <v>0</v>
      </c>
      <c r="AB1002" s="42" t="s">
        <v>218</v>
      </c>
      <c r="AC1002" s="42">
        <v>894.83999999999992</v>
      </c>
    </row>
    <row r="1003" spans="1:29" x14ac:dyDescent="0.25">
      <c r="A1003" s="3">
        <v>3731</v>
      </c>
      <c r="B1003" s="33">
        <v>42580</v>
      </c>
      <c r="C1003" s="3">
        <v>12</v>
      </c>
      <c r="D1003" s="3" t="s">
        <v>39</v>
      </c>
      <c r="E1003" s="3" t="s">
        <v>1267</v>
      </c>
      <c r="F1003" s="3" t="s">
        <v>1125</v>
      </c>
      <c r="H1003" s="25" t="s">
        <v>476</v>
      </c>
      <c r="I1003" s="26" t="s">
        <v>180</v>
      </c>
      <c r="J1003" s="25" t="s">
        <v>1536</v>
      </c>
      <c r="K1003" s="3">
        <v>1170753</v>
      </c>
      <c r="L1003" s="3" t="s">
        <v>232</v>
      </c>
      <c r="M1003" s="25" t="s">
        <v>637</v>
      </c>
      <c r="N1003" s="3">
        <v>1170760</v>
      </c>
      <c r="O1003" s="34">
        <v>666619</v>
      </c>
      <c r="P1003" s="3" t="s">
        <v>149</v>
      </c>
      <c r="Q1003" s="35">
        <v>-6</v>
      </c>
      <c r="R1003" s="36">
        <v>-30</v>
      </c>
      <c r="S1003">
        <v>1</v>
      </c>
      <c r="T1003" s="3" t="s">
        <v>149</v>
      </c>
      <c r="U1003" t="s">
        <v>1537</v>
      </c>
      <c r="V1003" s="33">
        <v>42591</v>
      </c>
      <c r="W1003" s="34">
        <v>667766</v>
      </c>
      <c r="X1003" s="34">
        <v>1147</v>
      </c>
      <c r="Y1003" s="34">
        <v>920.1</v>
      </c>
      <c r="Z1003" s="17">
        <f t="shared" si="15"/>
        <v>226.89999999999998</v>
      </c>
      <c r="AB1003" s="42" t="s">
        <v>218</v>
      </c>
      <c r="AC1003" s="42">
        <v>662</v>
      </c>
    </row>
    <row r="1004" spans="1:29" x14ac:dyDescent="0.25">
      <c r="A1004" s="3">
        <v>3727</v>
      </c>
      <c r="B1004" s="33">
        <v>42577</v>
      </c>
      <c r="C1004" s="3">
        <v>15</v>
      </c>
      <c r="D1004" s="3" t="s">
        <v>34</v>
      </c>
      <c r="E1004" s="3" t="s">
        <v>673</v>
      </c>
      <c r="F1004" s="3" t="s">
        <v>174</v>
      </c>
      <c r="H1004" s="25" t="s">
        <v>166</v>
      </c>
      <c r="I1004" s="26" t="s">
        <v>418</v>
      </c>
      <c r="J1004" s="25" t="s">
        <v>148</v>
      </c>
      <c r="K1004" s="3">
        <v>1170758</v>
      </c>
      <c r="L1004" s="3" t="s">
        <v>203</v>
      </c>
      <c r="M1004" s="25" t="s">
        <v>146</v>
      </c>
      <c r="O1004" s="34">
        <v>278071</v>
      </c>
      <c r="P1004" s="3" t="s">
        <v>149</v>
      </c>
      <c r="Q1004" s="35">
        <v>0</v>
      </c>
      <c r="R1004" s="36">
        <v>0</v>
      </c>
      <c r="T1004" s="3" t="s">
        <v>149</v>
      </c>
      <c r="U1004" t="s">
        <v>1538</v>
      </c>
      <c r="V1004" s="33">
        <v>42591</v>
      </c>
      <c r="W1004" s="34">
        <v>278225</v>
      </c>
      <c r="X1004" s="34">
        <v>154</v>
      </c>
      <c r="Y1004" s="34">
        <v>150</v>
      </c>
      <c r="Z1004" s="17">
        <f t="shared" si="15"/>
        <v>4</v>
      </c>
      <c r="AB1004" s="42" t="s">
        <v>218</v>
      </c>
      <c r="AC1004" s="42">
        <v>125</v>
      </c>
    </row>
    <row r="1005" spans="1:29" x14ac:dyDescent="0.25">
      <c r="A1005" s="3">
        <v>3721</v>
      </c>
      <c r="B1005" s="33">
        <v>42569</v>
      </c>
      <c r="C1005" s="3">
        <v>21</v>
      </c>
      <c r="D1005" s="3" t="s">
        <v>50</v>
      </c>
      <c r="E1005" s="3" t="s">
        <v>161</v>
      </c>
      <c r="F1005" s="3" t="s">
        <v>664</v>
      </c>
      <c r="G1005" s="3" t="s">
        <v>665</v>
      </c>
      <c r="H1005" s="25" t="s">
        <v>184</v>
      </c>
      <c r="I1005" s="26" t="s">
        <v>232</v>
      </c>
      <c r="J1005" s="25" t="s">
        <v>607</v>
      </c>
      <c r="L1005" s="3" t="s">
        <v>180</v>
      </c>
      <c r="M1005" s="25" t="s">
        <v>1539</v>
      </c>
      <c r="O1005" s="34">
        <v>247616</v>
      </c>
      <c r="P1005" s="3" t="s">
        <v>149</v>
      </c>
      <c r="Q1005" s="35">
        <v>0</v>
      </c>
      <c r="R1005" s="36">
        <v>0</v>
      </c>
      <c r="S1005">
        <v>3</v>
      </c>
      <c r="T1005" s="3" t="s">
        <v>149</v>
      </c>
      <c r="U1005" t="s">
        <v>1540</v>
      </c>
      <c r="V1005" s="33">
        <v>42589</v>
      </c>
      <c r="W1005" s="34">
        <v>251079</v>
      </c>
      <c r="X1005" s="34">
        <v>3463</v>
      </c>
      <c r="Y1005" s="34">
        <v>3977</v>
      </c>
      <c r="Z1005" s="17">
        <f t="shared" si="15"/>
        <v>-514</v>
      </c>
      <c r="AA1005" s="34">
        <v>2638.8</v>
      </c>
      <c r="AB1005" s="42">
        <v>1411.9</v>
      </c>
      <c r="AC1005" s="42">
        <v>2131.23</v>
      </c>
    </row>
    <row r="1006" spans="1:29" x14ac:dyDescent="0.25">
      <c r="A1006" s="3">
        <v>3725</v>
      </c>
      <c r="B1006" s="33">
        <v>42575</v>
      </c>
      <c r="C1006" s="3">
        <v>14</v>
      </c>
      <c r="D1006" s="3" t="s">
        <v>21</v>
      </c>
      <c r="E1006" s="3" t="s">
        <v>190</v>
      </c>
      <c r="F1006" s="3" t="s">
        <v>191</v>
      </c>
      <c r="H1006" s="25" t="s">
        <v>755</v>
      </c>
      <c r="I1006" s="26" t="s">
        <v>160</v>
      </c>
      <c r="J1006" s="25" t="s">
        <v>146</v>
      </c>
      <c r="L1006" s="3" t="s">
        <v>205</v>
      </c>
      <c r="M1006" s="25" t="s">
        <v>197</v>
      </c>
      <c r="O1006" s="34">
        <v>34114</v>
      </c>
      <c r="P1006" s="3" t="s">
        <v>149</v>
      </c>
      <c r="Q1006" s="35">
        <v>0</v>
      </c>
      <c r="R1006" s="36">
        <v>295</v>
      </c>
      <c r="S1006">
        <v>1</v>
      </c>
      <c r="T1006" s="3" t="s">
        <v>149</v>
      </c>
      <c r="U1006" t="s">
        <v>1541</v>
      </c>
      <c r="V1006" s="33">
        <v>42588</v>
      </c>
      <c r="W1006" s="34">
        <v>37587</v>
      </c>
      <c r="X1006" s="34">
        <v>3473</v>
      </c>
      <c r="Y1006" s="34">
        <v>3485</v>
      </c>
      <c r="Z1006" s="17">
        <f t="shared" si="15"/>
        <v>-12</v>
      </c>
      <c r="AB1006" s="42" t="s">
        <v>218</v>
      </c>
      <c r="AC1006" s="42">
        <v>1292</v>
      </c>
    </row>
    <row r="1007" spans="1:29" x14ac:dyDescent="0.25">
      <c r="A1007" s="3">
        <v>3732</v>
      </c>
      <c r="B1007" s="33">
        <v>42581</v>
      </c>
      <c r="C1007" s="3">
        <v>8</v>
      </c>
      <c r="D1007" s="3" t="s">
        <v>24</v>
      </c>
      <c r="E1007" s="3" t="s">
        <v>805</v>
      </c>
      <c r="F1007" s="3" t="s">
        <v>1046</v>
      </c>
      <c r="H1007" s="25" t="s">
        <v>163</v>
      </c>
      <c r="I1007" s="26" t="s">
        <v>418</v>
      </c>
      <c r="J1007" s="25" t="s">
        <v>905</v>
      </c>
      <c r="K1007" s="3">
        <v>1170761</v>
      </c>
      <c r="L1007" s="3" t="s">
        <v>203</v>
      </c>
      <c r="M1007" s="25" t="s">
        <v>146</v>
      </c>
      <c r="O1007" s="34">
        <v>74229</v>
      </c>
      <c r="P1007" s="3" t="s">
        <v>149</v>
      </c>
      <c r="Q1007" s="35">
        <v>10</v>
      </c>
      <c r="R1007" s="36">
        <v>0</v>
      </c>
      <c r="S1007">
        <v>1</v>
      </c>
      <c r="T1007" s="3" t="s">
        <v>149</v>
      </c>
      <c r="U1007" t="s">
        <v>1542</v>
      </c>
      <c r="V1007" s="33">
        <v>42588</v>
      </c>
      <c r="W1007" s="34">
        <v>75230</v>
      </c>
      <c r="X1007" s="34">
        <v>1001</v>
      </c>
      <c r="Y1007" s="34">
        <v>1011</v>
      </c>
      <c r="Z1007" s="17">
        <f t="shared" si="15"/>
        <v>-10</v>
      </c>
      <c r="AA1007" s="34">
        <v>1029.9000000000001</v>
      </c>
      <c r="AB1007" s="42">
        <v>355.3</v>
      </c>
      <c r="AC1007" s="42">
        <v>830</v>
      </c>
    </row>
    <row r="1008" spans="1:29" x14ac:dyDescent="0.25">
      <c r="A1008" s="3">
        <v>3724</v>
      </c>
      <c r="B1008" s="33">
        <v>42574</v>
      </c>
      <c r="C1008" s="3">
        <v>15</v>
      </c>
      <c r="D1008" s="3" t="s">
        <v>45</v>
      </c>
      <c r="E1008" s="3" t="s">
        <v>1245</v>
      </c>
      <c r="F1008" s="3" t="s">
        <v>369</v>
      </c>
      <c r="G1008" s="3" t="s">
        <v>370</v>
      </c>
      <c r="H1008" s="25" t="s">
        <v>159</v>
      </c>
      <c r="I1008" s="26" t="s">
        <v>232</v>
      </c>
      <c r="J1008" s="25" t="s">
        <v>993</v>
      </c>
      <c r="L1008" s="3" t="s">
        <v>180</v>
      </c>
      <c r="M1008" s="25" t="s">
        <v>235</v>
      </c>
      <c r="O1008" s="34">
        <v>668707</v>
      </c>
      <c r="P1008" s="3" t="s">
        <v>149</v>
      </c>
      <c r="Q1008" s="35">
        <v>0</v>
      </c>
      <c r="R1008" s="36">
        <v>0</v>
      </c>
      <c r="S1008">
        <v>1</v>
      </c>
      <c r="T1008" s="3" t="s">
        <v>149</v>
      </c>
      <c r="U1008" t="s">
        <v>1543</v>
      </c>
      <c r="V1008" s="33">
        <v>42588</v>
      </c>
      <c r="W1008" s="34">
        <v>673059</v>
      </c>
      <c r="X1008" s="34">
        <v>4352</v>
      </c>
      <c r="Y1008" s="34">
        <v>4263</v>
      </c>
      <c r="Z1008" s="17">
        <f t="shared" si="15"/>
        <v>89</v>
      </c>
      <c r="AA1008" s="34">
        <v>2892.75</v>
      </c>
      <c r="AB1008" s="42">
        <v>1462.13</v>
      </c>
      <c r="AC1008" s="42">
        <v>2287</v>
      </c>
    </row>
    <row r="1009" spans="1:29" x14ac:dyDescent="0.25">
      <c r="A1009" s="3">
        <v>3733</v>
      </c>
      <c r="B1009" s="33">
        <v>42583</v>
      </c>
      <c r="C1009" s="3">
        <v>6</v>
      </c>
      <c r="D1009" s="3" t="s">
        <v>36</v>
      </c>
      <c r="E1009" s="3" t="s">
        <v>678</v>
      </c>
      <c r="F1009" s="3" t="s">
        <v>291</v>
      </c>
      <c r="H1009" s="25" t="s">
        <v>187</v>
      </c>
      <c r="I1009" s="26" t="s">
        <v>180</v>
      </c>
      <c r="J1009" s="25" t="s">
        <v>1544</v>
      </c>
      <c r="K1009" s="3">
        <v>1170757</v>
      </c>
      <c r="L1009" s="3" t="s">
        <v>203</v>
      </c>
      <c r="M1009" s="25" t="s">
        <v>146</v>
      </c>
      <c r="O1009" s="34">
        <v>499824</v>
      </c>
      <c r="P1009" s="3" t="s">
        <v>149</v>
      </c>
      <c r="Q1009" s="35">
        <v>0</v>
      </c>
      <c r="R1009" s="36">
        <v>0</v>
      </c>
      <c r="S1009">
        <v>2</v>
      </c>
      <c r="T1009" s="3" t="s">
        <v>156</v>
      </c>
      <c r="U1009" t="s">
        <v>1545</v>
      </c>
      <c r="V1009" s="33">
        <v>42588</v>
      </c>
      <c r="W1009" s="34">
        <v>500842</v>
      </c>
      <c r="X1009" s="34">
        <v>1018</v>
      </c>
      <c r="Y1009" s="34">
        <v>1010</v>
      </c>
      <c r="Z1009" s="17">
        <f t="shared" si="15"/>
        <v>8</v>
      </c>
      <c r="AA1009" s="34">
        <v>911.2</v>
      </c>
      <c r="AB1009" s="42">
        <v>441.4</v>
      </c>
      <c r="AC1009" s="42">
        <v>485</v>
      </c>
    </row>
    <row r="1010" spans="1:29" x14ac:dyDescent="0.25">
      <c r="A1010" s="3">
        <v>3726</v>
      </c>
      <c r="B1010" s="33">
        <v>42576</v>
      </c>
      <c r="C1010" s="3">
        <v>13</v>
      </c>
      <c r="D1010" s="3" t="s">
        <v>816</v>
      </c>
      <c r="E1010" s="3" t="s">
        <v>817</v>
      </c>
      <c r="F1010" s="3" t="s">
        <v>817</v>
      </c>
      <c r="H1010" s="25" t="s">
        <v>820</v>
      </c>
      <c r="I1010" s="26" t="s">
        <v>160</v>
      </c>
      <c r="J1010" s="25" t="s">
        <v>146</v>
      </c>
      <c r="L1010" s="3" t="s">
        <v>205</v>
      </c>
      <c r="M1010" s="25" t="s">
        <v>758</v>
      </c>
      <c r="N1010" s="3">
        <v>1170759</v>
      </c>
      <c r="P1010" s="3" t="s">
        <v>149</v>
      </c>
      <c r="Q1010" s="35">
        <v>0</v>
      </c>
      <c r="R1010" s="36">
        <v>0</v>
      </c>
      <c r="T1010" s="3" t="s">
        <v>149</v>
      </c>
      <c r="U1010" t="s">
        <v>1546</v>
      </c>
      <c r="V1010" s="33">
        <v>42588</v>
      </c>
      <c r="X1010" s="34" t="s">
        <v>172</v>
      </c>
      <c r="Z1010" s="17" t="e">
        <f t="shared" si="15"/>
        <v>#VALUE!</v>
      </c>
      <c r="AC1010" s="42" t="s">
        <v>172</v>
      </c>
    </row>
    <row r="1011" spans="1:29" x14ac:dyDescent="0.25">
      <c r="A1011" s="3">
        <v>3734</v>
      </c>
      <c r="B1011" s="33">
        <v>42583</v>
      </c>
      <c r="C1011" s="3">
        <v>6</v>
      </c>
      <c r="D1011" s="3" t="s">
        <v>38</v>
      </c>
      <c r="E1011" s="3" t="s">
        <v>1285</v>
      </c>
      <c r="F1011" s="3" t="s">
        <v>327</v>
      </c>
      <c r="H1011" s="25" t="s">
        <v>175</v>
      </c>
      <c r="I1011" s="26" t="s">
        <v>180</v>
      </c>
      <c r="J1011" s="25" t="s">
        <v>1544</v>
      </c>
      <c r="K1011" s="3">
        <v>1170755</v>
      </c>
      <c r="L1011" s="3" t="s">
        <v>203</v>
      </c>
      <c r="M1011" s="25" t="s">
        <v>146</v>
      </c>
      <c r="O1011" s="34">
        <v>104681</v>
      </c>
      <c r="P1011" s="3" t="s">
        <v>149</v>
      </c>
      <c r="Q1011" s="35">
        <v>0</v>
      </c>
      <c r="R1011" s="36">
        <v>0</v>
      </c>
      <c r="S1011">
        <v>1</v>
      </c>
      <c r="T1011" s="3" t="s">
        <v>156</v>
      </c>
      <c r="U1011" t="s">
        <v>1547</v>
      </c>
      <c r="V1011" s="33">
        <v>42588</v>
      </c>
      <c r="W1011" s="34">
        <v>105691</v>
      </c>
      <c r="X1011" s="34">
        <v>1010</v>
      </c>
      <c r="Y1011" s="34">
        <v>1010</v>
      </c>
      <c r="Z1011" s="17">
        <f t="shared" si="15"/>
        <v>0</v>
      </c>
      <c r="AB1011" s="42" t="s">
        <v>218</v>
      </c>
      <c r="AC1011" s="42">
        <v>668</v>
      </c>
    </row>
    <row r="1012" spans="1:29" x14ac:dyDescent="0.25">
      <c r="A1012" s="3">
        <v>3718</v>
      </c>
      <c r="B1012" s="33">
        <v>42567</v>
      </c>
      <c r="C1012" s="3">
        <v>21</v>
      </c>
      <c r="D1012" s="3" t="s">
        <v>42</v>
      </c>
      <c r="E1012" s="3" t="s">
        <v>181</v>
      </c>
      <c r="F1012" s="3" t="s">
        <v>275</v>
      </c>
      <c r="G1012" s="3" t="s">
        <v>276</v>
      </c>
      <c r="H1012" s="25" t="s">
        <v>144</v>
      </c>
      <c r="I1012" s="26" t="s">
        <v>232</v>
      </c>
      <c r="J1012" s="25" t="s">
        <v>500</v>
      </c>
      <c r="L1012" s="3" t="s">
        <v>180</v>
      </c>
      <c r="M1012" s="25" t="s">
        <v>1170</v>
      </c>
      <c r="O1012" s="34">
        <v>1196395</v>
      </c>
      <c r="P1012" s="3" t="s">
        <v>149</v>
      </c>
      <c r="Q1012" s="35">
        <v>6</v>
      </c>
      <c r="R1012" s="36">
        <v>140</v>
      </c>
      <c r="S1012">
        <v>1</v>
      </c>
      <c r="T1012" s="3" t="s">
        <v>149</v>
      </c>
      <c r="U1012" t="s">
        <v>1548</v>
      </c>
      <c r="V1012" s="33">
        <v>42587</v>
      </c>
      <c r="W1012" s="34">
        <v>1200048</v>
      </c>
      <c r="X1012" s="34">
        <v>3653</v>
      </c>
      <c r="Y1012" s="34">
        <v>3471</v>
      </c>
      <c r="Z1012" s="17">
        <f t="shared" si="15"/>
        <v>182</v>
      </c>
      <c r="AA1012" s="34">
        <v>2392</v>
      </c>
      <c r="AB1012" s="42">
        <v>1382</v>
      </c>
      <c r="AC1012" s="42">
        <v>2003</v>
      </c>
    </row>
    <row r="1013" spans="1:29" x14ac:dyDescent="0.25">
      <c r="A1013" s="3">
        <v>3729</v>
      </c>
      <c r="B1013" s="33">
        <v>42579</v>
      </c>
      <c r="C1013" s="3">
        <v>6</v>
      </c>
      <c r="D1013" s="3" t="s">
        <v>31</v>
      </c>
      <c r="E1013" s="3" t="s">
        <v>1495</v>
      </c>
      <c r="H1013" s="25" t="s">
        <v>1361</v>
      </c>
      <c r="I1013" s="26" t="s">
        <v>180</v>
      </c>
      <c r="J1013" s="25" t="s">
        <v>197</v>
      </c>
      <c r="K1013" s="3">
        <v>1170756</v>
      </c>
      <c r="L1013" s="3" t="s">
        <v>203</v>
      </c>
      <c r="M1013" s="25" t="s">
        <v>460</v>
      </c>
      <c r="O1013" s="34">
        <v>326874</v>
      </c>
      <c r="P1013" s="3" t="s">
        <v>149</v>
      </c>
      <c r="Q1013" s="35">
        <v>32</v>
      </c>
      <c r="R1013" s="36">
        <v>40</v>
      </c>
      <c r="S1013">
        <v>3</v>
      </c>
      <c r="T1013" s="3" t="s">
        <v>149</v>
      </c>
      <c r="U1013" t="s">
        <v>1549</v>
      </c>
      <c r="V1013" s="33">
        <v>42584</v>
      </c>
      <c r="W1013" s="34">
        <v>328022</v>
      </c>
      <c r="X1013" s="34">
        <v>1148</v>
      </c>
      <c r="Y1013" s="34">
        <v>1140</v>
      </c>
      <c r="Z1013" s="17">
        <f t="shared" si="15"/>
        <v>8</v>
      </c>
      <c r="AB1013" s="42" t="s">
        <v>218</v>
      </c>
      <c r="AC1013" s="42">
        <v>329</v>
      </c>
    </row>
    <row r="1014" spans="1:29" x14ac:dyDescent="0.25">
      <c r="A1014" s="3">
        <v>3728</v>
      </c>
      <c r="B1014" s="33">
        <v>42578</v>
      </c>
      <c r="C1014" s="3">
        <v>7</v>
      </c>
      <c r="D1014" s="3" t="s">
        <v>46</v>
      </c>
      <c r="E1014" s="3" t="s">
        <v>185</v>
      </c>
      <c r="F1014" s="3" t="s">
        <v>158</v>
      </c>
      <c r="H1014" s="25" t="s">
        <v>1101</v>
      </c>
      <c r="I1014" s="26" t="s">
        <v>160</v>
      </c>
      <c r="J1014" s="25" t="s">
        <v>854</v>
      </c>
      <c r="L1014" s="3" t="s">
        <v>205</v>
      </c>
      <c r="M1014" s="25" t="s">
        <v>1550</v>
      </c>
      <c r="O1014" s="34">
        <v>128916</v>
      </c>
      <c r="P1014" s="3" t="s">
        <v>149</v>
      </c>
      <c r="Q1014" s="35">
        <v>0</v>
      </c>
      <c r="R1014" s="36">
        <v>0</v>
      </c>
      <c r="S1014">
        <v>1</v>
      </c>
      <c r="T1014" s="3" t="s">
        <v>156</v>
      </c>
      <c r="U1014" t="s">
        <v>1551</v>
      </c>
      <c r="V1014" s="33">
        <v>42584</v>
      </c>
      <c r="W1014" s="34">
        <v>131141</v>
      </c>
      <c r="X1014" s="34">
        <v>2225</v>
      </c>
      <c r="Y1014" s="34">
        <v>2301</v>
      </c>
      <c r="Z1014" s="17">
        <f t="shared" si="15"/>
        <v>-76</v>
      </c>
      <c r="AB1014" s="42" t="s">
        <v>218</v>
      </c>
      <c r="AC1014" s="42">
        <v>977</v>
      </c>
    </row>
    <row r="1015" spans="1:29" x14ac:dyDescent="0.25">
      <c r="A1015" s="3">
        <v>3723</v>
      </c>
      <c r="B1015" s="33">
        <v>42572</v>
      </c>
      <c r="C1015" s="3">
        <v>13</v>
      </c>
      <c r="D1015" s="3" t="s">
        <v>43</v>
      </c>
      <c r="E1015" s="3" t="s">
        <v>177</v>
      </c>
      <c r="F1015" s="3" t="s">
        <v>363</v>
      </c>
      <c r="G1015" s="3" t="s">
        <v>364</v>
      </c>
      <c r="H1015" s="25" t="s">
        <v>246</v>
      </c>
      <c r="I1015" s="26" t="s">
        <v>232</v>
      </c>
      <c r="J1015" s="25" t="s">
        <v>1481</v>
      </c>
      <c r="L1015" s="3" t="s">
        <v>180</v>
      </c>
      <c r="M1015" s="25" t="s">
        <v>534</v>
      </c>
      <c r="O1015" s="34">
        <v>972660</v>
      </c>
      <c r="P1015" s="3" t="s">
        <v>149</v>
      </c>
      <c r="Q1015" s="35">
        <v>0</v>
      </c>
      <c r="R1015" s="36">
        <v>0</v>
      </c>
      <c r="S1015">
        <v>1</v>
      </c>
      <c r="T1015" s="3" t="s">
        <v>149</v>
      </c>
      <c r="U1015" t="s">
        <v>1552</v>
      </c>
      <c r="V1015" s="33">
        <v>42584</v>
      </c>
      <c r="W1015" s="34">
        <v>975385</v>
      </c>
      <c r="X1015" s="34">
        <v>2725</v>
      </c>
      <c r="Y1015" s="34">
        <v>2725</v>
      </c>
      <c r="Z1015" s="17">
        <f t="shared" si="15"/>
        <v>0</v>
      </c>
      <c r="AA1015" s="34">
        <v>963</v>
      </c>
      <c r="AB1015" s="42">
        <v>496</v>
      </c>
      <c r="AC1015" s="42">
        <v>1437</v>
      </c>
    </row>
    <row r="1016" spans="1:29" x14ac:dyDescent="0.25">
      <c r="A1016" s="3">
        <v>3715</v>
      </c>
      <c r="B1016" s="33">
        <v>42564</v>
      </c>
      <c r="C1016" s="3">
        <v>20</v>
      </c>
      <c r="D1016" s="3" t="s">
        <v>38</v>
      </c>
      <c r="E1016" s="3" t="s">
        <v>1285</v>
      </c>
      <c r="F1016" s="3" t="s">
        <v>327</v>
      </c>
      <c r="H1016" s="25" t="s">
        <v>175</v>
      </c>
      <c r="I1016" s="26" t="s">
        <v>232</v>
      </c>
      <c r="J1016" s="25" t="s">
        <v>607</v>
      </c>
      <c r="K1016" s="3">
        <v>1138600</v>
      </c>
      <c r="L1016" s="3" t="s">
        <v>180</v>
      </c>
      <c r="M1016" s="25" t="s">
        <v>1553</v>
      </c>
      <c r="N1016" s="3">
        <v>1170755</v>
      </c>
      <c r="O1016" s="34">
        <v>101521</v>
      </c>
      <c r="P1016" s="3" t="s">
        <v>149</v>
      </c>
      <c r="Q1016" s="35">
        <v>0</v>
      </c>
      <c r="R1016" s="36">
        <v>0</v>
      </c>
      <c r="S1016">
        <v>1</v>
      </c>
      <c r="T1016" s="3" t="s">
        <v>149</v>
      </c>
      <c r="U1016" t="s">
        <v>1554</v>
      </c>
      <c r="V1016" s="33">
        <v>42583</v>
      </c>
      <c r="W1016" s="34">
        <v>104681</v>
      </c>
      <c r="X1016" s="34">
        <v>3160</v>
      </c>
      <c r="Y1016" s="34">
        <v>2241</v>
      </c>
      <c r="Z1016" s="17">
        <f t="shared" si="15"/>
        <v>919</v>
      </c>
      <c r="AB1016" s="42" t="s">
        <v>218</v>
      </c>
      <c r="AC1016" s="42">
        <v>1227</v>
      </c>
    </row>
    <row r="1017" spans="1:29" x14ac:dyDescent="0.25">
      <c r="A1017" s="3">
        <v>3719</v>
      </c>
      <c r="B1017" s="33">
        <v>42567</v>
      </c>
      <c r="C1017" s="3">
        <v>17</v>
      </c>
      <c r="D1017" s="3" t="s">
        <v>36</v>
      </c>
      <c r="E1017" s="3" t="s">
        <v>678</v>
      </c>
      <c r="F1017" s="3" t="s">
        <v>291</v>
      </c>
      <c r="H1017" s="25" t="s">
        <v>187</v>
      </c>
      <c r="I1017" s="26" t="s">
        <v>232</v>
      </c>
      <c r="J1017" s="25" t="s">
        <v>1481</v>
      </c>
      <c r="K1017" s="3">
        <v>1138599</v>
      </c>
      <c r="L1017" s="3" t="s">
        <v>180</v>
      </c>
      <c r="M1017" s="25" t="s">
        <v>1553</v>
      </c>
      <c r="N1017" s="3">
        <v>1170757</v>
      </c>
      <c r="O1017" s="34">
        <v>497359</v>
      </c>
      <c r="P1017" s="3" t="s">
        <v>149</v>
      </c>
      <c r="Q1017" s="35">
        <v>0</v>
      </c>
      <c r="R1017" s="36">
        <v>0</v>
      </c>
      <c r="S1017">
        <v>1</v>
      </c>
      <c r="T1017" s="3" t="s">
        <v>149</v>
      </c>
      <c r="U1017" t="s">
        <v>1555</v>
      </c>
      <c r="V1017" s="33">
        <v>42583</v>
      </c>
      <c r="W1017" s="34">
        <v>499824</v>
      </c>
      <c r="X1017" s="34">
        <v>2465</v>
      </c>
      <c r="Y1017" s="34">
        <v>2447</v>
      </c>
      <c r="Z1017" s="17">
        <f t="shared" si="15"/>
        <v>18</v>
      </c>
      <c r="AA1017" s="34">
        <v>2211</v>
      </c>
      <c r="AB1017" s="42">
        <v>989</v>
      </c>
      <c r="AC1017" s="42">
        <v>1111</v>
      </c>
    </row>
    <row r="1018" spans="1:29" x14ac:dyDescent="0.25">
      <c r="A1018" s="3">
        <v>3722</v>
      </c>
      <c r="B1018" s="33">
        <v>42569</v>
      </c>
      <c r="C1018" s="3">
        <v>13</v>
      </c>
      <c r="D1018" s="3" t="s">
        <v>24</v>
      </c>
      <c r="E1018" s="3" t="s">
        <v>805</v>
      </c>
      <c r="F1018" s="3" t="s">
        <v>1046</v>
      </c>
      <c r="H1018" s="25" t="s">
        <v>163</v>
      </c>
      <c r="I1018" s="26" t="s">
        <v>418</v>
      </c>
      <c r="J1018" s="25" t="s">
        <v>148</v>
      </c>
      <c r="K1018" s="3">
        <v>1170752</v>
      </c>
      <c r="L1018" s="3" t="s">
        <v>155</v>
      </c>
      <c r="M1018" s="25" t="s">
        <v>146</v>
      </c>
      <c r="O1018" s="34">
        <v>72152</v>
      </c>
      <c r="P1018" s="3" t="s">
        <v>149</v>
      </c>
      <c r="Q1018" s="35">
        <v>53</v>
      </c>
      <c r="R1018" s="36">
        <v>0</v>
      </c>
      <c r="T1018" s="3" t="s">
        <v>149</v>
      </c>
      <c r="U1018" t="s">
        <v>1556</v>
      </c>
      <c r="V1018" s="33">
        <v>42581</v>
      </c>
      <c r="W1018" s="34">
        <v>74229</v>
      </c>
      <c r="X1018" s="34">
        <v>2077</v>
      </c>
      <c r="Y1018" s="34">
        <v>2100</v>
      </c>
      <c r="Z1018" s="17">
        <f t="shared" si="15"/>
        <v>-23</v>
      </c>
      <c r="AA1018" s="34">
        <v>2077</v>
      </c>
      <c r="AB1018" s="42">
        <v>815</v>
      </c>
      <c r="AC1018" s="42">
        <v>815</v>
      </c>
    </row>
    <row r="1019" spans="1:29" x14ac:dyDescent="0.25">
      <c r="A1019" s="3">
        <v>3713</v>
      </c>
      <c r="B1019" s="33">
        <v>42563</v>
      </c>
      <c r="C1019" s="3">
        <v>18</v>
      </c>
      <c r="D1019" s="3" t="s">
        <v>39</v>
      </c>
      <c r="E1019" s="3" t="s">
        <v>1267</v>
      </c>
      <c r="F1019" s="3" t="s">
        <v>1125</v>
      </c>
      <c r="H1019" s="25" t="s">
        <v>476</v>
      </c>
      <c r="I1019" s="26" t="s">
        <v>232</v>
      </c>
      <c r="J1019" s="25" t="s">
        <v>607</v>
      </c>
      <c r="K1019" s="3">
        <v>1170751</v>
      </c>
      <c r="L1019" s="3" t="s">
        <v>180</v>
      </c>
      <c r="M1019" s="25" t="s">
        <v>1182</v>
      </c>
      <c r="N1019" s="3">
        <v>1170753</v>
      </c>
      <c r="O1019" s="34">
        <v>663991</v>
      </c>
      <c r="P1019" s="3" t="s">
        <v>149</v>
      </c>
      <c r="Q1019" s="35">
        <v>0</v>
      </c>
      <c r="R1019" s="36">
        <v>0</v>
      </c>
      <c r="S1019">
        <v>1</v>
      </c>
      <c r="T1019" s="3" t="s">
        <v>149</v>
      </c>
      <c r="U1019" t="s">
        <v>1557</v>
      </c>
      <c r="V1019" s="33">
        <v>42580</v>
      </c>
      <c r="W1019" s="34">
        <v>666619</v>
      </c>
      <c r="X1019" s="34">
        <v>2628</v>
      </c>
      <c r="Y1019" s="34">
        <v>2591</v>
      </c>
      <c r="Z1019" s="17">
        <f t="shared" si="15"/>
        <v>37</v>
      </c>
      <c r="AB1019" s="42" t="s">
        <v>218</v>
      </c>
      <c r="AC1019" s="42">
        <v>1272</v>
      </c>
    </row>
    <row r="1020" spans="1:29" x14ac:dyDescent="0.25">
      <c r="A1020" s="3">
        <v>3717</v>
      </c>
      <c r="B1020" s="33">
        <v>42566</v>
      </c>
      <c r="C1020" s="3">
        <v>15</v>
      </c>
      <c r="D1020" s="3" t="s">
        <v>49</v>
      </c>
      <c r="E1020" s="3" t="s">
        <v>592</v>
      </c>
      <c r="F1020" s="3" t="s">
        <v>186</v>
      </c>
      <c r="H1020" s="25" t="s">
        <v>179</v>
      </c>
      <c r="I1020" s="26" t="s">
        <v>160</v>
      </c>
      <c r="J1020" s="25" t="s">
        <v>329</v>
      </c>
      <c r="L1020" s="3" t="s">
        <v>180</v>
      </c>
      <c r="M1020" s="25" t="s">
        <v>1558</v>
      </c>
      <c r="O1020" s="34">
        <v>751676</v>
      </c>
      <c r="P1020" s="3" t="s">
        <v>149</v>
      </c>
      <c r="Q1020" s="35">
        <v>7</v>
      </c>
      <c r="R1020" s="36">
        <v>0</v>
      </c>
      <c r="S1020">
        <v>1</v>
      </c>
      <c r="T1020" s="3" t="s">
        <v>149</v>
      </c>
      <c r="U1020" t="s">
        <v>1559</v>
      </c>
      <c r="V1020" s="33">
        <v>42580</v>
      </c>
      <c r="W1020" s="34">
        <v>755378</v>
      </c>
      <c r="X1020" s="34">
        <v>3702</v>
      </c>
      <c r="Y1020" s="34">
        <v>3731</v>
      </c>
      <c r="Z1020" s="17">
        <f t="shared" si="15"/>
        <v>-29</v>
      </c>
      <c r="AA1020" s="34">
        <v>2439</v>
      </c>
      <c r="AB1020" s="42">
        <v>2439</v>
      </c>
      <c r="AC1020" s="42">
        <v>1471.6</v>
      </c>
    </row>
    <row r="1021" spans="1:29" x14ac:dyDescent="0.25">
      <c r="A1021" s="3">
        <v>3716</v>
      </c>
      <c r="B1021" s="33">
        <v>42564</v>
      </c>
      <c r="C1021" s="3">
        <v>16</v>
      </c>
      <c r="D1021" s="3" t="s">
        <v>31</v>
      </c>
      <c r="E1021" s="3" t="s">
        <v>1495</v>
      </c>
      <c r="H1021" s="25" t="s">
        <v>1361</v>
      </c>
      <c r="I1021" s="26" t="s">
        <v>170</v>
      </c>
      <c r="J1021" s="25" t="s">
        <v>146</v>
      </c>
      <c r="L1021" s="3" t="s">
        <v>180</v>
      </c>
      <c r="M1021" s="25" t="s">
        <v>66</v>
      </c>
      <c r="N1021" s="3">
        <v>1170756</v>
      </c>
      <c r="O1021" s="34">
        <v>324239</v>
      </c>
      <c r="P1021" s="3" t="s">
        <v>149</v>
      </c>
      <c r="Q1021" s="35">
        <v>35</v>
      </c>
      <c r="R1021" s="36">
        <v>410</v>
      </c>
      <c r="S1021">
        <v>2</v>
      </c>
      <c r="T1021" s="3" t="s">
        <v>149</v>
      </c>
      <c r="U1021" t="s">
        <v>1560</v>
      </c>
      <c r="V1021" s="33">
        <v>42579</v>
      </c>
      <c r="W1021" s="34">
        <v>326874</v>
      </c>
      <c r="X1021" s="34">
        <v>2635</v>
      </c>
      <c r="Y1021" s="34">
        <v>2610</v>
      </c>
      <c r="Z1021" s="17">
        <f t="shared" si="15"/>
        <v>25</v>
      </c>
      <c r="AB1021" s="42" t="s">
        <v>218</v>
      </c>
      <c r="AC1021" s="42">
        <v>706</v>
      </c>
    </row>
    <row r="1022" spans="1:29" x14ac:dyDescent="0.25">
      <c r="A1022" s="3">
        <v>3712</v>
      </c>
      <c r="B1022" s="33">
        <v>42563</v>
      </c>
      <c r="C1022" s="3">
        <v>16</v>
      </c>
      <c r="D1022" s="3" t="s">
        <v>46</v>
      </c>
      <c r="E1022" s="3" t="s">
        <v>185</v>
      </c>
      <c r="F1022" s="3" t="s">
        <v>158</v>
      </c>
      <c r="H1022" s="25" t="s">
        <v>1101</v>
      </c>
      <c r="I1022" s="26" t="s">
        <v>160</v>
      </c>
      <c r="J1022" s="25" t="s">
        <v>329</v>
      </c>
      <c r="L1022" s="3" t="s">
        <v>180</v>
      </c>
      <c r="M1022" s="25" t="s">
        <v>233</v>
      </c>
      <c r="O1022" s="34">
        <v>124398</v>
      </c>
      <c r="P1022" s="3" t="s">
        <v>149</v>
      </c>
      <c r="Q1022" s="35">
        <v>6</v>
      </c>
      <c r="R1022" s="36">
        <v>0</v>
      </c>
      <c r="S1022">
        <v>1</v>
      </c>
      <c r="T1022" s="3" t="s">
        <v>149</v>
      </c>
      <c r="U1022" t="s">
        <v>1561</v>
      </c>
      <c r="V1022" s="33">
        <v>42578</v>
      </c>
      <c r="W1022" s="34">
        <v>128916</v>
      </c>
      <c r="X1022" s="34">
        <v>4518</v>
      </c>
      <c r="Y1022" s="34">
        <v>3536</v>
      </c>
      <c r="Z1022" s="17">
        <f t="shared" ref="Z1022:Z1085" si="16">X1022-Y1022</f>
        <v>982</v>
      </c>
      <c r="AB1022" s="42" t="s">
        <v>218</v>
      </c>
      <c r="AC1022" s="42">
        <v>1526</v>
      </c>
    </row>
    <row r="1023" spans="1:29" x14ac:dyDescent="0.25">
      <c r="A1023" s="3">
        <v>3720</v>
      </c>
      <c r="B1023" s="33">
        <v>42567</v>
      </c>
      <c r="C1023" s="3">
        <v>10</v>
      </c>
      <c r="D1023" s="3" t="s">
        <v>34</v>
      </c>
      <c r="E1023" s="3" t="s">
        <v>673</v>
      </c>
      <c r="F1023" s="3" t="s">
        <v>174</v>
      </c>
      <c r="H1023" s="25" t="s">
        <v>166</v>
      </c>
      <c r="I1023" s="26" t="s">
        <v>145</v>
      </c>
      <c r="J1023" s="25" t="s">
        <v>146</v>
      </c>
      <c r="L1023" s="3" t="s">
        <v>418</v>
      </c>
      <c r="M1023" s="25" t="s">
        <v>148</v>
      </c>
      <c r="N1023" s="3">
        <v>1170758</v>
      </c>
      <c r="O1023" s="34">
        <v>276861</v>
      </c>
      <c r="P1023" s="3" t="s">
        <v>149</v>
      </c>
      <c r="Q1023" s="35">
        <v>-15</v>
      </c>
      <c r="R1023" s="36">
        <v>150</v>
      </c>
      <c r="T1023" s="3" t="s">
        <v>149</v>
      </c>
      <c r="U1023" t="s">
        <v>1562</v>
      </c>
      <c r="V1023" s="33">
        <v>42576</v>
      </c>
      <c r="W1023" s="34">
        <v>278071</v>
      </c>
      <c r="X1023" s="34">
        <v>1210</v>
      </c>
      <c r="Y1023" s="34">
        <v>1131</v>
      </c>
      <c r="Z1023" s="17">
        <f t="shared" si="16"/>
        <v>79</v>
      </c>
      <c r="AA1023" s="34">
        <v>476.9</v>
      </c>
      <c r="AB1023" s="42">
        <v>1327.7</v>
      </c>
      <c r="AC1023" s="42">
        <v>565</v>
      </c>
    </row>
    <row r="1024" spans="1:29" x14ac:dyDescent="0.25">
      <c r="A1024" s="3">
        <v>3714</v>
      </c>
      <c r="B1024" s="33">
        <v>42563</v>
      </c>
      <c r="C1024" s="3">
        <v>14</v>
      </c>
      <c r="D1024" s="3" t="s">
        <v>816</v>
      </c>
      <c r="E1024" s="3" t="s">
        <v>817</v>
      </c>
      <c r="F1024" s="3" t="s">
        <v>817</v>
      </c>
      <c r="H1024" s="25" t="s">
        <v>820</v>
      </c>
      <c r="I1024" s="26" t="s">
        <v>160</v>
      </c>
      <c r="J1024" s="25" t="s">
        <v>146</v>
      </c>
      <c r="L1024" s="3" t="s">
        <v>205</v>
      </c>
      <c r="M1024" s="25" t="s">
        <v>758</v>
      </c>
      <c r="N1024" s="3">
        <v>1170754</v>
      </c>
      <c r="P1024" s="3" t="s">
        <v>149</v>
      </c>
      <c r="Q1024" s="35">
        <v>0</v>
      </c>
      <c r="R1024" s="36">
        <v>0</v>
      </c>
      <c r="T1024" s="3" t="s">
        <v>149</v>
      </c>
      <c r="U1024" t="s">
        <v>1563</v>
      </c>
      <c r="V1024" s="33">
        <v>42576</v>
      </c>
      <c r="X1024" s="34" t="s">
        <v>172</v>
      </c>
      <c r="Z1024" s="17" t="e">
        <f t="shared" si="16"/>
        <v>#VALUE!</v>
      </c>
      <c r="AC1024" s="42" t="s">
        <v>172</v>
      </c>
    </row>
    <row r="1025" spans="1:29" x14ac:dyDescent="0.25">
      <c r="A1025" s="3">
        <v>3696</v>
      </c>
      <c r="B1025" s="33">
        <v>42546</v>
      </c>
      <c r="C1025" s="3">
        <v>29</v>
      </c>
      <c r="D1025" s="3" t="s">
        <v>45</v>
      </c>
      <c r="E1025" s="3" t="s">
        <v>1245</v>
      </c>
      <c r="F1025" s="3" t="s">
        <v>369</v>
      </c>
      <c r="G1025" s="3" t="s">
        <v>370</v>
      </c>
      <c r="H1025" s="25" t="s">
        <v>159</v>
      </c>
      <c r="I1025" s="26" t="s">
        <v>232</v>
      </c>
      <c r="J1025" s="25" t="s">
        <v>993</v>
      </c>
      <c r="L1025" s="3" t="s">
        <v>180</v>
      </c>
      <c r="M1025" s="25" t="s">
        <v>493</v>
      </c>
      <c r="O1025" s="34">
        <v>664970</v>
      </c>
      <c r="P1025" s="3" t="s">
        <v>149</v>
      </c>
      <c r="Q1025" s="35">
        <v>0</v>
      </c>
      <c r="R1025" s="36">
        <v>0</v>
      </c>
      <c r="S1025">
        <v>1</v>
      </c>
      <c r="T1025" s="3" t="s">
        <v>156</v>
      </c>
      <c r="U1025" t="s">
        <v>1564</v>
      </c>
      <c r="V1025" s="33">
        <v>42574</v>
      </c>
      <c r="W1025" s="34">
        <v>668707</v>
      </c>
      <c r="X1025" s="34">
        <v>3737</v>
      </c>
      <c r="Y1025" s="34">
        <v>3566.9</v>
      </c>
      <c r="Z1025" s="17">
        <f t="shared" si="16"/>
        <v>170.09999999999991</v>
      </c>
      <c r="AA1025" s="34">
        <v>2571.1999999999998</v>
      </c>
      <c r="AB1025" s="42">
        <v>1093.05</v>
      </c>
      <c r="AC1025" s="42">
        <v>1737</v>
      </c>
    </row>
    <row r="1026" spans="1:29" x14ac:dyDescent="0.25">
      <c r="A1026" s="3">
        <v>3710</v>
      </c>
      <c r="B1026" s="33">
        <v>42558</v>
      </c>
      <c r="C1026" s="3">
        <v>16</v>
      </c>
      <c r="D1026" s="3" t="s">
        <v>21</v>
      </c>
      <c r="E1026" s="3" t="s">
        <v>190</v>
      </c>
      <c r="F1026" s="3" t="s">
        <v>191</v>
      </c>
      <c r="H1026" s="25" t="s">
        <v>755</v>
      </c>
      <c r="I1026" s="26" t="s">
        <v>160</v>
      </c>
      <c r="J1026" s="25" t="s">
        <v>329</v>
      </c>
      <c r="L1026" s="3" t="s">
        <v>205</v>
      </c>
      <c r="M1026" s="25" t="s">
        <v>589</v>
      </c>
      <c r="O1026" s="34">
        <v>31746</v>
      </c>
      <c r="P1026" s="3" t="s">
        <v>149</v>
      </c>
      <c r="Q1026" s="35">
        <v>-15</v>
      </c>
      <c r="R1026" s="36">
        <v>0</v>
      </c>
      <c r="S1026">
        <v>1</v>
      </c>
      <c r="T1026" s="3" t="s">
        <v>149</v>
      </c>
      <c r="U1026" t="s">
        <v>1565</v>
      </c>
      <c r="V1026" s="33">
        <v>42573</v>
      </c>
      <c r="W1026" s="34">
        <v>34114</v>
      </c>
      <c r="X1026" s="34">
        <v>2368</v>
      </c>
      <c r="Y1026" s="34">
        <v>2383</v>
      </c>
      <c r="Z1026" s="17">
        <f t="shared" si="16"/>
        <v>-15</v>
      </c>
      <c r="AB1026" s="42" t="s">
        <v>218</v>
      </c>
      <c r="AC1026" s="42">
        <v>1003</v>
      </c>
    </row>
    <row r="1027" spans="1:29" x14ac:dyDescent="0.25">
      <c r="A1027" s="3">
        <v>3702</v>
      </c>
      <c r="B1027" s="33">
        <v>42549</v>
      </c>
      <c r="C1027" s="3">
        <v>24</v>
      </c>
      <c r="D1027" s="3" t="s">
        <v>43</v>
      </c>
      <c r="E1027" s="3" t="s">
        <v>177</v>
      </c>
      <c r="F1027" s="3" t="s">
        <v>363</v>
      </c>
      <c r="G1027" s="3" t="s">
        <v>364</v>
      </c>
      <c r="H1027" s="25" t="s">
        <v>246</v>
      </c>
      <c r="I1027" s="26" t="s">
        <v>232</v>
      </c>
      <c r="J1027" s="25" t="s">
        <v>500</v>
      </c>
      <c r="L1027" s="3" t="s">
        <v>180</v>
      </c>
      <c r="M1027" s="25" t="s">
        <v>470</v>
      </c>
      <c r="O1027" s="34">
        <v>968200</v>
      </c>
      <c r="P1027" s="3" t="s">
        <v>149</v>
      </c>
      <c r="Q1027" s="35">
        <v>-6</v>
      </c>
      <c r="R1027" s="36">
        <v>-30</v>
      </c>
      <c r="S1027">
        <v>1</v>
      </c>
      <c r="T1027" s="3" t="s">
        <v>156</v>
      </c>
      <c r="U1027" t="s">
        <v>1566</v>
      </c>
      <c r="V1027" s="33">
        <v>42572</v>
      </c>
      <c r="W1027" s="34">
        <v>972660</v>
      </c>
      <c r="X1027" s="34">
        <v>4460</v>
      </c>
      <c r="Y1027" s="34">
        <v>4698.5</v>
      </c>
      <c r="Z1027" s="17">
        <f t="shared" si="16"/>
        <v>-238.5</v>
      </c>
      <c r="AA1027" s="34">
        <v>3020</v>
      </c>
      <c r="AB1027" s="42">
        <v>1495</v>
      </c>
      <c r="AC1027" s="42">
        <v>2186</v>
      </c>
    </row>
    <row r="1028" spans="1:29" x14ac:dyDescent="0.25">
      <c r="A1028" s="3">
        <v>3711</v>
      </c>
      <c r="B1028" s="33">
        <v>42562</v>
      </c>
      <c r="C1028" s="3">
        <v>8</v>
      </c>
      <c r="D1028" s="3" t="s">
        <v>24</v>
      </c>
      <c r="E1028" s="3" t="s">
        <v>805</v>
      </c>
      <c r="F1028" s="3" t="s">
        <v>1046</v>
      </c>
      <c r="H1028" s="25" t="s">
        <v>163</v>
      </c>
      <c r="I1028" s="26" t="s">
        <v>145</v>
      </c>
      <c r="J1028" s="25" t="s">
        <v>146</v>
      </c>
      <c r="L1028" s="3" t="s">
        <v>418</v>
      </c>
      <c r="M1028" s="25" t="s">
        <v>148</v>
      </c>
      <c r="N1028" s="3">
        <v>1170752</v>
      </c>
      <c r="O1028" s="34">
        <v>71052</v>
      </c>
      <c r="P1028" s="3" t="s">
        <v>149</v>
      </c>
      <c r="Q1028" s="35">
        <v>0</v>
      </c>
      <c r="R1028" s="36">
        <v>30</v>
      </c>
      <c r="S1028">
        <v>1</v>
      </c>
      <c r="T1028" s="3" t="s">
        <v>149</v>
      </c>
      <c r="U1028" t="s">
        <v>1567</v>
      </c>
      <c r="V1028" s="33">
        <v>42569</v>
      </c>
      <c r="W1028" s="34">
        <v>72152</v>
      </c>
      <c r="X1028" s="34">
        <v>1100</v>
      </c>
      <c r="Y1028" s="34">
        <v>1132</v>
      </c>
      <c r="Z1028" s="17">
        <f t="shared" si="16"/>
        <v>-32</v>
      </c>
      <c r="AA1028" s="34">
        <v>1170.8</v>
      </c>
      <c r="AB1028" s="42">
        <v>473.6</v>
      </c>
      <c r="AC1028" s="42">
        <v>530</v>
      </c>
    </row>
    <row r="1029" spans="1:29" x14ac:dyDescent="0.25">
      <c r="A1029" s="3">
        <v>3697</v>
      </c>
      <c r="B1029" s="33">
        <v>42546</v>
      </c>
      <c r="C1029" s="3">
        <v>24</v>
      </c>
      <c r="D1029" s="3" t="s">
        <v>50</v>
      </c>
      <c r="E1029" s="3" t="s">
        <v>161</v>
      </c>
      <c r="F1029" s="3" t="s">
        <v>664</v>
      </c>
      <c r="G1029" s="3" t="s">
        <v>665</v>
      </c>
      <c r="H1029" s="25" t="s">
        <v>184</v>
      </c>
      <c r="I1029" s="26" t="s">
        <v>232</v>
      </c>
      <c r="J1029" s="25" t="s">
        <v>1481</v>
      </c>
      <c r="L1029" s="3" t="s">
        <v>180</v>
      </c>
      <c r="M1029" s="25" t="s">
        <v>451</v>
      </c>
      <c r="O1029" s="34">
        <v>243854</v>
      </c>
      <c r="P1029" s="3" t="s">
        <v>149</v>
      </c>
      <c r="Q1029" s="35">
        <v>25</v>
      </c>
      <c r="R1029" s="36">
        <v>70</v>
      </c>
      <c r="S1029">
        <v>1</v>
      </c>
      <c r="T1029" s="3" t="s">
        <v>156</v>
      </c>
      <c r="U1029" t="s">
        <v>1568</v>
      </c>
      <c r="V1029" s="33">
        <v>42569</v>
      </c>
      <c r="W1029" s="34">
        <v>247616</v>
      </c>
      <c r="X1029" s="34">
        <v>3762</v>
      </c>
      <c r="Y1029" s="34">
        <v>3765</v>
      </c>
      <c r="Z1029" s="17">
        <f t="shared" si="16"/>
        <v>-3</v>
      </c>
      <c r="AA1029" s="34">
        <v>2341.9</v>
      </c>
      <c r="AB1029" s="42">
        <v>1391.8</v>
      </c>
      <c r="AC1029" s="42">
        <v>2169</v>
      </c>
    </row>
    <row r="1030" spans="1:29" x14ac:dyDescent="0.25">
      <c r="A1030" s="3">
        <v>3705</v>
      </c>
      <c r="B1030" s="33">
        <v>42550</v>
      </c>
      <c r="C1030" s="3">
        <v>18</v>
      </c>
      <c r="D1030" s="3" t="s">
        <v>36</v>
      </c>
      <c r="E1030" s="3" t="s">
        <v>678</v>
      </c>
      <c r="F1030" s="3" t="s">
        <v>291</v>
      </c>
      <c r="H1030" s="25" t="s">
        <v>187</v>
      </c>
      <c r="I1030" s="26" t="s">
        <v>180</v>
      </c>
      <c r="J1030" s="25" t="s">
        <v>223</v>
      </c>
      <c r="K1030" s="3">
        <v>1138590</v>
      </c>
      <c r="L1030" s="3" t="s">
        <v>232</v>
      </c>
      <c r="M1030" s="25" t="s">
        <v>1569</v>
      </c>
      <c r="N1030" s="3">
        <v>1138599</v>
      </c>
      <c r="O1030" s="34">
        <v>495564</v>
      </c>
      <c r="P1030" s="3" t="s">
        <v>149</v>
      </c>
      <c r="Q1030" s="35">
        <v>0</v>
      </c>
      <c r="R1030" s="36">
        <v>0</v>
      </c>
      <c r="S1030">
        <v>1</v>
      </c>
      <c r="T1030" s="3" t="s">
        <v>149</v>
      </c>
      <c r="U1030" t="s">
        <v>1570</v>
      </c>
      <c r="V1030" s="33">
        <v>42567</v>
      </c>
      <c r="W1030" s="34">
        <v>497359</v>
      </c>
      <c r="X1030" s="34">
        <v>1795</v>
      </c>
      <c r="Y1030" s="34">
        <v>1784</v>
      </c>
      <c r="Z1030" s="17">
        <f t="shared" si="16"/>
        <v>11</v>
      </c>
      <c r="AA1030" s="34">
        <v>1612</v>
      </c>
      <c r="AB1030" s="42">
        <v>812.9</v>
      </c>
      <c r="AC1030" s="42">
        <v>871</v>
      </c>
    </row>
    <row r="1031" spans="1:29" x14ac:dyDescent="0.25">
      <c r="A1031" s="3">
        <v>3706</v>
      </c>
      <c r="B1031" s="33">
        <v>42554</v>
      </c>
      <c r="C1031" s="3">
        <v>14</v>
      </c>
      <c r="D1031" s="3" t="s">
        <v>42</v>
      </c>
      <c r="E1031" s="3" t="s">
        <v>181</v>
      </c>
      <c r="F1031" s="3" t="s">
        <v>275</v>
      </c>
      <c r="G1031" s="3" t="s">
        <v>276</v>
      </c>
      <c r="H1031" s="25" t="s">
        <v>144</v>
      </c>
      <c r="I1031" s="26" t="s">
        <v>232</v>
      </c>
      <c r="J1031" s="25" t="s">
        <v>607</v>
      </c>
      <c r="L1031" s="3" t="s">
        <v>180</v>
      </c>
      <c r="M1031" s="25" t="s">
        <v>470</v>
      </c>
      <c r="O1031" s="34">
        <v>1192938</v>
      </c>
      <c r="P1031" s="3" t="s">
        <v>149</v>
      </c>
      <c r="Q1031" s="35">
        <v>0</v>
      </c>
      <c r="R1031" s="36">
        <v>0</v>
      </c>
      <c r="S1031">
        <v>1</v>
      </c>
      <c r="T1031" s="3" t="s">
        <v>149</v>
      </c>
      <c r="U1031" t="s">
        <v>1571</v>
      </c>
      <c r="V1031" s="33">
        <v>42567</v>
      </c>
      <c r="W1031" s="34">
        <v>1196395</v>
      </c>
      <c r="X1031" s="34">
        <v>3457</v>
      </c>
      <c r="Y1031" s="34">
        <v>3436</v>
      </c>
      <c r="Z1031" s="17">
        <f t="shared" si="16"/>
        <v>21</v>
      </c>
      <c r="AA1031" s="34">
        <v>2265.6999999999998</v>
      </c>
      <c r="AB1031" s="42">
        <v>1321.5</v>
      </c>
      <c r="AC1031" s="42">
        <v>1981</v>
      </c>
    </row>
    <row r="1032" spans="1:29" x14ac:dyDescent="0.25">
      <c r="A1032" s="3">
        <v>3699</v>
      </c>
      <c r="B1032" s="33">
        <v>42547</v>
      </c>
      <c r="C1032" s="3">
        <v>18</v>
      </c>
      <c r="D1032" s="3" t="s">
        <v>34</v>
      </c>
      <c r="E1032" s="3" t="s">
        <v>673</v>
      </c>
      <c r="F1032" s="3" t="s">
        <v>174</v>
      </c>
      <c r="H1032" s="25" t="s">
        <v>166</v>
      </c>
      <c r="I1032" s="26" t="s">
        <v>309</v>
      </c>
      <c r="J1032" s="25" t="s">
        <v>148</v>
      </c>
      <c r="L1032" s="3" t="s">
        <v>155</v>
      </c>
      <c r="M1032" s="25" t="s">
        <v>146</v>
      </c>
      <c r="O1032" s="34">
        <v>274679</v>
      </c>
      <c r="P1032" s="3" t="s">
        <v>149</v>
      </c>
      <c r="Q1032" s="35">
        <v>-93</v>
      </c>
      <c r="R1032" s="36">
        <v>0</v>
      </c>
      <c r="S1032">
        <v>1</v>
      </c>
      <c r="T1032" s="3" t="s">
        <v>149</v>
      </c>
      <c r="U1032" t="s">
        <v>1572</v>
      </c>
      <c r="V1032" s="33">
        <v>42564</v>
      </c>
      <c r="W1032" s="34">
        <v>276861</v>
      </c>
      <c r="X1032" s="34">
        <v>2182</v>
      </c>
      <c r="Y1032" s="34">
        <v>2177</v>
      </c>
      <c r="Z1032" s="17">
        <f t="shared" si="16"/>
        <v>5</v>
      </c>
      <c r="AB1032" s="42" t="s">
        <v>218</v>
      </c>
      <c r="AC1032" s="42">
        <v>860</v>
      </c>
    </row>
    <row r="1033" spans="1:29" x14ac:dyDescent="0.25">
      <c r="A1033" s="3">
        <v>3707</v>
      </c>
      <c r="B1033" s="33">
        <v>42555</v>
      </c>
      <c r="C1033" s="3">
        <v>10</v>
      </c>
      <c r="D1033" s="3" t="s">
        <v>38</v>
      </c>
      <c r="E1033" s="3" t="s">
        <v>1285</v>
      </c>
      <c r="F1033" s="3" t="s">
        <v>327</v>
      </c>
      <c r="H1033" s="25" t="s">
        <v>175</v>
      </c>
      <c r="I1033" s="26" t="s">
        <v>180</v>
      </c>
      <c r="J1033" s="25" t="s">
        <v>366</v>
      </c>
      <c r="K1033" s="3">
        <v>1138597</v>
      </c>
      <c r="L1033" s="3" t="s">
        <v>232</v>
      </c>
      <c r="M1033" s="25" t="s">
        <v>637</v>
      </c>
      <c r="N1033" s="3">
        <v>1138600</v>
      </c>
      <c r="O1033" s="34">
        <v>100545</v>
      </c>
      <c r="P1033" s="3" t="s">
        <v>149</v>
      </c>
      <c r="Q1033" s="35">
        <v>0</v>
      </c>
      <c r="R1033" s="36">
        <v>0</v>
      </c>
      <c r="S1033">
        <v>1</v>
      </c>
      <c r="T1033" s="3" t="s">
        <v>149</v>
      </c>
      <c r="U1033" t="s">
        <v>1573</v>
      </c>
      <c r="V1033" s="33">
        <v>42564</v>
      </c>
      <c r="W1033" s="34">
        <v>101521</v>
      </c>
      <c r="X1033" s="34">
        <v>976</v>
      </c>
      <c r="Y1033" s="34">
        <v>849</v>
      </c>
      <c r="Z1033" s="17">
        <f t="shared" si="16"/>
        <v>127</v>
      </c>
      <c r="AB1033" s="42" t="s">
        <v>218</v>
      </c>
      <c r="AC1033" s="42">
        <v>610</v>
      </c>
    </row>
    <row r="1034" spans="1:29" x14ac:dyDescent="0.25">
      <c r="A1034" s="3">
        <v>3701</v>
      </c>
      <c r="B1034" s="33">
        <v>42548</v>
      </c>
      <c r="C1034" s="3">
        <v>16</v>
      </c>
      <c r="D1034" s="3" t="s">
        <v>49</v>
      </c>
      <c r="E1034" s="3" t="s">
        <v>592</v>
      </c>
      <c r="F1034" s="3" t="s">
        <v>186</v>
      </c>
      <c r="H1034" s="25" t="s">
        <v>179</v>
      </c>
      <c r="I1034" s="26" t="s">
        <v>160</v>
      </c>
      <c r="J1034" s="25" t="s">
        <v>628</v>
      </c>
      <c r="L1034" s="3" t="s">
        <v>205</v>
      </c>
      <c r="M1034" s="25" t="s">
        <v>1210</v>
      </c>
      <c r="O1034" s="34">
        <v>749202</v>
      </c>
      <c r="P1034" s="3" t="s">
        <v>149</v>
      </c>
      <c r="Q1034" s="35">
        <v>-15</v>
      </c>
      <c r="R1034" s="36">
        <v>-45</v>
      </c>
      <c r="S1034">
        <v>1</v>
      </c>
      <c r="T1034" s="3" t="s">
        <v>149</v>
      </c>
      <c r="U1034" t="s">
        <v>1574</v>
      </c>
      <c r="V1034" s="33">
        <v>42563</v>
      </c>
      <c r="W1034" s="34">
        <v>751676</v>
      </c>
      <c r="X1034" s="34">
        <v>2474</v>
      </c>
      <c r="Y1034" s="34">
        <v>2492</v>
      </c>
      <c r="Z1034" s="17">
        <f t="shared" si="16"/>
        <v>-18</v>
      </c>
      <c r="AA1034" s="34">
        <v>1339.9</v>
      </c>
      <c r="AB1034" s="42">
        <v>555.99</v>
      </c>
      <c r="AC1034" s="42">
        <v>1132</v>
      </c>
    </row>
    <row r="1035" spans="1:29" x14ac:dyDescent="0.25">
      <c r="A1035" s="3">
        <v>3709</v>
      </c>
      <c r="B1035" s="33">
        <v>42555</v>
      </c>
      <c r="C1035" s="3">
        <v>9</v>
      </c>
      <c r="D1035" s="3" t="s">
        <v>39</v>
      </c>
      <c r="E1035" s="3" t="s">
        <v>1267</v>
      </c>
      <c r="F1035" s="3" t="s">
        <v>1125</v>
      </c>
      <c r="H1035" s="25" t="s">
        <v>476</v>
      </c>
      <c r="I1035" s="26" t="s">
        <v>180</v>
      </c>
      <c r="J1035" s="25" t="s">
        <v>366</v>
      </c>
      <c r="K1035" s="3">
        <v>1138594</v>
      </c>
      <c r="L1035" s="3" t="s">
        <v>232</v>
      </c>
      <c r="M1035" s="25" t="s">
        <v>637</v>
      </c>
      <c r="N1035" s="3">
        <v>1170751</v>
      </c>
      <c r="O1035" s="34">
        <v>662912</v>
      </c>
      <c r="P1035" s="3" t="s">
        <v>149</v>
      </c>
      <c r="Q1035" s="35">
        <v>-10</v>
      </c>
      <c r="R1035" s="36">
        <v>-10</v>
      </c>
      <c r="S1035">
        <v>1</v>
      </c>
      <c r="T1035" s="3" t="s">
        <v>149</v>
      </c>
      <c r="U1035" t="s">
        <v>1575</v>
      </c>
      <c r="V1035" s="33">
        <v>42563</v>
      </c>
      <c r="W1035" s="34">
        <v>663991</v>
      </c>
      <c r="X1035" s="34">
        <v>1079</v>
      </c>
      <c r="Y1035" s="34">
        <v>718.7</v>
      </c>
      <c r="Z1035" s="17">
        <f t="shared" si="16"/>
        <v>360.29999999999995</v>
      </c>
      <c r="AB1035" s="42" t="s">
        <v>218</v>
      </c>
      <c r="AC1035" s="42">
        <v>650</v>
      </c>
    </row>
    <row r="1036" spans="1:29" x14ac:dyDescent="0.25">
      <c r="A1036" s="3">
        <v>3695</v>
      </c>
      <c r="B1036" s="33">
        <v>42546</v>
      </c>
      <c r="C1036" s="3">
        <v>17</v>
      </c>
      <c r="D1036" s="3" t="s">
        <v>816</v>
      </c>
      <c r="E1036" s="3" t="s">
        <v>817</v>
      </c>
      <c r="F1036" s="3" t="s">
        <v>817</v>
      </c>
      <c r="H1036" s="25" t="s">
        <v>820</v>
      </c>
      <c r="I1036" s="26" t="s">
        <v>160</v>
      </c>
      <c r="J1036" s="25" t="s">
        <v>146</v>
      </c>
      <c r="L1036" s="3" t="s">
        <v>205</v>
      </c>
      <c r="M1036" s="25" t="s">
        <v>758</v>
      </c>
      <c r="N1036" s="3">
        <v>1138596</v>
      </c>
      <c r="P1036" s="3" t="s">
        <v>149</v>
      </c>
      <c r="Q1036" s="35">
        <v>0</v>
      </c>
      <c r="R1036" s="36">
        <v>0</v>
      </c>
      <c r="T1036" s="3" t="s">
        <v>149</v>
      </c>
      <c r="U1036" t="s">
        <v>1576</v>
      </c>
      <c r="V1036" s="33">
        <v>42562</v>
      </c>
      <c r="X1036" s="34" t="s">
        <v>172</v>
      </c>
      <c r="Z1036" s="17" t="e">
        <f t="shared" si="16"/>
        <v>#VALUE!</v>
      </c>
      <c r="AC1036" s="42" t="s">
        <v>172</v>
      </c>
    </row>
    <row r="1037" spans="1:29" x14ac:dyDescent="0.25">
      <c r="A1037" s="3">
        <v>3708</v>
      </c>
      <c r="B1037" s="33">
        <v>42555</v>
      </c>
      <c r="C1037" s="3">
        <v>8</v>
      </c>
      <c r="D1037" s="3" t="s">
        <v>24</v>
      </c>
      <c r="E1037" s="3" t="s">
        <v>805</v>
      </c>
      <c r="F1037" s="3" t="s">
        <v>1046</v>
      </c>
      <c r="H1037" s="25" t="s">
        <v>163</v>
      </c>
      <c r="I1037" s="26" t="s">
        <v>418</v>
      </c>
      <c r="J1037" s="25" t="s">
        <v>148</v>
      </c>
      <c r="K1037" s="3">
        <v>1138598</v>
      </c>
      <c r="L1037" s="3" t="s">
        <v>203</v>
      </c>
      <c r="M1037" s="25" t="s">
        <v>146</v>
      </c>
      <c r="O1037" s="34">
        <v>70080</v>
      </c>
      <c r="P1037" s="3" t="s">
        <v>149</v>
      </c>
      <c r="Q1037" s="35">
        <v>5</v>
      </c>
      <c r="R1037" s="36">
        <v>0</v>
      </c>
      <c r="T1037" s="3" t="s">
        <v>149</v>
      </c>
      <c r="U1037" t="s">
        <v>1577</v>
      </c>
      <c r="V1037" s="33">
        <v>42562</v>
      </c>
      <c r="W1037" s="34">
        <v>71052</v>
      </c>
      <c r="X1037" s="34">
        <v>972</v>
      </c>
      <c r="Y1037" s="34">
        <v>1032</v>
      </c>
      <c r="Z1037" s="17">
        <f t="shared" si="16"/>
        <v>-60</v>
      </c>
      <c r="AA1037" s="34">
        <v>1023.7</v>
      </c>
      <c r="AB1037" s="42">
        <v>375.2</v>
      </c>
      <c r="AC1037" s="42">
        <v>445</v>
      </c>
    </row>
    <row r="1038" spans="1:29" x14ac:dyDescent="0.25">
      <c r="A1038" s="3">
        <v>3704</v>
      </c>
      <c r="B1038" s="33">
        <v>42550</v>
      </c>
      <c r="C1038" s="3">
        <v>13</v>
      </c>
      <c r="D1038" s="3" t="s">
        <v>46</v>
      </c>
      <c r="E1038" s="3" t="s">
        <v>185</v>
      </c>
      <c r="F1038" s="3" t="s">
        <v>158</v>
      </c>
      <c r="H1038" s="25" t="s">
        <v>1101</v>
      </c>
      <c r="I1038" s="26" t="s">
        <v>160</v>
      </c>
      <c r="J1038" s="25" t="s">
        <v>329</v>
      </c>
      <c r="L1038" s="3" t="s">
        <v>180</v>
      </c>
      <c r="M1038" s="25" t="s">
        <v>171</v>
      </c>
      <c r="O1038" s="34">
        <v>121769</v>
      </c>
      <c r="P1038" s="3" t="s">
        <v>149</v>
      </c>
      <c r="Q1038" s="35">
        <v>0</v>
      </c>
      <c r="R1038" s="36">
        <v>200</v>
      </c>
      <c r="S1038">
        <v>1</v>
      </c>
      <c r="T1038" s="3" t="s">
        <v>149</v>
      </c>
      <c r="U1038" t="s">
        <v>1578</v>
      </c>
      <c r="V1038" s="33">
        <v>42562</v>
      </c>
      <c r="W1038" s="34">
        <v>124398</v>
      </c>
      <c r="X1038" s="34">
        <v>2629</v>
      </c>
      <c r="Y1038" s="34">
        <v>3651</v>
      </c>
      <c r="Z1038" s="17">
        <f t="shared" si="16"/>
        <v>-1022</v>
      </c>
      <c r="AB1038" s="42" t="s">
        <v>218</v>
      </c>
      <c r="AC1038" s="42">
        <v>1407</v>
      </c>
    </row>
    <row r="1039" spans="1:29" x14ac:dyDescent="0.25">
      <c r="A1039" s="3">
        <v>3700</v>
      </c>
      <c r="B1039" s="33">
        <v>42548</v>
      </c>
      <c r="C1039" s="3">
        <v>11</v>
      </c>
      <c r="D1039" s="3" t="s">
        <v>21</v>
      </c>
      <c r="E1039" s="3" t="s">
        <v>190</v>
      </c>
      <c r="F1039" s="3" t="s">
        <v>191</v>
      </c>
      <c r="H1039" s="25" t="s">
        <v>755</v>
      </c>
      <c r="I1039" s="26" t="s">
        <v>160</v>
      </c>
      <c r="J1039" s="25" t="s">
        <v>329</v>
      </c>
      <c r="L1039" s="3" t="s">
        <v>205</v>
      </c>
      <c r="M1039" s="25" t="s">
        <v>589</v>
      </c>
      <c r="O1039" s="34">
        <v>28752</v>
      </c>
      <c r="P1039" s="3" t="s">
        <v>149</v>
      </c>
      <c r="Q1039" s="35">
        <v>-15</v>
      </c>
      <c r="R1039" s="36">
        <v>0</v>
      </c>
      <c r="S1039">
        <v>1</v>
      </c>
      <c r="T1039" s="3" t="s">
        <v>149</v>
      </c>
      <c r="U1039" t="s">
        <v>1579</v>
      </c>
      <c r="V1039" s="33">
        <v>42558</v>
      </c>
      <c r="W1039" s="34">
        <v>31746</v>
      </c>
      <c r="X1039" s="34">
        <v>2994</v>
      </c>
      <c r="Y1039" s="34">
        <v>2985</v>
      </c>
      <c r="Z1039" s="17">
        <f t="shared" si="16"/>
        <v>9</v>
      </c>
      <c r="AB1039" s="42" t="s">
        <v>218</v>
      </c>
      <c r="AC1039" s="42">
        <v>1198</v>
      </c>
    </row>
    <row r="1040" spans="1:29" x14ac:dyDescent="0.25">
      <c r="A1040" s="3">
        <v>3691</v>
      </c>
      <c r="B1040" s="33">
        <v>42542</v>
      </c>
      <c r="C1040" s="3">
        <v>15</v>
      </c>
      <c r="D1040" s="3" t="s">
        <v>31</v>
      </c>
      <c r="E1040" s="3" t="s">
        <v>1495</v>
      </c>
      <c r="H1040" s="25" t="s">
        <v>1361</v>
      </c>
      <c r="I1040" s="26" t="s">
        <v>160</v>
      </c>
      <c r="J1040" s="25" t="s">
        <v>197</v>
      </c>
      <c r="L1040" s="3" t="s">
        <v>446</v>
      </c>
      <c r="M1040" s="25" t="s">
        <v>197</v>
      </c>
      <c r="N1040" s="3">
        <v>1138592</v>
      </c>
      <c r="O1040" s="34">
        <v>321489</v>
      </c>
      <c r="P1040" s="3" t="s">
        <v>149</v>
      </c>
      <c r="Q1040" s="35">
        <v>5</v>
      </c>
      <c r="R1040" s="36">
        <v>55</v>
      </c>
      <c r="T1040" s="3" t="s">
        <v>149</v>
      </c>
      <c r="U1040" t="s">
        <v>1580</v>
      </c>
      <c r="V1040" s="33">
        <v>42556</v>
      </c>
      <c r="W1040" s="34">
        <v>324239</v>
      </c>
      <c r="X1040" s="34">
        <v>2750</v>
      </c>
      <c r="Y1040" s="34">
        <v>2760</v>
      </c>
      <c r="Z1040" s="17">
        <f t="shared" si="16"/>
        <v>-10</v>
      </c>
      <c r="AB1040" s="42" t="s">
        <v>218</v>
      </c>
      <c r="AC1040" s="42">
        <v>723</v>
      </c>
    </row>
    <row r="1041" spans="1:29" x14ac:dyDescent="0.25">
      <c r="A1041" s="3">
        <v>3692</v>
      </c>
      <c r="B1041" s="33">
        <v>42543</v>
      </c>
      <c r="C1041" s="3">
        <v>13</v>
      </c>
      <c r="D1041" s="3" t="s">
        <v>39</v>
      </c>
      <c r="E1041" s="3" t="s">
        <v>1267</v>
      </c>
      <c r="F1041" s="3" t="s">
        <v>1125</v>
      </c>
      <c r="H1041" s="25" t="s">
        <v>476</v>
      </c>
      <c r="I1041" s="26" t="s">
        <v>160</v>
      </c>
      <c r="J1041" s="25" t="s">
        <v>485</v>
      </c>
      <c r="K1041" s="3">
        <v>1138593</v>
      </c>
      <c r="L1041" s="3" t="s">
        <v>180</v>
      </c>
      <c r="M1041" s="25" t="s">
        <v>366</v>
      </c>
      <c r="N1041" s="3">
        <v>1138594</v>
      </c>
      <c r="O1041" s="34">
        <v>660451</v>
      </c>
      <c r="P1041" s="3" t="s">
        <v>149</v>
      </c>
      <c r="Q1041" s="35">
        <v>0</v>
      </c>
      <c r="R1041" s="36">
        <v>0</v>
      </c>
      <c r="S1041">
        <v>2</v>
      </c>
      <c r="T1041" s="3" t="s">
        <v>149</v>
      </c>
      <c r="U1041" t="s">
        <v>1581</v>
      </c>
      <c r="V1041" s="33">
        <v>42555</v>
      </c>
      <c r="W1041" s="34">
        <v>662912</v>
      </c>
      <c r="X1041" s="34">
        <v>2461</v>
      </c>
      <c r="Y1041" s="34">
        <v>1770</v>
      </c>
      <c r="Z1041" s="17">
        <f t="shared" si="16"/>
        <v>691</v>
      </c>
      <c r="AB1041" s="42" t="s">
        <v>218</v>
      </c>
      <c r="AC1041" s="42">
        <v>1260</v>
      </c>
    </row>
    <row r="1042" spans="1:29" x14ac:dyDescent="0.25">
      <c r="A1042" s="3">
        <v>3703</v>
      </c>
      <c r="B1042" s="33">
        <v>42549</v>
      </c>
      <c r="C1042" s="3">
        <v>7</v>
      </c>
      <c r="D1042" s="3" t="s">
        <v>24</v>
      </c>
      <c r="E1042" s="3" t="s">
        <v>805</v>
      </c>
      <c r="F1042" s="3" t="s">
        <v>1046</v>
      </c>
      <c r="H1042" s="25" t="s">
        <v>163</v>
      </c>
      <c r="I1042" s="26" t="s">
        <v>145</v>
      </c>
      <c r="J1042" s="25" t="s">
        <v>146</v>
      </c>
      <c r="L1042" s="3" t="s">
        <v>418</v>
      </c>
      <c r="M1042" s="25" t="s">
        <v>148</v>
      </c>
      <c r="N1042" s="3">
        <v>1138598</v>
      </c>
      <c r="O1042" s="34">
        <v>68993</v>
      </c>
      <c r="P1042" s="3" t="s">
        <v>149</v>
      </c>
      <c r="Q1042" s="35">
        <v>0</v>
      </c>
      <c r="R1042" s="36">
        <v>120</v>
      </c>
      <c r="T1042" s="3" t="s">
        <v>149</v>
      </c>
      <c r="U1042" t="s">
        <v>1582</v>
      </c>
      <c r="V1042" s="33">
        <v>42555</v>
      </c>
      <c r="W1042" s="34">
        <v>70080</v>
      </c>
      <c r="X1042" s="34">
        <v>1087</v>
      </c>
      <c r="Y1042" s="34">
        <v>1131</v>
      </c>
      <c r="Z1042" s="17">
        <f t="shared" si="16"/>
        <v>-44</v>
      </c>
      <c r="AA1042" s="34">
        <v>1017.2</v>
      </c>
      <c r="AB1042" s="42">
        <v>398.9</v>
      </c>
      <c r="AC1042" s="42">
        <v>510</v>
      </c>
    </row>
    <row r="1043" spans="1:29" x14ac:dyDescent="0.25">
      <c r="A1043" s="3">
        <v>3698</v>
      </c>
      <c r="B1043" s="33">
        <v>42546</v>
      </c>
      <c r="C1043" s="3">
        <v>10</v>
      </c>
      <c r="D1043" s="3" t="s">
        <v>38</v>
      </c>
      <c r="E1043" s="3" t="s">
        <v>1285</v>
      </c>
      <c r="F1043" s="3" t="s">
        <v>327</v>
      </c>
      <c r="H1043" s="25" t="s">
        <v>175</v>
      </c>
      <c r="I1043" s="26" t="s">
        <v>232</v>
      </c>
      <c r="J1043" s="25" t="s">
        <v>1313</v>
      </c>
      <c r="K1043" s="3">
        <v>1138591</v>
      </c>
      <c r="L1043" s="3" t="s">
        <v>180</v>
      </c>
      <c r="M1043" s="25" t="s">
        <v>994</v>
      </c>
      <c r="N1043" s="3">
        <v>1138597</v>
      </c>
      <c r="O1043" s="34">
        <v>97973</v>
      </c>
      <c r="P1043" s="3" t="s">
        <v>149</v>
      </c>
      <c r="Q1043" s="35">
        <v>0</v>
      </c>
      <c r="R1043" s="36">
        <v>0</v>
      </c>
      <c r="S1043">
        <v>1</v>
      </c>
      <c r="T1043" s="3" t="s">
        <v>156</v>
      </c>
      <c r="U1043" t="s">
        <v>1583</v>
      </c>
      <c r="V1043" s="33">
        <v>42555</v>
      </c>
      <c r="W1043" s="34">
        <v>100545</v>
      </c>
      <c r="X1043" s="34">
        <v>2572</v>
      </c>
      <c r="Y1043" s="34">
        <v>1892</v>
      </c>
      <c r="Z1043" s="17">
        <f t="shared" si="16"/>
        <v>680</v>
      </c>
      <c r="AB1043" s="42" t="s">
        <v>218</v>
      </c>
      <c r="AC1043" s="42">
        <v>1107</v>
      </c>
    </row>
    <row r="1044" spans="1:29" x14ac:dyDescent="0.25">
      <c r="A1044" s="3">
        <v>3685</v>
      </c>
      <c r="B1044" s="33">
        <v>42534</v>
      </c>
      <c r="C1044" s="3">
        <v>21</v>
      </c>
      <c r="D1044" s="3" t="s">
        <v>42</v>
      </c>
      <c r="E1044" s="3" t="s">
        <v>181</v>
      </c>
      <c r="F1044" s="3" t="s">
        <v>275</v>
      </c>
      <c r="G1044" s="3" t="s">
        <v>276</v>
      </c>
      <c r="H1044" s="25" t="s">
        <v>144</v>
      </c>
      <c r="I1044" s="26" t="s">
        <v>232</v>
      </c>
      <c r="J1044" s="25" t="s">
        <v>676</v>
      </c>
      <c r="L1044" s="3" t="s">
        <v>180</v>
      </c>
      <c r="M1044" s="25" t="s">
        <v>493</v>
      </c>
      <c r="O1044" s="34">
        <v>1188780</v>
      </c>
      <c r="P1044" s="3" t="s">
        <v>149</v>
      </c>
      <c r="Q1044" s="35">
        <v>0</v>
      </c>
      <c r="R1044" s="36">
        <v>0</v>
      </c>
      <c r="S1044">
        <v>1</v>
      </c>
      <c r="T1044" s="3" t="s">
        <v>149</v>
      </c>
      <c r="U1044" t="s">
        <v>1584</v>
      </c>
      <c r="V1044" s="33">
        <v>42554</v>
      </c>
      <c r="W1044" s="34">
        <v>1192938</v>
      </c>
      <c r="X1044" s="34">
        <v>4158</v>
      </c>
      <c r="Y1044" s="34">
        <v>4117</v>
      </c>
      <c r="Z1044" s="17">
        <f t="shared" si="16"/>
        <v>41</v>
      </c>
      <c r="AA1044" s="34">
        <v>2544</v>
      </c>
      <c r="AB1044" s="42">
        <v>1619</v>
      </c>
      <c r="AC1044" s="42">
        <v>2500.58</v>
      </c>
    </row>
    <row r="1045" spans="1:29" x14ac:dyDescent="0.25">
      <c r="A1045" s="3">
        <v>3686</v>
      </c>
      <c r="B1045" s="33">
        <v>42535</v>
      </c>
      <c r="C1045" s="3">
        <v>16</v>
      </c>
      <c r="D1045" s="3" t="s">
        <v>36</v>
      </c>
      <c r="E1045" s="3" t="s">
        <v>678</v>
      </c>
      <c r="F1045" s="3" t="s">
        <v>291</v>
      </c>
      <c r="H1045" s="25" t="s">
        <v>187</v>
      </c>
      <c r="I1045" s="26" t="s">
        <v>160</v>
      </c>
      <c r="J1045" s="25" t="s">
        <v>1585</v>
      </c>
      <c r="K1045" s="3">
        <v>1138589</v>
      </c>
      <c r="L1045" s="3" t="s">
        <v>180</v>
      </c>
      <c r="M1045" s="25" t="s">
        <v>434</v>
      </c>
      <c r="N1045" s="3">
        <v>1138590</v>
      </c>
      <c r="O1045" s="34">
        <v>492996</v>
      </c>
      <c r="P1045" s="3" t="s">
        <v>149</v>
      </c>
      <c r="Q1045" s="35">
        <v>230</v>
      </c>
      <c r="R1045" s="36">
        <v>200</v>
      </c>
      <c r="S1045">
        <v>1</v>
      </c>
      <c r="T1045" s="3" t="s">
        <v>149</v>
      </c>
      <c r="U1045" t="s">
        <v>1586</v>
      </c>
      <c r="V1045" s="33">
        <v>42550</v>
      </c>
      <c r="W1045" s="34">
        <v>495564</v>
      </c>
      <c r="X1045" s="34">
        <v>2568</v>
      </c>
      <c r="Y1045" s="34">
        <v>2549</v>
      </c>
      <c r="Z1045" s="17">
        <f t="shared" si="16"/>
        <v>19</v>
      </c>
      <c r="AA1045" s="34">
        <v>2299.9</v>
      </c>
      <c r="AB1045" s="42">
        <v>1052.3</v>
      </c>
      <c r="AC1045" s="42">
        <v>1132</v>
      </c>
    </row>
    <row r="1046" spans="1:29" x14ac:dyDescent="0.25">
      <c r="A1046" s="3">
        <v>3680</v>
      </c>
      <c r="B1046" s="33">
        <v>42529</v>
      </c>
      <c r="C1046" s="3">
        <v>22</v>
      </c>
      <c r="D1046" s="3" t="s">
        <v>46</v>
      </c>
      <c r="E1046" s="3" t="s">
        <v>185</v>
      </c>
      <c r="F1046" s="3" t="s">
        <v>158</v>
      </c>
      <c r="H1046" s="25" t="s">
        <v>1101</v>
      </c>
      <c r="I1046" s="26" t="s">
        <v>160</v>
      </c>
      <c r="J1046" s="25" t="s">
        <v>146</v>
      </c>
      <c r="L1046" s="3" t="s">
        <v>180</v>
      </c>
      <c r="M1046" s="25" t="s">
        <v>589</v>
      </c>
      <c r="O1046" s="34">
        <v>117963</v>
      </c>
      <c r="P1046" s="3" t="s">
        <v>149</v>
      </c>
      <c r="Q1046" s="35">
        <v>0</v>
      </c>
      <c r="R1046" s="36">
        <v>235</v>
      </c>
      <c r="S1046">
        <v>1</v>
      </c>
      <c r="T1046" s="3" t="s">
        <v>149</v>
      </c>
      <c r="U1046" t="s">
        <v>1587</v>
      </c>
      <c r="V1046" s="33">
        <v>42550</v>
      </c>
      <c r="W1046" s="34">
        <v>121769</v>
      </c>
      <c r="X1046" s="34">
        <v>3806</v>
      </c>
      <c r="Y1046" s="34">
        <v>4544.3999999999996</v>
      </c>
      <c r="Z1046" s="17">
        <f t="shared" si="16"/>
        <v>-738.39999999999964</v>
      </c>
      <c r="AB1046" s="42" t="s">
        <v>218</v>
      </c>
      <c r="AC1046" s="42">
        <v>1526</v>
      </c>
    </row>
    <row r="1047" spans="1:29" x14ac:dyDescent="0.25">
      <c r="A1047" s="3">
        <v>3693</v>
      </c>
      <c r="B1047" s="33">
        <v>42543</v>
      </c>
      <c r="C1047" s="3">
        <v>7</v>
      </c>
      <c r="D1047" s="3" t="s">
        <v>24</v>
      </c>
      <c r="E1047" s="3" t="s">
        <v>805</v>
      </c>
      <c r="F1047" s="3" t="s">
        <v>1046</v>
      </c>
      <c r="H1047" s="25" t="s">
        <v>163</v>
      </c>
      <c r="I1047" s="26" t="s">
        <v>418</v>
      </c>
      <c r="J1047" s="25" t="s">
        <v>148</v>
      </c>
      <c r="K1047" s="3">
        <v>1138588</v>
      </c>
      <c r="L1047" s="3" t="s">
        <v>203</v>
      </c>
      <c r="M1047" s="25" t="s">
        <v>146</v>
      </c>
      <c r="O1047" s="34">
        <v>68016</v>
      </c>
      <c r="P1047" s="3" t="s">
        <v>149</v>
      </c>
      <c r="Q1047" s="35">
        <v>0</v>
      </c>
      <c r="R1047" s="36">
        <v>0</v>
      </c>
      <c r="T1047" s="3" t="s">
        <v>149</v>
      </c>
      <c r="U1047" t="s">
        <v>1588</v>
      </c>
      <c r="V1047" s="33">
        <v>42549</v>
      </c>
      <c r="W1047" s="34">
        <v>68993</v>
      </c>
      <c r="X1047" s="34">
        <v>977</v>
      </c>
      <c r="Y1047" s="34">
        <v>987</v>
      </c>
      <c r="Z1047" s="17">
        <f t="shared" si="16"/>
        <v>-10</v>
      </c>
      <c r="AB1047" s="42">
        <v>367.6</v>
      </c>
      <c r="AC1047" s="42">
        <v>445</v>
      </c>
    </row>
    <row r="1048" spans="1:29" x14ac:dyDescent="0.25">
      <c r="A1048" s="3">
        <v>3688</v>
      </c>
      <c r="B1048" s="33">
        <v>42536</v>
      </c>
      <c r="C1048" s="3">
        <v>14</v>
      </c>
      <c r="D1048" s="3" t="s">
        <v>43</v>
      </c>
      <c r="E1048" s="3" t="s">
        <v>177</v>
      </c>
      <c r="F1048" s="3" t="s">
        <v>363</v>
      </c>
      <c r="G1048" s="3" t="s">
        <v>364</v>
      </c>
      <c r="H1048" s="25" t="s">
        <v>246</v>
      </c>
      <c r="I1048" s="26" t="s">
        <v>180</v>
      </c>
      <c r="J1048" s="25" t="s">
        <v>340</v>
      </c>
      <c r="L1048" s="3" t="s">
        <v>232</v>
      </c>
      <c r="M1048" s="25" t="s">
        <v>1194</v>
      </c>
      <c r="O1048" s="34">
        <v>965903</v>
      </c>
      <c r="P1048" s="3" t="s">
        <v>149</v>
      </c>
      <c r="Q1048" s="35">
        <v>-3</v>
      </c>
      <c r="R1048" s="36">
        <v>-30</v>
      </c>
      <c r="S1048">
        <v>1</v>
      </c>
      <c r="T1048" s="3" t="s">
        <v>149</v>
      </c>
      <c r="U1048" t="s">
        <v>1589</v>
      </c>
      <c r="V1048" s="33">
        <v>42549</v>
      </c>
      <c r="W1048" s="34">
        <v>968200</v>
      </c>
      <c r="X1048" s="34">
        <v>2297</v>
      </c>
      <c r="Y1048" s="34">
        <v>2266</v>
      </c>
      <c r="Z1048" s="17">
        <f t="shared" si="16"/>
        <v>31</v>
      </c>
      <c r="AA1048" s="34">
        <v>2296.41</v>
      </c>
      <c r="AB1048" s="42">
        <v>831.38</v>
      </c>
      <c r="AC1048" s="42">
        <v>1084</v>
      </c>
    </row>
    <row r="1049" spans="1:29" x14ac:dyDescent="0.25">
      <c r="A1049" s="3">
        <v>3689</v>
      </c>
      <c r="B1049" s="33">
        <v>42538</v>
      </c>
      <c r="C1049" s="3">
        <v>11</v>
      </c>
      <c r="D1049" s="3" t="s">
        <v>49</v>
      </c>
      <c r="E1049" s="3" t="s">
        <v>592</v>
      </c>
      <c r="F1049" s="3" t="s">
        <v>186</v>
      </c>
      <c r="H1049" s="25" t="s">
        <v>179</v>
      </c>
      <c r="I1049" s="26" t="s">
        <v>160</v>
      </c>
      <c r="J1049" s="25" t="s">
        <v>460</v>
      </c>
      <c r="L1049" s="3" t="s">
        <v>205</v>
      </c>
      <c r="M1049" s="25" t="s">
        <v>1590</v>
      </c>
      <c r="O1049" s="34">
        <v>746891</v>
      </c>
      <c r="P1049" s="3" t="s">
        <v>149</v>
      </c>
      <c r="Q1049" s="35">
        <v>-18</v>
      </c>
      <c r="R1049" s="36">
        <v>5</v>
      </c>
      <c r="S1049">
        <v>1</v>
      </c>
      <c r="T1049" s="3" t="s">
        <v>149</v>
      </c>
      <c r="U1049" t="s">
        <v>1591</v>
      </c>
      <c r="V1049" s="33">
        <v>42548</v>
      </c>
      <c r="W1049" s="34">
        <v>749202</v>
      </c>
      <c r="X1049" s="34">
        <v>2311</v>
      </c>
      <c r="Y1049" s="34">
        <v>2331</v>
      </c>
      <c r="Z1049" s="17">
        <f t="shared" si="16"/>
        <v>-20</v>
      </c>
      <c r="AA1049" s="34">
        <v>1220.3900000000001</v>
      </c>
      <c r="AB1049" s="42">
        <v>549.36</v>
      </c>
      <c r="AC1049" s="42">
        <v>948</v>
      </c>
    </row>
    <row r="1050" spans="1:29" x14ac:dyDescent="0.25">
      <c r="A1050" s="3">
        <v>3694</v>
      </c>
      <c r="B1050" s="33">
        <v>42545</v>
      </c>
      <c r="C1050" s="3">
        <v>3</v>
      </c>
      <c r="D1050" s="3" t="s">
        <v>34</v>
      </c>
      <c r="E1050" s="3" t="s">
        <v>673</v>
      </c>
      <c r="F1050" s="3" t="s">
        <v>174</v>
      </c>
      <c r="H1050" s="25" t="s">
        <v>166</v>
      </c>
      <c r="I1050" s="26" t="s">
        <v>448</v>
      </c>
      <c r="J1050" s="25" t="s">
        <v>148</v>
      </c>
      <c r="K1050" s="3">
        <v>1138595</v>
      </c>
      <c r="L1050" s="3" t="s">
        <v>309</v>
      </c>
      <c r="M1050" s="25" t="s">
        <v>1592</v>
      </c>
      <c r="O1050" s="34">
        <v>274049</v>
      </c>
      <c r="P1050" s="3" t="s">
        <v>149</v>
      </c>
      <c r="Q1050" s="35">
        <v>-5</v>
      </c>
      <c r="R1050" s="36">
        <v>0</v>
      </c>
      <c r="S1050">
        <v>1</v>
      </c>
      <c r="T1050" s="3" t="s">
        <v>149</v>
      </c>
      <c r="U1050" t="s">
        <v>1593</v>
      </c>
      <c r="V1050" s="33">
        <v>42547</v>
      </c>
      <c r="W1050" s="34">
        <v>274679</v>
      </c>
      <c r="X1050" s="34">
        <v>630</v>
      </c>
      <c r="Y1050" s="34">
        <v>584</v>
      </c>
      <c r="Z1050" s="17">
        <f t="shared" si="16"/>
        <v>46</v>
      </c>
      <c r="AB1050" s="42" t="s">
        <v>218</v>
      </c>
      <c r="AC1050" s="42">
        <v>298</v>
      </c>
    </row>
    <row r="1051" spans="1:29" x14ac:dyDescent="0.25">
      <c r="A1051" s="3">
        <v>3687</v>
      </c>
      <c r="B1051" s="33">
        <v>42536</v>
      </c>
      <c r="C1051" s="3">
        <v>11</v>
      </c>
      <c r="D1051" s="3" t="s">
        <v>38</v>
      </c>
      <c r="E1051" s="3" t="s">
        <v>1285</v>
      </c>
      <c r="F1051" s="3" t="s">
        <v>327</v>
      </c>
      <c r="H1051" s="25" t="s">
        <v>175</v>
      </c>
      <c r="I1051" s="26" t="s">
        <v>180</v>
      </c>
      <c r="J1051" s="25" t="s">
        <v>223</v>
      </c>
      <c r="K1051" s="3">
        <v>1138586</v>
      </c>
      <c r="L1051" s="3" t="s">
        <v>232</v>
      </c>
      <c r="M1051" s="25" t="s">
        <v>1594</v>
      </c>
      <c r="N1051" s="3">
        <v>1138591</v>
      </c>
      <c r="O1051" s="34">
        <v>96205</v>
      </c>
      <c r="P1051" s="3" t="s">
        <v>149</v>
      </c>
      <c r="Q1051" s="35">
        <v>0</v>
      </c>
      <c r="R1051" s="36">
        <v>0</v>
      </c>
      <c r="S1051">
        <v>1</v>
      </c>
      <c r="T1051" s="3" t="s">
        <v>149</v>
      </c>
      <c r="U1051" t="s">
        <v>1595</v>
      </c>
      <c r="V1051" s="33">
        <v>42546</v>
      </c>
      <c r="W1051" s="34">
        <v>97973</v>
      </c>
      <c r="X1051" s="34">
        <v>1768</v>
      </c>
      <c r="Y1051" s="34">
        <v>1551</v>
      </c>
      <c r="Z1051" s="17">
        <f t="shared" si="16"/>
        <v>217</v>
      </c>
      <c r="AB1051" s="42" t="s">
        <v>218</v>
      </c>
      <c r="AC1051" s="42">
        <v>782</v>
      </c>
    </row>
    <row r="1052" spans="1:29" x14ac:dyDescent="0.25">
      <c r="A1052" s="3">
        <v>3678</v>
      </c>
      <c r="B1052" s="33">
        <v>42525</v>
      </c>
      <c r="C1052" s="3">
        <v>22</v>
      </c>
      <c r="D1052" s="3" t="s">
        <v>50</v>
      </c>
      <c r="E1052" s="3" t="s">
        <v>161</v>
      </c>
      <c r="F1052" s="3" t="s">
        <v>664</v>
      </c>
      <c r="G1052" s="3" t="s">
        <v>665</v>
      </c>
      <c r="H1052" s="25" t="s">
        <v>184</v>
      </c>
      <c r="I1052" s="26" t="s">
        <v>232</v>
      </c>
      <c r="J1052" s="25" t="s">
        <v>1596</v>
      </c>
      <c r="L1052" s="3" t="s">
        <v>180</v>
      </c>
      <c r="M1052" s="25" t="s">
        <v>1597</v>
      </c>
      <c r="O1052" s="34">
        <v>239581</v>
      </c>
      <c r="P1052" s="3" t="s">
        <v>149</v>
      </c>
      <c r="Q1052" s="35">
        <v>-11</v>
      </c>
      <c r="R1052" s="36">
        <v>0</v>
      </c>
      <c r="S1052">
        <v>1</v>
      </c>
      <c r="T1052" s="3" t="s">
        <v>149</v>
      </c>
      <c r="U1052" t="s">
        <v>1598</v>
      </c>
      <c r="V1052" s="33">
        <v>42546</v>
      </c>
      <c r="W1052" s="34">
        <v>243854</v>
      </c>
      <c r="X1052" s="34">
        <v>4273</v>
      </c>
      <c r="Y1052" s="34">
        <v>4279</v>
      </c>
      <c r="Z1052" s="17">
        <f t="shared" si="16"/>
        <v>-6</v>
      </c>
      <c r="AA1052" s="34">
        <v>2883.3</v>
      </c>
      <c r="AB1052" s="42">
        <v>1652.7</v>
      </c>
      <c r="AC1052" s="42">
        <v>1884</v>
      </c>
    </row>
    <row r="1053" spans="1:29" x14ac:dyDescent="0.25">
      <c r="A1053" s="3">
        <v>3683</v>
      </c>
      <c r="B1053" s="33">
        <v>42532</v>
      </c>
      <c r="C1053" s="3">
        <v>15</v>
      </c>
      <c r="D1053" s="3" t="s">
        <v>45</v>
      </c>
      <c r="E1053" s="3" t="s">
        <v>1245</v>
      </c>
      <c r="F1053" s="3" t="s">
        <v>369</v>
      </c>
      <c r="G1053" s="3" t="s">
        <v>370</v>
      </c>
      <c r="H1053" s="25" t="s">
        <v>159</v>
      </c>
      <c r="I1053" s="26" t="s">
        <v>232</v>
      </c>
      <c r="J1053" s="25" t="s">
        <v>1481</v>
      </c>
      <c r="L1053" s="3" t="s">
        <v>180</v>
      </c>
      <c r="M1053" s="25" t="s">
        <v>1599</v>
      </c>
      <c r="O1053" s="34">
        <v>661325</v>
      </c>
      <c r="P1053" s="3" t="s">
        <v>149</v>
      </c>
      <c r="Q1053" s="35">
        <v>-3</v>
      </c>
      <c r="R1053" s="36">
        <v>-100</v>
      </c>
      <c r="S1053">
        <v>1</v>
      </c>
      <c r="T1053" s="3" t="s">
        <v>149</v>
      </c>
      <c r="U1053" t="s">
        <v>1600</v>
      </c>
      <c r="V1053" s="33">
        <v>42546</v>
      </c>
      <c r="W1053" s="34">
        <v>664970</v>
      </c>
      <c r="X1053" s="34">
        <v>3645</v>
      </c>
      <c r="Y1053" s="34">
        <v>3453.3</v>
      </c>
      <c r="Z1053" s="17">
        <f t="shared" si="16"/>
        <v>191.69999999999982</v>
      </c>
      <c r="AA1053" s="34">
        <v>2431.29</v>
      </c>
      <c r="AB1053" s="42">
        <v>1045.73</v>
      </c>
      <c r="AC1053" s="42">
        <v>1792</v>
      </c>
    </row>
    <row r="1054" spans="1:29" x14ac:dyDescent="0.25">
      <c r="A1054" s="3">
        <v>3681</v>
      </c>
      <c r="B1054" s="33">
        <v>42529</v>
      </c>
      <c r="C1054" s="3">
        <v>17</v>
      </c>
      <c r="D1054" s="3" t="s">
        <v>21</v>
      </c>
      <c r="E1054" s="3" t="s">
        <v>190</v>
      </c>
      <c r="F1054" s="3" t="s">
        <v>191</v>
      </c>
      <c r="H1054" s="25" t="s">
        <v>755</v>
      </c>
      <c r="I1054" s="26" t="s">
        <v>160</v>
      </c>
      <c r="J1054" s="25" t="s">
        <v>146</v>
      </c>
      <c r="L1054" s="3" t="s">
        <v>205</v>
      </c>
      <c r="M1054" s="25" t="s">
        <v>1601</v>
      </c>
      <c r="O1054" s="34">
        <v>26225</v>
      </c>
      <c r="P1054" s="3" t="s">
        <v>149</v>
      </c>
      <c r="Q1054" s="35">
        <v>-15</v>
      </c>
      <c r="R1054" s="36">
        <v>35</v>
      </c>
      <c r="S1054">
        <v>1</v>
      </c>
      <c r="T1054" s="3" t="s">
        <v>149</v>
      </c>
      <c r="U1054" t="s">
        <v>1602</v>
      </c>
      <c r="V1054" s="33">
        <v>42545</v>
      </c>
      <c r="W1054" s="34">
        <v>28752</v>
      </c>
      <c r="X1054" s="34">
        <v>2527</v>
      </c>
      <c r="Y1054" s="34">
        <v>2544</v>
      </c>
      <c r="Z1054" s="17">
        <f t="shared" si="16"/>
        <v>-17</v>
      </c>
      <c r="AB1054" s="42" t="s">
        <v>218</v>
      </c>
      <c r="AC1054" s="42">
        <v>975</v>
      </c>
    </row>
    <row r="1055" spans="1:29" x14ac:dyDescent="0.25">
      <c r="A1055" s="3">
        <v>3684</v>
      </c>
      <c r="B1055" s="33">
        <v>42532</v>
      </c>
      <c r="C1055" s="3">
        <v>12</v>
      </c>
      <c r="D1055" s="3" t="s">
        <v>24</v>
      </c>
      <c r="E1055" s="3" t="s">
        <v>805</v>
      </c>
      <c r="F1055" s="3" t="s">
        <v>1046</v>
      </c>
      <c r="H1055" s="25" t="s">
        <v>163</v>
      </c>
      <c r="I1055" s="26" t="s">
        <v>145</v>
      </c>
      <c r="J1055" s="25" t="s">
        <v>146</v>
      </c>
      <c r="L1055" s="3" t="s">
        <v>418</v>
      </c>
      <c r="M1055" s="25" t="s">
        <v>148</v>
      </c>
      <c r="N1055" s="3">
        <v>1138588</v>
      </c>
      <c r="O1055" s="34">
        <v>66952</v>
      </c>
      <c r="P1055" s="3" t="s">
        <v>149</v>
      </c>
      <c r="Q1055" s="35">
        <v>-5</v>
      </c>
      <c r="R1055" s="36">
        <v>120</v>
      </c>
      <c r="T1055" s="3" t="s">
        <v>149</v>
      </c>
      <c r="U1055" t="s">
        <v>1603</v>
      </c>
      <c r="V1055" s="33">
        <v>42543</v>
      </c>
      <c r="W1055" s="34">
        <v>68016</v>
      </c>
      <c r="X1055" s="34">
        <v>1064</v>
      </c>
      <c r="Y1055" s="34">
        <v>1135</v>
      </c>
      <c r="Z1055" s="17">
        <f t="shared" si="16"/>
        <v>-71</v>
      </c>
      <c r="AA1055" s="34">
        <v>982.8</v>
      </c>
      <c r="AB1055" s="42">
        <v>1352.1</v>
      </c>
      <c r="AC1055" s="42">
        <v>530</v>
      </c>
    </row>
    <row r="1056" spans="1:29" x14ac:dyDescent="0.25">
      <c r="A1056" s="3">
        <v>3676</v>
      </c>
      <c r="B1056" s="33">
        <v>42522</v>
      </c>
      <c r="C1056" s="3">
        <v>22</v>
      </c>
      <c r="D1056" s="3" t="s">
        <v>39</v>
      </c>
      <c r="E1056" s="3" t="s">
        <v>1267</v>
      </c>
      <c r="F1056" s="3" t="s">
        <v>701</v>
      </c>
      <c r="H1056" s="25" t="s">
        <v>476</v>
      </c>
      <c r="I1056" s="26" t="s">
        <v>232</v>
      </c>
      <c r="J1056" s="25" t="s">
        <v>1481</v>
      </c>
      <c r="K1056" s="3">
        <v>1138578</v>
      </c>
      <c r="L1056" s="3" t="s">
        <v>205</v>
      </c>
      <c r="M1056" s="25" t="s">
        <v>1604</v>
      </c>
      <c r="N1056" s="3">
        <v>1138585</v>
      </c>
      <c r="O1056" s="34">
        <v>656691</v>
      </c>
      <c r="P1056" s="3" t="s">
        <v>149</v>
      </c>
      <c r="Q1056" s="35">
        <v>12</v>
      </c>
      <c r="R1056" s="36">
        <v>20</v>
      </c>
      <c r="S1056">
        <v>1</v>
      </c>
      <c r="T1056" s="3" t="s">
        <v>149</v>
      </c>
      <c r="U1056" t="s">
        <v>1605</v>
      </c>
      <c r="V1056" s="33">
        <v>42543</v>
      </c>
      <c r="W1056" s="34">
        <v>660451</v>
      </c>
      <c r="X1056" s="34">
        <v>3760</v>
      </c>
      <c r="Y1056" s="34">
        <v>4093</v>
      </c>
      <c r="Z1056" s="17">
        <f t="shared" si="16"/>
        <v>-333</v>
      </c>
      <c r="AB1056" s="42" t="s">
        <v>218</v>
      </c>
      <c r="AC1056" s="42">
        <v>2013</v>
      </c>
    </row>
    <row r="1057" spans="1:29" x14ac:dyDescent="0.25">
      <c r="A1057" s="3">
        <v>3690</v>
      </c>
      <c r="B1057" s="33">
        <v>42540</v>
      </c>
      <c r="C1057" s="3">
        <v>3</v>
      </c>
      <c r="D1057" s="3" t="s">
        <v>31</v>
      </c>
      <c r="E1057" s="3" t="s">
        <v>1495</v>
      </c>
      <c r="H1057" s="25" t="s">
        <v>1361</v>
      </c>
      <c r="I1057" s="26" t="s">
        <v>391</v>
      </c>
      <c r="J1057" s="25" t="s">
        <v>197</v>
      </c>
      <c r="K1057" s="3">
        <v>1138580</v>
      </c>
      <c r="L1057" s="3" t="s">
        <v>203</v>
      </c>
      <c r="M1057" s="25" t="s">
        <v>146</v>
      </c>
      <c r="O1057" s="34">
        <v>320331</v>
      </c>
      <c r="P1057" s="3" t="s">
        <v>149</v>
      </c>
      <c r="Q1057" s="35">
        <v>0</v>
      </c>
      <c r="R1057" s="36">
        <v>0</v>
      </c>
      <c r="T1057" s="3" t="s">
        <v>149</v>
      </c>
      <c r="U1057" t="s">
        <v>1606</v>
      </c>
      <c r="V1057" s="33">
        <v>42542</v>
      </c>
      <c r="W1057" s="34">
        <v>321489</v>
      </c>
      <c r="X1057" s="34">
        <v>1158</v>
      </c>
      <c r="Y1057" s="34">
        <v>1140</v>
      </c>
      <c r="Z1057" s="17">
        <f t="shared" si="16"/>
        <v>18</v>
      </c>
      <c r="AB1057" s="42" t="s">
        <v>218</v>
      </c>
      <c r="AC1057" s="42">
        <v>295</v>
      </c>
    </row>
    <row r="1058" spans="1:29" x14ac:dyDescent="0.25">
      <c r="A1058" s="3">
        <v>3661</v>
      </c>
      <c r="B1058" s="33">
        <v>42508</v>
      </c>
      <c r="C1058" s="3">
        <v>33</v>
      </c>
      <c r="D1058" s="3" t="s">
        <v>31</v>
      </c>
      <c r="E1058" s="3" t="s">
        <v>1495</v>
      </c>
      <c r="H1058" s="25" t="s">
        <v>1361</v>
      </c>
      <c r="I1058" s="26" t="s">
        <v>1141</v>
      </c>
      <c r="J1058" s="25" t="s">
        <v>1468</v>
      </c>
      <c r="K1058" s="3">
        <v>1138577</v>
      </c>
      <c r="L1058" s="3" t="s">
        <v>391</v>
      </c>
      <c r="M1058" s="25" t="s">
        <v>66</v>
      </c>
      <c r="N1058" s="3">
        <v>1138580</v>
      </c>
      <c r="O1058" s="34">
        <v>316778</v>
      </c>
      <c r="P1058" s="3" t="s">
        <v>149</v>
      </c>
      <c r="Q1058" s="35">
        <v>0</v>
      </c>
      <c r="R1058" s="36">
        <v>-80</v>
      </c>
      <c r="S1058">
        <v>1</v>
      </c>
      <c r="T1058" s="3" t="s">
        <v>149</v>
      </c>
      <c r="U1058" t="s">
        <v>1607</v>
      </c>
      <c r="V1058" s="33">
        <v>42540</v>
      </c>
      <c r="W1058" s="34">
        <v>320331</v>
      </c>
      <c r="X1058" s="34">
        <v>3553</v>
      </c>
      <c r="Y1058" s="34">
        <v>3024</v>
      </c>
      <c r="Z1058" s="17">
        <f t="shared" si="16"/>
        <v>529</v>
      </c>
      <c r="AB1058" s="42" t="s">
        <v>218</v>
      </c>
      <c r="AC1058" s="42">
        <v>650</v>
      </c>
    </row>
    <row r="1059" spans="1:29" x14ac:dyDescent="0.25">
      <c r="A1059" s="3">
        <v>3682</v>
      </c>
      <c r="B1059" s="33">
        <v>42531</v>
      </c>
      <c r="C1059" s="3">
        <v>8</v>
      </c>
      <c r="D1059" s="3" t="s">
        <v>34</v>
      </c>
      <c r="E1059" s="3" t="s">
        <v>673</v>
      </c>
      <c r="F1059" s="3" t="s">
        <v>174</v>
      </c>
      <c r="H1059" s="25" t="s">
        <v>166</v>
      </c>
      <c r="I1059" s="26" t="s">
        <v>418</v>
      </c>
      <c r="J1059" s="25" t="s">
        <v>148</v>
      </c>
      <c r="K1059" s="3">
        <v>1138587</v>
      </c>
      <c r="L1059" s="3" t="s">
        <v>203</v>
      </c>
      <c r="M1059" s="25" t="s">
        <v>146</v>
      </c>
      <c r="O1059" s="34">
        <v>271894</v>
      </c>
      <c r="P1059" s="3" t="s">
        <v>149</v>
      </c>
      <c r="Q1059" s="35">
        <v>0</v>
      </c>
      <c r="R1059" s="36">
        <v>0</v>
      </c>
      <c r="T1059" s="3" t="s">
        <v>149</v>
      </c>
      <c r="U1059" t="s">
        <v>1608</v>
      </c>
      <c r="V1059" s="33">
        <v>42538</v>
      </c>
      <c r="W1059" s="34">
        <v>274049</v>
      </c>
      <c r="X1059" s="34">
        <v>2155</v>
      </c>
      <c r="Y1059" s="34">
        <v>2157</v>
      </c>
      <c r="Z1059" s="17">
        <f t="shared" si="16"/>
        <v>-2</v>
      </c>
      <c r="AA1059" s="34">
        <v>3619.4</v>
      </c>
      <c r="AB1059" s="42">
        <v>1128.7</v>
      </c>
      <c r="AC1059" s="42">
        <v>785</v>
      </c>
    </row>
    <row r="1060" spans="1:29" x14ac:dyDescent="0.25">
      <c r="A1060" s="3">
        <v>3672</v>
      </c>
      <c r="B1060" s="33">
        <v>42521</v>
      </c>
      <c r="C1060" s="3">
        <v>17</v>
      </c>
      <c r="D1060" s="3" t="s">
        <v>816</v>
      </c>
      <c r="E1060" s="3" t="s">
        <v>817</v>
      </c>
      <c r="F1060" s="3" t="s">
        <v>817</v>
      </c>
      <c r="H1060" s="25" t="s">
        <v>820</v>
      </c>
      <c r="I1060" s="26" t="s">
        <v>160</v>
      </c>
      <c r="J1060" s="25" t="s">
        <v>146</v>
      </c>
      <c r="L1060" s="3" t="s">
        <v>205</v>
      </c>
      <c r="M1060" s="25" t="s">
        <v>758</v>
      </c>
      <c r="N1060" s="3">
        <v>1138584</v>
      </c>
      <c r="P1060" s="3" t="s">
        <v>149</v>
      </c>
      <c r="Q1060" s="35">
        <v>0</v>
      </c>
      <c r="R1060" s="36">
        <v>0</v>
      </c>
      <c r="T1060" s="3" t="s">
        <v>149</v>
      </c>
      <c r="U1060" t="s">
        <v>1609</v>
      </c>
      <c r="V1060" s="33">
        <v>42537</v>
      </c>
      <c r="X1060" s="34" t="s">
        <v>172</v>
      </c>
      <c r="Z1060" s="17" t="e">
        <f t="shared" si="16"/>
        <v>#VALUE!</v>
      </c>
      <c r="AC1060" s="42" t="s">
        <v>172</v>
      </c>
    </row>
    <row r="1061" spans="1:29" x14ac:dyDescent="0.25">
      <c r="A1061" s="3">
        <v>3675</v>
      </c>
      <c r="B1061" s="33">
        <v>42522</v>
      </c>
      <c r="C1061" s="3">
        <v>15</v>
      </c>
      <c r="D1061" s="3" t="s">
        <v>43</v>
      </c>
      <c r="E1061" s="3" t="s">
        <v>177</v>
      </c>
      <c r="F1061" s="3" t="s">
        <v>363</v>
      </c>
      <c r="G1061" s="3" t="s">
        <v>364</v>
      </c>
      <c r="H1061" s="25" t="s">
        <v>246</v>
      </c>
      <c r="I1061" s="26" t="s">
        <v>232</v>
      </c>
      <c r="J1061" s="25" t="s">
        <v>1481</v>
      </c>
      <c r="L1061" s="3" t="s">
        <v>180</v>
      </c>
      <c r="M1061" s="25" t="s">
        <v>493</v>
      </c>
      <c r="O1061" s="34">
        <v>960914</v>
      </c>
      <c r="P1061" s="3" t="s">
        <v>149</v>
      </c>
      <c r="Q1061" s="35">
        <v>0</v>
      </c>
      <c r="R1061" s="36">
        <v>0</v>
      </c>
      <c r="S1061">
        <v>1</v>
      </c>
      <c r="T1061" s="3" t="s">
        <v>149</v>
      </c>
      <c r="U1061" t="s">
        <v>1610</v>
      </c>
      <c r="V1061" s="33">
        <v>42536</v>
      </c>
      <c r="W1061" s="34">
        <v>965903</v>
      </c>
      <c r="X1061" s="34">
        <v>4989</v>
      </c>
      <c r="Y1061" s="34">
        <v>5148</v>
      </c>
      <c r="Z1061" s="17">
        <f t="shared" si="16"/>
        <v>-159</v>
      </c>
      <c r="AA1061" s="34">
        <v>2524.29</v>
      </c>
      <c r="AB1061" s="42">
        <v>552.66999999999996</v>
      </c>
      <c r="AC1061" s="42">
        <v>2008</v>
      </c>
    </row>
    <row r="1062" spans="1:29" x14ac:dyDescent="0.25">
      <c r="A1062" s="3">
        <v>3677</v>
      </c>
      <c r="B1062" s="33">
        <v>42523</v>
      </c>
      <c r="C1062" s="3">
        <v>14</v>
      </c>
      <c r="D1062" s="3" t="s">
        <v>38</v>
      </c>
      <c r="E1062" s="3" t="s">
        <v>1285</v>
      </c>
      <c r="F1062" s="3" t="s">
        <v>327</v>
      </c>
      <c r="H1062" s="25" t="s">
        <v>175</v>
      </c>
      <c r="I1062" s="26" t="s">
        <v>160</v>
      </c>
      <c r="J1062" s="25" t="s">
        <v>146</v>
      </c>
      <c r="K1062" s="3">
        <v>1138576</v>
      </c>
      <c r="L1062" s="3" t="s">
        <v>180</v>
      </c>
      <c r="M1062" s="25" t="s">
        <v>434</v>
      </c>
      <c r="N1062" s="3">
        <v>1138586</v>
      </c>
      <c r="O1062" s="34">
        <v>93745</v>
      </c>
      <c r="P1062" s="3" t="s">
        <v>149</v>
      </c>
      <c r="Q1062" s="35">
        <v>0</v>
      </c>
      <c r="R1062" s="36">
        <v>200</v>
      </c>
      <c r="S1062">
        <v>1</v>
      </c>
      <c r="T1062" s="3" t="s">
        <v>149</v>
      </c>
      <c r="U1062" t="s">
        <v>1611</v>
      </c>
      <c r="V1062" s="33">
        <v>42536</v>
      </c>
      <c r="W1062" s="34">
        <v>96205</v>
      </c>
      <c r="X1062" s="34">
        <v>2460</v>
      </c>
      <c r="Y1062" s="34">
        <v>1713</v>
      </c>
      <c r="Z1062" s="17">
        <f t="shared" si="16"/>
        <v>747</v>
      </c>
      <c r="AB1062" s="42" t="s">
        <v>218</v>
      </c>
      <c r="AC1062" s="42">
        <v>1013</v>
      </c>
    </row>
    <row r="1063" spans="1:29" x14ac:dyDescent="0.25">
      <c r="A1063" s="3">
        <v>3670</v>
      </c>
      <c r="B1063" s="33">
        <v>42520</v>
      </c>
      <c r="C1063" s="3">
        <v>16</v>
      </c>
      <c r="D1063" s="3" t="s">
        <v>36</v>
      </c>
      <c r="E1063" s="3" t="s">
        <v>678</v>
      </c>
      <c r="F1063" s="3" t="s">
        <v>1125</v>
      </c>
      <c r="H1063" s="25" t="s">
        <v>187</v>
      </c>
      <c r="I1063" s="26" t="s">
        <v>180</v>
      </c>
      <c r="J1063" s="25" t="s">
        <v>451</v>
      </c>
      <c r="K1063" s="3">
        <v>1138582</v>
      </c>
      <c r="L1063" s="3" t="s">
        <v>203</v>
      </c>
      <c r="M1063" s="25" t="s">
        <v>1596</v>
      </c>
      <c r="N1063" s="3">
        <v>1138583</v>
      </c>
      <c r="O1063" s="34">
        <v>491942</v>
      </c>
      <c r="P1063" s="3" t="s">
        <v>149</v>
      </c>
      <c r="Q1063" s="35">
        <v>0</v>
      </c>
      <c r="R1063" s="36">
        <v>0</v>
      </c>
      <c r="S1063">
        <v>1</v>
      </c>
      <c r="T1063" s="3" t="s">
        <v>149</v>
      </c>
      <c r="U1063" t="s">
        <v>1612</v>
      </c>
      <c r="V1063" s="33">
        <v>42535</v>
      </c>
      <c r="W1063" s="34">
        <v>492996</v>
      </c>
      <c r="X1063" s="34">
        <v>1054</v>
      </c>
      <c r="Y1063" s="34">
        <v>1023</v>
      </c>
      <c r="Z1063" s="17">
        <f t="shared" si="16"/>
        <v>31</v>
      </c>
      <c r="AA1063" s="34">
        <v>943.7</v>
      </c>
      <c r="AB1063" s="42">
        <v>570.6</v>
      </c>
      <c r="AC1063" s="42">
        <v>598</v>
      </c>
    </row>
    <row r="1064" spans="1:29" x14ac:dyDescent="0.25">
      <c r="A1064" s="3">
        <v>3674</v>
      </c>
      <c r="B1064" s="33">
        <v>42522</v>
      </c>
      <c r="C1064" s="3">
        <v>14</v>
      </c>
      <c r="D1064" s="3" t="s">
        <v>49</v>
      </c>
      <c r="E1064" s="3" t="s">
        <v>592</v>
      </c>
      <c r="F1064" s="3" t="s">
        <v>186</v>
      </c>
      <c r="H1064" s="25" t="s">
        <v>179</v>
      </c>
      <c r="I1064" s="26" t="s">
        <v>160</v>
      </c>
      <c r="J1064" s="25" t="s">
        <v>1613</v>
      </c>
      <c r="L1064" s="3" t="s">
        <v>205</v>
      </c>
      <c r="M1064" s="25" t="s">
        <v>589</v>
      </c>
      <c r="O1064" s="34">
        <v>744348</v>
      </c>
      <c r="P1064" s="3" t="s">
        <v>149</v>
      </c>
      <c r="Q1064" s="35">
        <v>0</v>
      </c>
      <c r="R1064" s="36">
        <v>25</v>
      </c>
      <c r="S1064">
        <v>1</v>
      </c>
      <c r="T1064" s="3" t="s">
        <v>149</v>
      </c>
      <c r="U1064" t="s">
        <v>1614</v>
      </c>
      <c r="V1064" s="33">
        <v>42535</v>
      </c>
      <c r="W1064" s="34">
        <v>746891</v>
      </c>
      <c r="X1064" s="34">
        <v>2543</v>
      </c>
      <c r="Y1064" s="34">
        <v>2721</v>
      </c>
      <c r="Z1064" s="17">
        <f t="shared" si="16"/>
        <v>-178</v>
      </c>
      <c r="AA1064" s="34">
        <v>1200.19</v>
      </c>
      <c r="AB1064" s="42">
        <v>522.86</v>
      </c>
      <c r="AC1064" s="42">
        <v>1105</v>
      </c>
    </row>
    <row r="1065" spans="1:29" x14ac:dyDescent="0.25">
      <c r="A1065" s="3">
        <v>3671</v>
      </c>
      <c r="B1065" s="33">
        <v>42520</v>
      </c>
      <c r="C1065" s="3">
        <v>15</v>
      </c>
      <c r="D1065" s="3" t="s">
        <v>42</v>
      </c>
      <c r="E1065" s="3" t="s">
        <v>181</v>
      </c>
      <c r="F1065" s="3" t="s">
        <v>275</v>
      </c>
      <c r="G1065" s="3" t="s">
        <v>276</v>
      </c>
      <c r="H1065" s="25" t="s">
        <v>144</v>
      </c>
      <c r="I1065" s="26" t="s">
        <v>180</v>
      </c>
      <c r="J1065" s="25" t="s">
        <v>451</v>
      </c>
      <c r="L1065" s="3" t="s">
        <v>232</v>
      </c>
      <c r="M1065" s="25" t="s">
        <v>676</v>
      </c>
      <c r="O1065" s="34">
        <v>1187400</v>
      </c>
      <c r="P1065" s="3" t="s">
        <v>149</v>
      </c>
      <c r="Q1065" s="35">
        <v>-3</v>
      </c>
      <c r="R1065" s="36">
        <v>0</v>
      </c>
      <c r="S1065">
        <v>1</v>
      </c>
      <c r="T1065" s="3" t="s">
        <v>149</v>
      </c>
      <c r="U1065" t="s">
        <v>1615</v>
      </c>
      <c r="V1065" s="33">
        <v>42534</v>
      </c>
      <c r="W1065" s="34">
        <v>1188780</v>
      </c>
      <c r="X1065" s="34">
        <v>1380</v>
      </c>
      <c r="Y1065" s="34">
        <v>1366</v>
      </c>
      <c r="Z1065" s="17">
        <f t="shared" si="16"/>
        <v>14</v>
      </c>
      <c r="AA1065" s="34">
        <v>1379.8</v>
      </c>
      <c r="AB1065" s="42">
        <v>919</v>
      </c>
      <c r="AC1065" s="42">
        <v>910</v>
      </c>
    </row>
    <row r="1066" spans="1:29" x14ac:dyDescent="0.25">
      <c r="A1066" s="3">
        <v>3660</v>
      </c>
      <c r="B1066" s="33">
        <v>42508</v>
      </c>
      <c r="C1066" s="3">
        <v>25</v>
      </c>
      <c r="D1066" s="3" t="s">
        <v>24</v>
      </c>
      <c r="E1066" s="3" t="s">
        <v>805</v>
      </c>
      <c r="F1066" s="3" t="s">
        <v>327</v>
      </c>
      <c r="H1066" s="25" t="s">
        <v>163</v>
      </c>
      <c r="I1066" s="26" t="s">
        <v>160</v>
      </c>
      <c r="J1066" s="25" t="s">
        <v>343</v>
      </c>
      <c r="L1066" s="3" t="s">
        <v>205</v>
      </c>
      <c r="M1066" s="25" t="s">
        <v>343</v>
      </c>
      <c r="O1066" s="34">
        <v>66249</v>
      </c>
      <c r="P1066" s="3" t="s">
        <v>149</v>
      </c>
      <c r="Q1066" s="35">
        <v>0</v>
      </c>
      <c r="R1066" s="36">
        <v>0</v>
      </c>
      <c r="T1066" s="3" t="s">
        <v>149</v>
      </c>
      <c r="U1066" t="s">
        <v>1616</v>
      </c>
      <c r="V1066" s="33">
        <v>42532</v>
      </c>
      <c r="W1066" s="34">
        <v>66952</v>
      </c>
      <c r="X1066" s="34">
        <v>703</v>
      </c>
      <c r="Y1066" s="34">
        <v>700</v>
      </c>
      <c r="Z1066" s="17">
        <f t="shared" si="16"/>
        <v>3</v>
      </c>
      <c r="AB1066" s="42" t="s">
        <v>218</v>
      </c>
      <c r="AC1066" s="42">
        <v>285</v>
      </c>
    </row>
    <row r="1067" spans="1:29" x14ac:dyDescent="0.25">
      <c r="A1067" s="3">
        <v>3665</v>
      </c>
      <c r="B1067" s="33">
        <v>42511</v>
      </c>
      <c r="C1067" s="3">
        <v>22</v>
      </c>
      <c r="D1067" s="3" t="s">
        <v>45</v>
      </c>
      <c r="E1067" s="3" t="s">
        <v>1245</v>
      </c>
      <c r="F1067" s="3" t="s">
        <v>369</v>
      </c>
      <c r="G1067" s="3" t="s">
        <v>370</v>
      </c>
      <c r="H1067" s="25" t="s">
        <v>159</v>
      </c>
      <c r="I1067" s="26" t="s">
        <v>160</v>
      </c>
      <c r="J1067" s="25" t="s">
        <v>146</v>
      </c>
      <c r="L1067" s="3" t="s">
        <v>180</v>
      </c>
      <c r="M1067" s="25" t="s">
        <v>470</v>
      </c>
      <c r="O1067" s="34">
        <v>656977</v>
      </c>
      <c r="P1067" s="3" t="s">
        <v>149</v>
      </c>
      <c r="Q1067" s="35">
        <v>40</v>
      </c>
      <c r="R1067" s="36">
        <v>35</v>
      </c>
      <c r="S1067">
        <v>1</v>
      </c>
      <c r="T1067" s="3" t="s">
        <v>156</v>
      </c>
      <c r="U1067" t="s">
        <v>1617</v>
      </c>
      <c r="V1067" s="33">
        <v>42532</v>
      </c>
      <c r="W1067" s="34">
        <v>661325</v>
      </c>
      <c r="X1067" s="34">
        <v>4348</v>
      </c>
      <c r="Y1067" s="34">
        <v>4152</v>
      </c>
      <c r="Z1067" s="17">
        <f t="shared" si="16"/>
        <v>196</v>
      </c>
      <c r="AA1067" s="34">
        <v>3224.07</v>
      </c>
      <c r="AB1067" s="42">
        <v>1364.18</v>
      </c>
      <c r="AC1067" s="42">
        <v>1866</v>
      </c>
    </row>
    <row r="1068" spans="1:29" x14ac:dyDescent="0.25">
      <c r="A1068" s="3">
        <v>3679</v>
      </c>
      <c r="B1068" s="33">
        <v>42527</v>
      </c>
      <c r="C1068" s="3">
        <v>5</v>
      </c>
      <c r="D1068" s="3" t="s">
        <v>34</v>
      </c>
      <c r="E1068" s="3" t="s">
        <v>673</v>
      </c>
      <c r="F1068" s="3" t="s">
        <v>174</v>
      </c>
      <c r="H1068" s="25" t="s">
        <v>166</v>
      </c>
      <c r="I1068" s="26" t="s">
        <v>145</v>
      </c>
      <c r="J1068" s="25" t="s">
        <v>146</v>
      </c>
      <c r="L1068" s="3" t="s">
        <v>418</v>
      </c>
      <c r="M1068" s="25" t="s">
        <v>531</v>
      </c>
      <c r="N1068" s="3">
        <v>1138587</v>
      </c>
      <c r="O1068" s="34">
        <v>270759</v>
      </c>
      <c r="P1068" s="3" t="s">
        <v>149</v>
      </c>
      <c r="Q1068" s="35">
        <v>-10</v>
      </c>
      <c r="R1068" s="36">
        <v>270</v>
      </c>
      <c r="S1068">
        <v>1</v>
      </c>
      <c r="T1068" s="3" t="s">
        <v>149</v>
      </c>
      <c r="U1068" t="s">
        <v>1618</v>
      </c>
      <c r="V1068" s="33">
        <v>42531</v>
      </c>
      <c r="W1068" s="34">
        <v>271894</v>
      </c>
      <c r="X1068" s="34">
        <v>1135</v>
      </c>
      <c r="Y1068" s="34">
        <v>1133</v>
      </c>
      <c r="Z1068" s="17">
        <f t="shared" si="16"/>
        <v>2</v>
      </c>
      <c r="AB1068" s="42" t="s">
        <v>218</v>
      </c>
      <c r="AC1068" s="42">
        <v>492</v>
      </c>
    </row>
    <row r="1069" spans="1:29" x14ac:dyDescent="0.25">
      <c r="A1069" s="3">
        <v>3669</v>
      </c>
      <c r="B1069" s="33">
        <v>42517</v>
      </c>
      <c r="C1069" s="3">
        <v>13</v>
      </c>
      <c r="D1069" s="3" t="s">
        <v>46</v>
      </c>
      <c r="E1069" s="3" t="s">
        <v>185</v>
      </c>
      <c r="F1069" s="3" t="s">
        <v>158</v>
      </c>
      <c r="H1069" s="25" t="s">
        <v>1101</v>
      </c>
      <c r="I1069" s="26" t="s">
        <v>160</v>
      </c>
      <c r="J1069" s="25" t="s">
        <v>146</v>
      </c>
      <c r="L1069" s="3" t="s">
        <v>180</v>
      </c>
      <c r="M1069" s="25" t="s">
        <v>868</v>
      </c>
      <c r="O1069" s="34">
        <v>114550</v>
      </c>
      <c r="P1069" s="3" t="s">
        <v>149</v>
      </c>
      <c r="Q1069" s="35">
        <v>0</v>
      </c>
      <c r="R1069" s="36">
        <v>5</v>
      </c>
      <c r="S1069">
        <v>1</v>
      </c>
      <c r="T1069" s="3" t="s">
        <v>149</v>
      </c>
      <c r="U1069" t="s">
        <v>1619</v>
      </c>
      <c r="V1069" s="33">
        <v>42529</v>
      </c>
      <c r="W1069" s="34">
        <v>117963</v>
      </c>
      <c r="X1069" s="34">
        <v>3413</v>
      </c>
      <c r="Y1069" s="34">
        <v>3469</v>
      </c>
      <c r="Z1069" s="17">
        <f t="shared" si="16"/>
        <v>-56</v>
      </c>
      <c r="AB1069" s="42" t="s">
        <v>218</v>
      </c>
      <c r="AC1069" s="42">
        <v>1287</v>
      </c>
    </row>
    <row r="1070" spans="1:29" x14ac:dyDescent="0.25">
      <c r="A1070" s="3">
        <v>3673</v>
      </c>
      <c r="B1070" s="33">
        <v>42522</v>
      </c>
      <c r="C1070" s="3">
        <v>8</v>
      </c>
      <c r="D1070" s="3" t="s">
        <v>21</v>
      </c>
      <c r="E1070" s="3" t="s">
        <v>190</v>
      </c>
      <c r="F1070" s="3" t="s">
        <v>191</v>
      </c>
      <c r="H1070" s="25" t="s">
        <v>755</v>
      </c>
      <c r="I1070" s="26" t="s">
        <v>160</v>
      </c>
      <c r="J1070" s="25" t="s">
        <v>146</v>
      </c>
      <c r="L1070" s="3" t="s">
        <v>205</v>
      </c>
      <c r="M1070" s="25" t="s">
        <v>589</v>
      </c>
      <c r="O1070" s="34">
        <v>23915</v>
      </c>
      <c r="P1070" s="3" t="s">
        <v>149</v>
      </c>
      <c r="Q1070" s="35">
        <v>-15</v>
      </c>
      <c r="R1070" s="36">
        <v>35</v>
      </c>
      <c r="S1070">
        <v>1</v>
      </c>
      <c r="T1070" s="3" t="s">
        <v>149</v>
      </c>
      <c r="U1070" t="s">
        <v>1620</v>
      </c>
      <c r="V1070" s="33">
        <v>42529</v>
      </c>
      <c r="W1070" s="34">
        <v>26225</v>
      </c>
      <c r="X1070" s="34">
        <v>2310</v>
      </c>
      <c r="Y1070" s="34">
        <v>2324</v>
      </c>
      <c r="Z1070" s="17">
        <f t="shared" si="16"/>
        <v>-14</v>
      </c>
      <c r="AB1070" s="42" t="s">
        <v>218</v>
      </c>
      <c r="AC1070" s="42">
        <v>934</v>
      </c>
    </row>
    <row r="1071" spans="1:29" x14ac:dyDescent="0.25">
      <c r="A1071" s="3">
        <v>3663</v>
      </c>
      <c r="B1071" s="33">
        <v>42511</v>
      </c>
      <c r="C1071" s="3">
        <v>17</v>
      </c>
      <c r="D1071" s="3" t="s">
        <v>34</v>
      </c>
      <c r="E1071" s="3" t="s">
        <v>673</v>
      </c>
      <c r="F1071" s="3" t="s">
        <v>174</v>
      </c>
      <c r="H1071" s="25" t="s">
        <v>166</v>
      </c>
      <c r="I1071" s="26" t="s">
        <v>167</v>
      </c>
      <c r="J1071" s="25" t="s">
        <v>440</v>
      </c>
      <c r="K1071" s="3">
        <v>1138581</v>
      </c>
      <c r="L1071" s="3" t="s">
        <v>155</v>
      </c>
      <c r="M1071" s="25" t="s">
        <v>146</v>
      </c>
      <c r="O1071" s="34">
        <v>268493</v>
      </c>
      <c r="P1071" s="3" t="s">
        <v>149</v>
      </c>
      <c r="Q1071" s="35">
        <v>10</v>
      </c>
      <c r="R1071" s="36">
        <v>0</v>
      </c>
      <c r="T1071" s="3" t="s">
        <v>149</v>
      </c>
      <c r="U1071" t="s">
        <v>1621</v>
      </c>
      <c r="V1071" s="33">
        <v>42527</v>
      </c>
      <c r="W1071" s="34">
        <v>270759</v>
      </c>
      <c r="X1071" s="34">
        <v>2266</v>
      </c>
      <c r="Y1071" s="34">
        <v>2269</v>
      </c>
      <c r="Z1071" s="17">
        <f t="shared" si="16"/>
        <v>-3</v>
      </c>
      <c r="AB1071" s="42" t="s">
        <v>218</v>
      </c>
      <c r="AC1071" s="42">
        <v>938</v>
      </c>
    </row>
    <row r="1072" spans="1:29" x14ac:dyDescent="0.25">
      <c r="A1072" s="3">
        <v>3656</v>
      </c>
      <c r="B1072" s="33">
        <v>42506</v>
      </c>
      <c r="C1072" s="3">
        <v>20</v>
      </c>
      <c r="D1072" s="3" t="s">
        <v>50</v>
      </c>
      <c r="E1072" s="3" t="s">
        <v>161</v>
      </c>
      <c r="F1072" s="3" t="s">
        <v>664</v>
      </c>
      <c r="G1072" s="3" t="s">
        <v>665</v>
      </c>
      <c r="H1072" s="25" t="s">
        <v>184</v>
      </c>
      <c r="I1072" s="26" t="s">
        <v>160</v>
      </c>
      <c r="J1072" s="25" t="s">
        <v>146</v>
      </c>
      <c r="L1072" s="3" t="s">
        <v>232</v>
      </c>
      <c r="M1072" s="25" t="s">
        <v>1194</v>
      </c>
      <c r="O1072" s="34">
        <v>235912</v>
      </c>
      <c r="P1072" s="3" t="s">
        <v>149</v>
      </c>
      <c r="Q1072" s="35">
        <v>0</v>
      </c>
      <c r="R1072" s="36">
        <v>-30</v>
      </c>
      <c r="S1072">
        <v>1</v>
      </c>
      <c r="T1072" s="3" t="s">
        <v>149</v>
      </c>
      <c r="U1072" t="s">
        <v>1622</v>
      </c>
      <c r="V1072" s="33">
        <v>42525</v>
      </c>
      <c r="W1072" s="34">
        <v>239581</v>
      </c>
      <c r="X1072" s="34">
        <v>3669</v>
      </c>
      <c r="Y1072" s="34">
        <v>3670</v>
      </c>
      <c r="Z1072" s="17">
        <f t="shared" si="16"/>
        <v>-1</v>
      </c>
      <c r="AA1072" s="34">
        <v>2266.6999999999998</v>
      </c>
      <c r="AB1072" s="42">
        <v>1345.7</v>
      </c>
      <c r="AC1072" s="42">
        <v>2049</v>
      </c>
    </row>
    <row r="1073" spans="1:29" x14ac:dyDescent="0.25">
      <c r="A1073" s="3">
        <v>3657</v>
      </c>
      <c r="B1073" s="33">
        <v>42506</v>
      </c>
      <c r="C1073" s="3">
        <v>17</v>
      </c>
      <c r="D1073" s="3" t="s">
        <v>39</v>
      </c>
      <c r="E1073" s="3" t="s">
        <v>1267</v>
      </c>
      <c r="F1073" s="3" t="s">
        <v>701</v>
      </c>
      <c r="H1073" s="25" t="s">
        <v>1440</v>
      </c>
      <c r="I1073" s="26" t="s">
        <v>180</v>
      </c>
      <c r="J1073" s="25" t="s">
        <v>451</v>
      </c>
      <c r="K1073" s="3">
        <v>1138572</v>
      </c>
      <c r="L1073" s="3" t="s">
        <v>232</v>
      </c>
      <c r="M1073" s="25" t="s">
        <v>1481</v>
      </c>
      <c r="N1073" s="3">
        <v>1138578</v>
      </c>
      <c r="O1073" s="34">
        <v>654248</v>
      </c>
      <c r="P1073" s="3" t="s">
        <v>149</v>
      </c>
      <c r="Q1073" s="35">
        <v>15</v>
      </c>
      <c r="R1073" s="36">
        <v>0</v>
      </c>
      <c r="S1073">
        <v>1</v>
      </c>
      <c r="T1073" s="3" t="s">
        <v>149</v>
      </c>
      <c r="U1073" t="s">
        <v>1623</v>
      </c>
      <c r="V1073" s="33">
        <v>42522</v>
      </c>
      <c r="W1073" s="34">
        <v>656691</v>
      </c>
      <c r="X1073" s="34">
        <v>2443</v>
      </c>
      <c r="Y1073" s="34">
        <v>2447</v>
      </c>
      <c r="Z1073" s="17">
        <f t="shared" si="16"/>
        <v>-4</v>
      </c>
      <c r="AB1073" s="42" t="s">
        <v>218</v>
      </c>
      <c r="AC1073" s="42">
        <v>1259</v>
      </c>
    </row>
    <row r="1074" spans="1:29" x14ac:dyDescent="0.25">
      <c r="A1074" s="3">
        <v>3654</v>
      </c>
      <c r="B1074" s="33">
        <v>42503</v>
      </c>
      <c r="C1074" s="3">
        <v>20</v>
      </c>
      <c r="D1074" s="3" t="s">
        <v>43</v>
      </c>
      <c r="E1074" s="3" t="s">
        <v>177</v>
      </c>
      <c r="F1074" s="3" t="s">
        <v>363</v>
      </c>
      <c r="G1074" s="3" t="s">
        <v>364</v>
      </c>
      <c r="H1074" s="25" t="s">
        <v>246</v>
      </c>
      <c r="I1074" s="26" t="s">
        <v>160</v>
      </c>
      <c r="J1074" s="25" t="s">
        <v>146</v>
      </c>
      <c r="L1074" s="3" t="s">
        <v>180</v>
      </c>
      <c r="M1074" s="25" t="s">
        <v>1481</v>
      </c>
      <c r="O1074" s="34">
        <v>956619</v>
      </c>
      <c r="P1074" s="3" t="s">
        <v>149</v>
      </c>
      <c r="Q1074" s="35">
        <v>-3</v>
      </c>
      <c r="R1074" s="36">
        <v>0</v>
      </c>
      <c r="S1074">
        <v>1</v>
      </c>
      <c r="T1074" s="3" t="s">
        <v>149</v>
      </c>
      <c r="U1074" t="s">
        <v>1624</v>
      </c>
      <c r="V1074" s="33">
        <v>42522</v>
      </c>
      <c r="W1074" s="34">
        <v>960914</v>
      </c>
      <c r="X1074" s="34">
        <v>4295</v>
      </c>
      <c r="Y1074" s="34">
        <v>4304</v>
      </c>
      <c r="Z1074" s="17">
        <f t="shared" si="16"/>
        <v>-9</v>
      </c>
      <c r="AA1074" s="34">
        <v>3328.58</v>
      </c>
      <c r="AB1074" s="42">
        <v>1217.97</v>
      </c>
      <c r="AC1074" s="42">
        <v>1905</v>
      </c>
    </row>
    <row r="1075" spans="1:29" x14ac:dyDescent="0.25">
      <c r="A1075" s="3">
        <v>3668</v>
      </c>
      <c r="B1075" s="33">
        <v>42515</v>
      </c>
      <c r="C1075" s="3">
        <v>8</v>
      </c>
      <c r="D1075" s="3" t="s">
        <v>49</v>
      </c>
      <c r="E1075" s="3" t="s">
        <v>592</v>
      </c>
      <c r="F1075" s="3" t="s">
        <v>186</v>
      </c>
      <c r="H1075" s="25" t="s">
        <v>179</v>
      </c>
      <c r="I1075" s="26" t="s">
        <v>160</v>
      </c>
      <c r="J1075" s="25" t="s">
        <v>146</v>
      </c>
      <c r="L1075" s="3" t="s">
        <v>205</v>
      </c>
      <c r="M1075" s="25" t="s">
        <v>1613</v>
      </c>
      <c r="O1075" s="34">
        <v>742024</v>
      </c>
      <c r="P1075" s="3" t="s">
        <v>149</v>
      </c>
      <c r="Q1075" s="35">
        <v>-15</v>
      </c>
      <c r="R1075" s="36">
        <v>-100</v>
      </c>
      <c r="T1075" s="3" t="s">
        <v>149</v>
      </c>
      <c r="U1075" t="s">
        <v>1625</v>
      </c>
      <c r="V1075" s="33">
        <v>42522</v>
      </c>
      <c r="W1075" s="34">
        <v>744348</v>
      </c>
      <c r="X1075" s="34">
        <v>2324</v>
      </c>
      <c r="Y1075" s="34">
        <v>2298</v>
      </c>
      <c r="Z1075" s="17">
        <f t="shared" si="16"/>
        <v>26</v>
      </c>
      <c r="AA1075" s="34">
        <v>1153.1500000000001</v>
      </c>
      <c r="AB1075" s="42">
        <v>559.29999999999995</v>
      </c>
      <c r="AC1075" s="42">
        <v>944</v>
      </c>
    </row>
    <row r="1076" spans="1:29" x14ac:dyDescent="0.25">
      <c r="A1076" s="3">
        <v>3666</v>
      </c>
      <c r="B1076" s="33">
        <v>42511</v>
      </c>
      <c r="C1076" s="3">
        <v>12</v>
      </c>
      <c r="D1076" s="3" t="s">
        <v>38</v>
      </c>
      <c r="E1076" s="3" t="s">
        <v>1285</v>
      </c>
      <c r="F1076" s="3" t="s">
        <v>291</v>
      </c>
      <c r="H1076" s="25" t="s">
        <v>175</v>
      </c>
      <c r="I1076" s="26" t="s">
        <v>180</v>
      </c>
      <c r="J1076" s="25" t="s">
        <v>1626</v>
      </c>
      <c r="K1076" s="3">
        <v>1138575</v>
      </c>
      <c r="L1076" s="3" t="s">
        <v>203</v>
      </c>
      <c r="M1076" s="25" t="s">
        <v>146</v>
      </c>
      <c r="N1076" s="3">
        <v>1138576</v>
      </c>
      <c r="O1076" s="34">
        <v>92745</v>
      </c>
      <c r="P1076" s="3" t="s">
        <v>149</v>
      </c>
      <c r="Q1076" s="35">
        <v>0</v>
      </c>
      <c r="R1076" s="36">
        <v>100</v>
      </c>
      <c r="S1076">
        <v>1</v>
      </c>
      <c r="T1076" s="3" t="s">
        <v>149</v>
      </c>
      <c r="U1076" t="s">
        <v>1627</v>
      </c>
      <c r="V1076" s="33">
        <v>42522</v>
      </c>
      <c r="W1076" s="34">
        <v>93745</v>
      </c>
      <c r="X1076" s="34">
        <v>1000</v>
      </c>
      <c r="Y1076" s="34">
        <v>753</v>
      </c>
      <c r="Z1076" s="17">
        <f t="shared" si="16"/>
        <v>247</v>
      </c>
      <c r="AB1076" s="42" t="s">
        <v>218</v>
      </c>
      <c r="AC1076" s="42">
        <v>418</v>
      </c>
    </row>
    <row r="1077" spans="1:29" x14ac:dyDescent="0.25">
      <c r="A1077" s="3">
        <v>3664</v>
      </c>
      <c r="B1077" s="33">
        <v>42511</v>
      </c>
      <c r="C1077" s="3">
        <v>10</v>
      </c>
      <c r="D1077" s="3" t="s">
        <v>42</v>
      </c>
      <c r="E1077" s="3" t="s">
        <v>181</v>
      </c>
      <c r="F1077" s="3" t="s">
        <v>275</v>
      </c>
      <c r="G1077" s="3" t="s">
        <v>276</v>
      </c>
      <c r="H1077" s="25" t="s">
        <v>144</v>
      </c>
      <c r="I1077" s="26" t="s">
        <v>232</v>
      </c>
      <c r="J1077" s="25" t="s">
        <v>1481</v>
      </c>
      <c r="L1077" s="3" t="s">
        <v>180</v>
      </c>
      <c r="M1077" s="25" t="s">
        <v>451</v>
      </c>
      <c r="O1077" s="34">
        <v>1184988</v>
      </c>
      <c r="P1077" s="3" t="s">
        <v>149</v>
      </c>
      <c r="Q1077" s="35">
        <v>0</v>
      </c>
      <c r="R1077" s="36">
        <v>200</v>
      </c>
      <c r="S1077">
        <v>1</v>
      </c>
      <c r="T1077" s="3" t="s">
        <v>149</v>
      </c>
      <c r="U1077" t="s">
        <v>1628</v>
      </c>
      <c r="V1077" s="33">
        <v>42520</v>
      </c>
      <c r="W1077" s="34">
        <v>1187400</v>
      </c>
      <c r="X1077" s="34">
        <v>2412</v>
      </c>
      <c r="Y1077" s="34">
        <v>2396</v>
      </c>
      <c r="Z1077" s="17">
        <f t="shared" si="16"/>
        <v>16</v>
      </c>
      <c r="AA1077" s="34">
        <v>1150.0999999999999</v>
      </c>
      <c r="AB1077" s="42">
        <v>659.7</v>
      </c>
      <c r="AC1077" s="42">
        <v>1414</v>
      </c>
    </row>
    <row r="1078" spans="1:29" x14ac:dyDescent="0.25">
      <c r="A1078" s="3">
        <v>3667</v>
      </c>
      <c r="B1078" s="33">
        <v>42513</v>
      </c>
      <c r="C1078" s="3">
        <v>8</v>
      </c>
      <c r="D1078" s="3" t="s">
        <v>36</v>
      </c>
      <c r="E1078" s="3" t="s">
        <v>678</v>
      </c>
      <c r="F1078" s="3" t="s">
        <v>242</v>
      </c>
      <c r="H1078" s="25" t="s">
        <v>187</v>
      </c>
      <c r="I1078" s="26" t="s">
        <v>232</v>
      </c>
      <c r="J1078" s="25" t="s">
        <v>1481</v>
      </c>
      <c r="K1078" s="3">
        <v>1138569</v>
      </c>
      <c r="L1078" s="3" t="s">
        <v>180</v>
      </c>
      <c r="M1078" s="25" t="s">
        <v>451</v>
      </c>
      <c r="N1078" s="3">
        <v>1138582</v>
      </c>
      <c r="O1078" s="34">
        <v>489589</v>
      </c>
      <c r="P1078" s="3" t="s">
        <v>149</v>
      </c>
      <c r="Q1078" s="35">
        <v>0</v>
      </c>
      <c r="R1078" s="36">
        <v>0</v>
      </c>
      <c r="S1078">
        <v>1</v>
      </c>
      <c r="T1078" s="3" t="s">
        <v>149</v>
      </c>
      <c r="U1078" t="s">
        <v>1629</v>
      </c>
      <c r="V1078" s="33">
        <v>42520</v>
      </c>
      <c r="W1078" s="34">
        <v>491942</v>
      </c>
      <c r="X1078" s="34">
        <v>2353</v>
      </c>
      <c r="Y1078" s="34">
        <v>2341</v>
      </c>
      <c r="Z1078" s="17">
        <f t="shared" si="16"/>
        <v>12</v>
      </c>
      <c r="AA1078" s="34">
        <v>2112</v>
      </c>
      <c r="AB1078" s="42">
        <v>998.4</v>
      </c>
      <c r="AC1078" s="42">
        <v>1067</v>
      </c>
    </row>
    <row r="1079" spans="1:29" x14ac:dyDescent="0.25">
      <c r="A1079" s="3">
        <v>3659</v>
      </c>
      <c r="B1079" s="33">
        <v>42508</v>
      </c>
      <c r="C1079" s="3">
        <v>13</v>
      </c>
      <c r="D1079" s="3" t="s">
        <v>21</v>
      </c>
      <c r="E1079" s="3" t="s">
        <v>190</v>
      </c>
      <c r="F1079" s="3" t="s">
        <v>191</v>
      </c>
      <c r="H1079" s="25" t="s">
        <v>755</v>
      </c>
      <c r="I1079" s="26" t="s">
        <v>160</v>
      </c>
      <c r="J1079" s="25" t="s">
        <v>386</v>
      </c>
      <c r="L1079" s="3" t="s">
        <v>205</v>
      </c>
      <c r="M1079" s="25" t="s">
        <v>1630</v>
      </c>
      <c r="O1079" s="34">
        <v>21276</v>
      </c>
      <c r="P1079" s="3" t="s">
        <v>149</v>
      </c>
      <c r="Q1079" s="35">
        <v>-15</v>
      </c>
      <c r="R1079" s="36">
        <v>0</v>
      </c>
      <c r="S1079">
        <v>1</v>
      </c>
      <c r="T1079" s="3" t="s">
        <v>149</v>
      </c>
      <c r="U1079" t="s">
        <v>1631</v>
      </c>
      <c r="V1079" s="33">
        <v>42520</v>
      </c>
      <c r="W1079" s="34">
        <v>23915</v>
      </c>
      <c r="X1079" s="34">
        <v>2639</v>
      </c>
      <c r="Y1079" s="34">
        <v>2648</v>
      </c>
      <c r="Z1079" s="17">
        <f t="shared" si="16"/>
        <v>-9</v>
      </c>
      <c r="AB1079" s="42" t="s">
        <v>218</v>
      </c>
      <c r="AC1079" s="42">
        <v>1026</v>
      </c>
    </row>
    <row r="1080" spans="1:29" x14ac:dyDescent="0.25">
      <c r="A1080" s="3">
        <v>3658</v>
      </c>
      <c r="B1080" s="33">
        <v>42506</v>
      </c>
      <c r="C1080" s="3">
        <v>14</v>
      </c>
      <c r="D1080" s="3" t="s">
        <v>816</v>
      </c>
      <c r="E1080" s="3" t="s">
        <v>817</v>
      </c>
      <c r="F1080" s="3" t="s">
        <v>817</v>
      </c>
      <c r="H1080" s="25" t="s">
        <v>820</v>
      </c>
      <c r="I1080" s="26" t="s">
        <v>160</v>
      </c>
      <c r="J1080" s="25" t="s">
        <v>146</v>
      </c>
      <c r="L1080" s="3" t="s">
        <v>205</v>
      </c>
      <c r="M1080" s="25" t="s">
        <v>758</v>
      </c>
      <c r="N1080" s="3">
        <v>1138579</v>
      </c>
      <c r="P1080" s="3" t="s">
        <v>149</v>
      </c>
      <c r="Q1080" s="35">
        <v>0</v>
      </c>
      <c r="R1080" s="36">
        <v>0</v>
      </c>
      <c r="T1080" s="3" t="s">
        <v>149</v>
      </c>
      <c r="U1080" t="s">
        <v>1632</v>
      </c>
      <c r="V1080" s="33">
        <v>42519</v>
      </c>
      <c r="X1080" s="34" t="s">
        <v>172</v>
      </c>
      <c r="Z1080" s="17" t="e">
        <f t="shared" si="16"/>
        <v>#VALUE!</v>
      </c>
      <c r="AC1080" s="42" t="s">
        <v>172</v>
      </c>
    </row>
    <row r="1081" spans="1:29" x14ac:dyDescent="0.25">
      <c r="A1081" s="3">
        <v>3662</v>
      </c>
      <c r="B1081" s="33">
        <v>42509</v>
      </c>
      <c r="C1081" s="3">
        <v>9</v>
      </c>
      <c r="D1081" s="3" t="s">
        <v>46</v>
      </c>
      <c r="E1081" s="3" t="s">
        <v>185</v>
      </c>
      <c r="F1081" s="3" t="s">
        <v>158</v>
      </c>
      <c r="H1081" s="25" t="s">
        <v>152</v>
      </c>
      <c r="I1081" s="26" t="s">
        <v>160</v>
      </c>
      <c r="J1081" s="25" t="s">
        <v>146</v>
      </c>
      <c r="L1081" s="3" t="s">
        <v>205</v>
      </c>
      <c r="M1081" s="25" t="s">
        <v>1633</v>
      </c>
      <c r="O1081" s="34">
        <v>112158</v>
      </c>
      <c r="P1081" s="3" t="s">
        <v>149</v>
      </c>
      <c r="Q1081" s="35">
        <v>0</v>
      </c>
      <c r="R1081" s="36">
        <v>35</v>
      </c>
      <c r="S1081">
        <v>1</v>
      </c>
      <c r="T1081" s="3" t="s">
        <v>149</v>
      </c>
      <c r="U1081" t="s">
        <v>1634</v>
      </c>
      <c r="V1081" s="33">
        <v>42517</v>
      </c>
      <c r="W1081" s="34">
        <v>114550</v>
      </c>
      <c r="X1081" s="34">
        <v>2392</v>
      </c>
      <c r="Y1081" s="34">
        <v>2416</v>
      </c>
      <c r="Z1081" s="17">
        <f t="shared" si="16"/>
        <v>-24</v>
      </c>
      <c r="AB1081" s="42" t="s">
        <v>218</v>
      </c>
      <c r="AC1081" s="42">
        <v>952</v>
      </c>
    </row>
    <row r="1082" spans="1:29" x14ac:dyDescent="0.25">
      <c r="A1082" s="3">
        <v>3651</v>
      </c>
      <c r="B1082" s="33">
        <v>42501</v>
      </c>
      <c r="C1082" s="3">
        <v>15</v>
      </c>
      <c r="D1082" s="3" t="s">
        <v>49</v>
      </c>
      <c r="E1082" s="3" t="s">
        <v>592</v>
      </c>
      <c r="F1082" s="3" t="s">
        <v>186</v>
      </c>
      <c r="H1082" s="25" t="s">
        <v>179</v>
      </c>
      <c r="I1082" s="26" t="s">
        <v>160</v>
      </c>
      <c r="J1082" s="25" t="s">
        <v>146</v>
      </c>
      <c r="L1082" s="3" t="s">
        <v>205</v>
      </c>
      <c r="M1082" s="25" t="s">
        <v>1635</v>
      </c>
      <c r="O1082" s="34">
        <v>739420</v>
      </c>
      <c r="P1082" s="3" t="s">
        <v>149</v>
      </c>
      <c r="Q1082" s="35">
        <v>0</v>
      </c>
      <c r="R1082" s="36">
        <v>35</v>
      </c>
      <c r="S1082">
        <v>1</v>
      </c>
      <c r="T1082" s="3" t="s">
        <v>149</v>
      </c>
      <c r="U1082" t="s">
        <v>1636</v>
      </c>
      <c r="V1082" s="33">
        <v>42515</v>
      </c>
      <c r="W1082" s="34">
        <v>742024</v>
      </c>
      <c r="X1082" s="34">
        <v>2604</v>
      </c>
      <c r="Y1082" s="34">
        <v>2601</v>
      </c>
      <c r="Z1082" s="17">
        <f t="shared" si="16"/>
        <v>3</v>
      </c>
      <c r="AA1082" s="34">
        <v>2480.6999999999998</v>
      </c>
      <c r="AB1082" s="42">
        <v>913.71</v>
      </c>
      <c r="AC1082" s="42">
        <v>1158</v>
      </c>
    </row>
    <row r="1083" spans="1:29" x14ac:dyDescent="0.25">
      <c r="A1083" s="3">
        <v>3644</v>
      </c>
      <c r="B1083" s="33">
        <v>42492</v>
      </c>
      <c r="C1083" s="3">
        <v>22</v>
      </c>
      <c r="D1083" s="3" t="s">
        <v>36</v>
      </c>
      <c r="E1083" s="3" t="s">
        <v>678</v>
      </c>
      <c r="F1083" s="3" t="s">
        <v>242</v>
      </c>
      <c r="H1083" s="25" t="s">
        <v>187</v>
      </c>
      <c r="I1083" s="26" t="s">
        <v>180</v>
      </c>
      <c r="J1083" s="25" t="s">
        <v>1637</v>
      </c>
      <c r="L1083" s="3" t="s">
        <v>232</v>
      </c>
      <c r="M1083" s="25" t="s">
        <v>1481</v>
      </c>
      <c r="N1083" s="3">
        <v>1138569</v>
      </c>
      <c r="O1083" s="34">
        <v>486996</v>
      </c>
      <c r="P1083" s="3" t="s">
        <v>149</v>
      </c>
      <c r="Q1083" s="35">
        <v>57</v>
      </c>
      <c r="R1083" s="36">
        <v>0</v>
      </c>
      <c r="S1083">
        <v>1</v>
      </c>
      <c r="T1083" s="3" t="s">
        <v>149</v>
      </c>
      <c r="U1083" t="s">
        <v>1638</v>
      </c>
      <c r="V1083" s="33">
        <v>42513</v>
      </c>
      <c r="W1083" s="34">
        <v>489589</v>
      </c>
      <c r="X1083" s="34">
        <v>2593</v>
      </c>
      <c r="Y1083" s="34">
        <v>2557</v>
      </c>
      <c r="Z1083" s="17">
        <f t="shared" si="16"/>
        <v>36</v>
      </c>
      <c r="AA1083" s="34">
        <v>2305.5</v>
      </c>
      <c r="AB1083" s="42">
        <v>1071</v>
      </c>
      <c r="AC1083" s="42">
        <v>1162</v>
      </c>
    </row>
    <row r="1084" spans="1:29" x14ac:dyDescent="0.25">
      <c r="A1084" s="3">
        <v>3648</v>
      </c>
      <c r="B1084" s="33">
        <v>42496</v>
      </c>
      <c r="C1084" s="3">
        <v>16</v>
      </c>
      <c r="D1084" s="3" t="s">
        <v>38</v>
      </c>
      <c r="E1084" s="3" t="s">
        <v>1285</v>
      </c>
      <c r="F1084" s="3" t="s">
        <v>291</v>
      </c>
      <c r="H1084" s="25" t="s">
        <v>175</v>
      </c>
      <c r="I1084" s="26" t="s">
        <v>160</v>
      </c>
      <c r="J1084" s="25" t="s">
        <v>146</v>
      </c>
      <c r="K1084" s="3">
        <v>1138566</v>
      </c>
      <c r="L1084" s="3" t="s">
        <v>180</v>
      </c>
      <c r="M1084" s="25" t="s">
        <v>1639</v>
      </c>
      <c r="N1084" s="3">
        <v>1138575</v>
      </c>
      <c r="O1084" s="34">
        <v>89987</v>
      </c>
      <c r="P1084" s="3" t="s">
        <v>149</v>
      </c>
      <c r="Q1084" s="35">
        <v>0</v>
      </c>
      <c r="R1084" s="36">
        <v>-30</v>
      </c>
      <c r="S1084">
        <v>1</v>
      </c>
      <c r="T1084" s="3" t="s">
        <v>149</v>
      </c>
      <c r="U1084" t="s">
        <v>1640</v>
      </c>
      <c r="V1084" s="33">
        <v>42511</v>
      </c>
      <c r="W1084" s="34">
        <v>92745</v>
      </c>
      <c r="X1084" s="34">
        <v>2758</v>
      </c>
      <c r="Y1084" s="34">
        <v>2520</v>
      </c>
      <c r="Z1084" s="17">
        <f t="shared" si="16"/>
        <v>238</v>
      </c>
      <c r="AB1084" s="42" t="s">
        <v>218</v>
      </c>
      <c r="AC1084" s="42">
        <v>1244</v>
      </c>
    </row>
    <row r="1085" spans="1:29" x14ac:dyDescent="0.25">
      <c r="A1085" s="3">
        <v>3655</v>
      </c>
      <c r="B1085" s="33">
        <v>42504</v>
      </c>
      <c r="C1085" s="3">
        <v>8</v>
      </c>
      <c r="D1085" s="3" t="s">
        <v>45</v>
      </c>
      <c r="E1085" s="3" t="s">
        <v>1245</v>
      </c>
      <c r="F1085" s="3" t="s">
        <v>369</v>
      </c>
      <c r="G1085" s="3" t="s">
        <v>370</v>
      </c>
      <c r="H1085" s="25" t="s">
        <v>159</v>
      </c>
      <c r="I1085" s="26" t="s">
        <v>180</v>
      </c>
      <c r="J1085" s="25" t="s">
        <v>451</v>
      </c>
      <c r="L1085" s="3" t="s">
        <v>203</v>
      </c>
      <c r="M1085" s="25" t="s">
        <v>460</v>
      </c>
      <c r="O1085" s="34">
        <v>655917</v>
      </c>
      <c r="P1085" s="3" t="s">
        <v>149</v>
      </c>
      <c r="Q1085" s="35">
        <v>0</v>
      </c>
      <c r="R1085" s="36">
        <v>5</v>
      </c>
      <c r="S1085">
        <v>1</v>
      </c>
      <c r="T1085" s="3" t="s">
        <v>149</v>
      </c>
      <c r="U1085" t="s">
        <v>1641</v>
      </c>
      <c r="V1085" s="33">
        <v>42511</v>
      </c>
      <c r="W1085" s="34">
        <v>656977</v>
      </c>
      <c r="X1085" s="34">
        <v>1060</v>
      </c>
      <c r="Y1085" s="34">
        <v>1060</v>
      </c>
      <c r="Z1085" s="17">
        <f t="shared" si="16"/>
        <v>0</v>
      </c>
      <c r="AA1085" s="34">
        <v>1059.8499999999999</v>
      </c>
      <c r="AB1085" s="42">
        <v>388.48</v>
      </c>
      <c r="AC1085" s="42">
        <v>468</v>
      </c>
    </row>
    <row r="1086" spans="1:29" x14ac:dyDescent="0.25">
      <c r="A1086" s="3">
        <v>3640</v>
      </c>
      <c r="B1086" s="33">
        <v>42486</v>
      </c>
      <c r="C1086" s="3">
        <v>26</v>
      </c>
      <c r="D1086" s="3" t="s">
        <v>42</v>
      </c>
      <c r="E1086" s="3" t="s">
        <v>181</v>
      </c>
      <c r="F1086" s="3" t="s">
        <v>275</v>
      </c>
      <c r="G1086" s="3" t="s">
        <v>276</v>
      </c>
      <c r="H1086" s="25" t="s">
        <v>144</v>
      </c>
      <c r="I1086" s="26" t="s">
        <v>180</v>
      </c>
      <c r="J1086" s="25" t="s">
        <v>1637</v>
      </c>
      <c r="L1086" s="3" t="s">
        <v>232</v>
      </c>
      <c r="M1086" s="25" t="s">
        <v>1481</v>
      </c>
      <c r="O1086" s="34">
        <v>1182440</v>
      </c>
      <c r="P1086" s="3" t="s">
        <v>149</v>
      </c>
      <c r="Q1086" s="35">
        <v>5</v>
      </c>
      <c r="R1086" s="36">
        <v>0</v>
      </c>
      <c r="S1086">
        <v>1</v>
      </c>
      <c r="T1086" s="3" t="s">
        <v>149</v>
      </c>
      <c r="U1086" t="s">
        <v>1642</v>
      </c>
      <c r="V1086" s="33">
        <v>42511</v>
      </c>
      <c r="W1086" s="34">
        <v>1184988</v>
      </c>
      <c r="X1086" s="34">
        <v>2548</v>
      </c>
      <c r="Y1086" s="34">
        <v>2534</v>
      </c>
      <c r="Z1086" s="17">
        <f t="shared" ref="Z1086:Z1149" si="17">X1086-Y1086</f>
        <v>14</v>
      </c>
      <c r="AA1086" s="34">
        <v>3698.1</v>
      </c>
      <c r="AB1086" s="42">
        <v>2190.8000000000002</v>
      </c>
      <c r="AC1086" s="42">
        <v>1530</v>
      </c>
    </row>
    <row r="1087" spans="1:29" x14ac:dyDescent="0.25">
      <c r="A1087" s="3">
        <v>3649</v>
      </c>
      <c r="B1087" s="33">
        <v>42497</v>
      </c>
      <c r="C1087" s="3">
        <v>15</v>
      </c>
      <c r="D1087" s="3" t="s">
        <v>34</v>
      </c>
      <c r="E1087" s="3" t="s">
        <v>673</v>
      </c>
      <c r="F1087" s="3" t="s">
        <v>174</v>
      </c>
      <c r="H1087" s="25" t="s">
        <v>166</v>
      </c>
      <c r="I1087" s="26" t="s">
        <v>167</v>
      </c>
      <c r="J1087" s="25" t="s">
        <v>148</v>
      </c>
      <c r="K1087" s="3">
        <v>1138560</v>
      </c>
      <c r="L1087" s="3" t="s">
        <v>155</v>
      </c>
      <c r="M1087" s="25" t="s">
        <v>146</v>
      </c>
      <c r="O1087" s="34">
        <v>265665</v>
      </c>
      <c r="P1087" s="3" t="s">
        <v>149</v>
      </c>
      <c r="Q1087" s="35">
        <v>380</v>
      </c>
      <c r="R1087" s="36">
        <v>0</v>
      </c>
      <c r="S1087">
        <v>1</v>
      </c>
      <c r="T1087" s="3" t="s">
        <v>149</v>
      </c>
      <c r="U1087" t="s">
        <v>1643</v>
      </c>
      <c r="V1087" s="33">
        <v>42511</v>
      </c>
      <c r="W1087" s="34">
        <v>268493</v>
      </c>
      <c r="X1087" s="34">
        <v>2828</v>
      </c>
      <c r="Y1087" s="34">
        <v>2442</v>
      </c>
      <c r="Z1087" s="17">
        <f t="shared" si="17"/>
        <v>386</v>
      </c>
      <c r="AB1087" s="42" t="s">
        <v>218</v>
      </c>
      <c r="AC1087" s="42">
        <v>1229</v>
      </c>
    </row>
    <row r="1088" spans="1:29" x14ac:dyDescent="0.25">
      <c r="A1088" s="3">
        <v>3652</v>
      </c>
      <c r="B1088" s="33">
        <v>42501</v>
      </c>
      <c r="C1088" s="3">
        <v>9</v>
      </c>
      <c r="D1088" s="3" t="s">
        <v>46</v>
      </c>
      <c r="E1088" s="3" t="s">
        <v>185</v>
      </c>
      <c r="F1088" s="3" t="s">
        <v>158</v>
      </c>
      <c r="H1088" s="25" t="s">
        <v>152</v>
      </c>
      <c r="I1088" s="26" t="s">
        <v>160</v>
      </c>
      <c r="J1088" s="25" t="s">
        <v>146</v>
      </c>
      <c r="L1088" s="3" t="s">
        <v>205</v>
      </c>
      <c r="M1088" s="25" t="s">
        <v>628</v>
      </c>
      <c r="O1088" s="34">
        <v>109836</v>
      </c>
      <c r="P1088" s="3" t="s">
        <v>149</v>
      </c>
      <c r="Q1088" s="35">
        <v>-3</v>
      </c>
      <c r="R1088" s="36">
        <v>-165</v>
      </c>
      <c r="S1088">
        <v>1</v>
      </c>
      <c r="T1088" s="3" t="s">
        <v>149</v>
      </c>
      <c r="U1088" t="s">
        <v>1644</v>
      </c>
      <c r="V1088" s="33">
        <v>42509</v>
      </c>
      <c r="W1088" s="34">
        <v>112158</v>
      </c>
      <c r="X1088" s="34">
        <v>2322</v>
      </c>
      <c r="Y1088" s="34">
        <v>2357</v>
      </c>
      <c r="Z1088" s="17">
        <f t="shared" si="17"/>
        <v>-35</v>
      </c>
      <c r="AB1088" s="42" t="s">
        <v>218</v>
      </c>
      <c r="AC1088" s="42">
        <v>881</v>
      </c>
    </row>
    <row r="1089" spans="1:29" x14ac:dyDescent="0.25">
      <c r="A1089" s="3">
        <v>3653</v>
      </c>
      <c r="B1089" s="33">
        <v>42503</v>
      </c>
      <c r="C1089" s="3">
        <v>6</v>
      </c>
      <c r="D1089" s="3" t="s">
        <v>31</v>
      </c>
      <c r="E1089" s="3" t="s">
        <v>1495</v>
      </c>
      <c r="H1089" s="25" t="s">
        <v>1361</v>
      </c>
      <c r="I1089" s="26" t="s">
        <v>391</v>
      </c>
      <c r="J1089" s="25" t="s">
        <v>197</v>
      </c>
      <c r="K1089" s="3">
        <v>1138573</v>
      </c>
      <c r="L1089" s="3" t="s">
        <v>1141</v>
      </c>
      <c r="M1089" s="25" t="s">
        <v>1645</v>
      </c>
      <c r="N1089" s="3">
        <v>1138577</v>
      </c>
      <c r="O1089" s="34">
        <v>314758</v>
      </c>
      <c r="P1089" s="3" t="s">
        <v>149</v>
      </c>
      <c r="Q1089" s="35">
        <v>0</v>
      </c>
      <c r="R1089" s="36">
        <v>0</v>
      </c>
      <c r="S1089">
        <v>1</v>
      </c>
      <c r="T1089" s="3" t="s">
        <v>149</v>
      </c>
      <c r="U1089" t="s">
        <v>1646</v>
      </c>
      <c r="V1089" s="33">
        <v>42508</v>
      </c>
      <c r="W1089" s="34">
        <v>316778</v>
      </c>
      <c r="X1089" s="34">
        <v>2020</v>
      </c>
      <c r="Y1089" s="34">
        <v>2010</v>
      </c>
      <c r="Z1089" s="17">
        <f t="shared" si="17"/>
        <v>10</v>
      </c>
      <c r="AB1089" s="42" t="s">
        <v>218</v>
      </c>
      <c r="AC1089" s="42">
        <v>520</v>
      </c>
    </row>
    <row r="1090" spans="1:29" x14ac:dyDescent="0.25">
      <c r="A1090" s="3">
        <v>3637</v>
      </c>
      <c r="B1090" s="33">
        <v>42483</v>
      </c>
      <c r="C1090" s="3">
        <v>26</v>
      </c>
      <c r="D1090" s="3" t="s">
        <v>24</v>
      </c>
      <c r="E1090" s="3" t="s">
        <v>805</v>
      </c>
      <c r="F1090" s="3" t="s">
        <v>327</v>
      </c>
      <c r="H1090" s="25" t="s">
        <v>476</v>
      </c>
      <c r="I1090" s="26" t="s">
        <v>160</v>
      </c>
      <c r="J1090" s="25" t="s">
        <v>343</v>
      </c>
      <c r="L1090" s="3" t="s">
        <v>205</v>
      </c>
      <c r="M1090" s="25" t="s">
        <v>343</v>
      </c>
      <c r="O1090" s="34">
        <v>65520</v>
      </c>
      <c r="P1090" s="3" t="s">
        <v>149</v>
      </c>
      <c r="Q1090" s="35">
        <v>0</v>
      </c>
      <c r="S1090">
        <v>1</v>
      </c>
      <c r="T1090" s="3" t="s">
        <v>149</v>
      </c>
      <c r="U1090" t="s">
        <v>1647</v>
      </c>
      <c r="V1090" s="33">
        <v>42508</v>
      </c>
      <c r="W1090" s="34">
        <v>66249</v>
      </c>
      <c r="X1090" s="34">
        <v>729</v>
      </c>
      <c r="Y1090" s="34">
        <v>724</v>
      </c>
      <c r="Z1090" s="17">
        <f t="shared" si="17"/>
        <v>5</v>
      </c>
      <c r="AB1090" s="42" t="s">
        <v>218</v>
      </c>
      <c r="AC1090" s="42">
        <v>447</v>
      </c>
    </row>
    <row r="1091" spans="1:29" x14ac:dyDescent="0.25">
      <c r="A1091" s="3">
        <v>3646</v>
      </c>
      <c r="B1091" s="33">
        <v>42494</v>
      </c>
      <c r="C1091" s="3">
        <v>13</v>
      </c>
      <c r="D1091" s="3" t="s">
        <v>816</v>
      </c>
      <c r="E1091" s="3" t="s">
        <v>817</v>
      </c>
      <c r="F1091" s="3" t="s">
        <v>817</v>
      </c>
      <c r="H1091" s="25" t="s">
        <v>820</v>
      </c>
      <c r="I1091" s="26" t="s">
        <v>160</v>
      </c>
      <c r="J1091" s="25" t="s">
        <v>146</v>
      </c>
      <c r="L1091" s="3" t="s">
        <v>205</v>
      </c>
      <c r="M1091" s="25" t="s">
        <v>758</v>
      </c>
      <c r="N1091" s="3">
        <v>1138574</v>
      </c>
      <c r="P1091" s="3" t="s">
        <v>149</v>
      </c>
      <c r="Q1091" s="35">
        <v>0</v>
      </c>
      <c r="R1091" s="36">
        <v>0</v>
      </c>
      <c r="T1091" s="3" t="s">
        <v>149</v>
      </c>
      <c r="U1091" t="s">
        <v>1648</v>
      </c>
      <c r="V1091" s="33">
        <v>42506</v>
      </c>
      <c r="X1091" s="34" t="s">
        <v>172</v>
      </c>
      <c r="Z1091" s="17" t="e">
        <f t="shared" si="17"/>
        <v>#VALUE!</v>
      </c>
      <c r="AC1091" s="42" t="s">
        <v>172</v>
      </c>
    </row>
    <row r="1092" spans="1:29" x14ac:dyDescent="0.25">
      <c r="A1092" s="3">
        <v>3636</v>
      </c>
      <c r="B1092" s="33">
        <v>42483</v>
      </c>
      <c r="C1092" s="3">
        <v>24</v>
      </c>
      <c r="D1092" s="3" t="s">
        <v>39</v>
      </c>
      <c r="E1092" s="3" t="s">
        <v>1267</v>
      </c>
      <c r="F1092" s="3" t="s">
        <v>701</v>
      </c>
      <c r="H1092" s="25" t="s">
        <v>1440</v>
      </c>
      <c r="I1092" s="26" t="s">
        <v>160</v>
      </c>
      <c r="J1092" s="25" t="s">
        <v>146</v>
      </c>
      <c r="K1092" s="3">
        <v>1138570</v>
      </c>
      <c r="L1092" s="3" t="s">
        <v>180</v>
      </c>
      <c r="M1092" s="25" t="s">
        <v>493</v>
      </c>
      <c r="N1092" s="3">
        <v>1138572</v>
      </c>
      <c r="O1092" s="34">
        <v>650100</v>
      </c>
      <c r="P1092" s="3" t="s">
        <v>149</v>
      </c>
      <c r="Q1092" s="35">
        <v>0</v>
      </c>
      <c r="R1092" s="36">
        <v>0</v>
      </c>
      <c r="S1092">
        <v>1</v>
      </c>
      <c r="T1092" s="3" t="s">
        <v>149</v>
      </c>
      <c r="U1092" t="s">
        <v>1649</v>
      </c>
      <c r="V1092" s="33">
        <v>42506</v>
      </c>
      <c r="W1092" s="34">
        <v>654248</v>
      </c>
      <c r="X1092" s="34">
        <v>4148</v>
      </c>
      <c r="Y1092" s="34">
        <v>2560.8000000000002</v>
      </c>
      <c r="Z1092" s="17">
        <f t="shared" si="17"/>
        <v>1587.1999999999998</v>
      </c>
      <c r="AB1092" s="42" t="s">
        <v>218</v>
      </c>
      <c r="AC1092" s="42">
        <v>1914</v>
      </c>
    </row>
    <row r="1093" spans="1:29" x14ac:dyDescent="0.25">
      <c r="A1093" s="3">
        <v>3635</v>
      </c>
      <c r="B1093" s="33">
        <v>42482</v>
      </c>
      <c r="C1093" s="3">
        <v>25</v>
      </c>
      <c r="D1093" s="3" t="s">
        <v>50</v>
      </c>
      <c r="E1093" s="3" t="s">
        <v>161</v>
      </c>
      <c r="F1093" s="3" t="s">
        <v>664</v>
      </c>
      <c r="G1093" s="3" t="s">
        <v>665</v>
      </c>
      <c r="H1093" s="25" t="s">
        <v>184</v>
      </c>
      <c r="I1093" s="26" t="s">
        <v>160</v>
      </c>
      <c r="J1093" s="25" t="s">
        <v>146</v>
      </c>
      <c r="L1093" s="3" t="s">
        <v>180</v>
      </c>
      <c r="M1093" s="25" t="s">
        <v>1650</v>
      </c>
      <c r="O1093" s="34">
        <v>231680</v>
      </c>
      <c r="P1093" s="3" t="s">
        <v>149</v>
      </c>
      <c r="Q1093" s="35">
        <v>-5</v>
      </c>
      <c r="R1093" s="36">
        <v>35</v>
      </c>
      <c r="S1093">
        <v>1</v>
      </c>
      <c r="T1093" s="3" t="s">
        <v>149</v>
      </c>
      <c r="U1093" t="s">
        <v>1651</v>
      </c>
      <c r="V1093" s="33">
        <v>42506</v>
      </c>
      <c r="W1093" s="34">
        <v>235912</v>
      </c>
      <c r="X1093" s="34">
        <v>4232</v>
      </c>
      <c r="Y1093" s="34">
        <v>4235</v>
      </c>
      <c r="Z1093" s="17">
        <f t="shared" si="17"/>
        <v>-3</v>
      </c>
      <c r="AA1093" s="34">
        <v>4232.3999999999996</v>
      </c>
      <c r="AB1093" s="42">
        <v>2167</v>
      </c>
      <c r="AC1093" s="42">
        <v>2204</v>
      </c>
    </row>
    <row r="1094" spans="1:29" x14ac:dyDescent="0.25">
      <c r="A1094" s="3">
        <v>3641</v>
      </c>
      <c r="B1094" s="33">
        <v>42490</v>
      </c>
      <c r="C1094" s="3">
        <v>15</v>
      </c>
      <c r="D1094" s="3" t="s">
        <v>45</v>
      </c>
      <c r="E1094" s="3" t="s">
        <v>1245</v>
      </c>
      <c r="F1094" s="3" t="s">
        <v>369</v>
      </c>
      <c r="G1094" s="3" t="s">
        <v>370</v>
      </c>
      <c r="H1094" s="25" t="s">
        <v>159</v>
      </c>
      <c r="I1094" s="26" t="s">
        <v>160</v>
      </c>
      <c r="J1094" s="25" t="s">
        <v>146</v>
      </c>
      <c r="L1094" s="3" t="s">
        <v>180</v>
      </c>
      <c r="M1094" s="25" t="s">
        <v>493</v>
      </c>
      <c r="O1094" s="34">
        <v>653557</v>
      </c>
      <c r="P1094" s="3" t="s">
        <v>149</v>
      </c>
      <c r="Q1094" s="35">
        <v>0</v>
      </c>
      <c r="R1094" s="36">
        <v>0</v>
      </c>
      <c r="S1094">
        <v>1</v>
      </c>
      <c r="T1094" s="3" t="s">
        <v>149</v>
      </c>
      <c r="U1094" t="s">
        <v>1652</v>
      </c>
      <c r="V1094" s="33">
        <v>42504</v>
      </c>
      <c r="W1094" s="34">
        <v>655917</v>
      </c>
      <c r="X1094" s="34">
        <v>2360</v>
      </c>
      <c r="Y1094" s="34">
        <v>2458</v>
      </c>
      <c r="Z1094" s="17">
        <f t="shared" si="17"/>
        <v>-98</v>
      </c>
      <c r="AA1094" s="34">
        <v>1240.33</v>
      </c>
      <c r="AB1094" s="42">
        <v>439.11</v>
      </c>
      <c r="AC1094" s="42">
        <v>847</v>
      </c>
    </row>
    <row r="1095" spans="1:29" x14ac:dyDescent="0.25">
      <c r="A1095" s="3">
        <v>3647</v>
      </c>
      <c r="B1095" s="33">
        <v>42496</v>
      </c>
      <c r="C1095" s="3">
        <v>8</v>
      </c>
      <c r="D1095" s="3" t="s">
        <v>21</v>
      </c>
      <c r="E1095" s="3" t="s">
        <v>190</v>
      </c>
      <c r="F1095" s="3" t="s">
        <v>191</v>
      </c>
      <c r="H1095" s="25" t="s">
        <v>755</v>
      </c>
      <c r="I1095" s="26" t="s">
        <v>160</v>
      </c>
      <c r="J1095" s="25" t="s">
        <v>146</v>
      </c>
      <c r="L1095" s="3" t="s">
        <v>205</v>
      </c>
      <c r="M1095" s="25" t="s">
        <v>1590</v>
      </c>
      <c r="O1095" s="34">
        <v>18974</v>
      </c>
      <c r="P1095" s="3" t="s">
        <v>149</v>
      </c>
      <c r="Q1095" s="35">
        <v>-15</v>
      </c>
      <c r="R1095" s="36">
        <v>35</v>
      </c>
      <c r="S1095">
        <v>1</v>
      </c>
      <c r="T1095" s="3" t="s">
        <v>149</v>
      </c>
      <c r="U1095" t="s">
        <v>1653</v>
      </c>
      <c r="V1095" s="33">
        <v>42503</v>
      </c>
      <c r="W1095" s="34">
        <v>21276</v>
      </c>
      <c r="X1095" s="34">
        <v>2302</v>
      </c>
      <c r="Y1095" s="34">
        <v>2328</v>
      </c>
      <c r="Z1095" s="17">
        <f t="shared" si="17"/>
        <v>-26</v>
      </c>
      <c r="AB1095" s="42" t="s">
        <v>218</v>
      </c>
      <c r="AC1095" s="42">
        <v>981</v>
      </c>
    </row>
    <row r="1096" spans="1:29" x14ac:dyDescent="0.25">
      <c r="A1096" s="3">
        <v>3639</v>
      </c>
      <c r="B1096" s="33">
        <v>42484</v>
      </c>
      <c r="C1096" s="3">
        <v>20</v>
      </c>
      <c r="D1096" s="3" t="s">
        <v>43</v>
      </c>
      <c r="E1096" s="3" t="s">
        <v>177</v>
      </c>
      <c r="F1096" s="3" t="s">
        <v>363</v>
      </c>
      <c r="G1096" s="3" t="s">
        <v>364</v>
      </c>
      <c r="H1096" s="25" t="s">
        <v>246</v>
      </c>
      <c r="I1096" s="26" t="s">
        <v>160</v>
      </c>
      <c r="J1096" s="25" t="s">
        <v>146</v>
      </c>
      <c r="L1096" s="3" t="s">
        <v>180</v>
      </c>
      <c r="M1096" s="25" t="s">
        <v>979</v>
      </c>
      <c r="O1096" s="34">
        <v>953059</v>
      </c>
      <c r="P1096" s="3" t="s">
        <v>149</v>
      </c>
      <c r="Q1096" s="35">
        <v>0</v>
      </c>
      <c r="R1096" s="36">
        <v>35</v>
      </c>
      <c r="S1096">
        <v>1</v>
      </c>
      <c r="T1096" s="3" t="s">
        <v>149</v>
      </c>
      <c r="U1096" t="s">
        <v>1654</v>
      </c>
      <c r="V1096" s="33">
        <v>42503</v>
      </c>
      <c r="W1096" s="34">
        <v>956619</v>
      </c>
      <c r="X1096" s="34">
        <v>3560</v>
      </c>
      <c r="Y1096" s="34">
        <v>3521</v>
      </c>
      <c r="Z1096" s="17">
        <f t="shared" si="17"/>
        <v>39</v>
      </c>
      <c r="AA1096" s="34">
        <v>2447.6799999999998</v>
      </c>
      <c r="AB1096" s="42">
        <v>856.93</v>
      </c>
      <c r="AC1096" s="42">
        <v>1448</v>
      </c>
    </row>
    <row r="1097" spans="1:29" x14ac:dyDescent="0.25">
      <c r="A1097" s="3">
        <v>3645</v>
      </c>
      <c r="B1097" s="33">
        <v>42493</v>
      </c>
      <c r="C1097" s="3">
        <v>11</v>
      </c>
      <c r="D1097" s="3" t="s">
        <v>31</v>
      </c>
      <c r="E1097" s="3" t="s">
        <v>1495</v>
      </c>
      <c r="H1097" s="25" t="s">
        <v>1361</v>
      </c>
      <c r="I1097" s="26" t="s">
        <v>170</v>
      </c>
      <c r="J1097" s="25" t="s">
        <v>146</v>
      </c>
      <c r="L1097" s="3" t="s">
        <v>391</v>
      </c>
      <c r="M1097" s="25" t="s">
        <v>66</v>
      </c>
      <c r="N1097" s="3">
        <v>1138573</v>
      </c>
      <c r="O1097" s="34">
        <v>312265</v>
      </c>
      <c r="P1097" s="3" t="s">
        <v>149</v>
      </c>
      <c r="Q1097" s="35">
        <v>0</v>
      </c>
      <c r="R1097" s="36">
        <v>0</v>
      </c>
      <c r="S1097">
        <v>1</v>
      </c>
      <c r="T1097" s="3" t="s">
        <v>149</v>
      </c>
      <c r="U1097" t="s">
        <v>1655</v>
      </c>
      <c r="V1097" s="33">
        <v>42503</v>
      </c>
      <c r="W1097" s="34">
        <v>314758</v>
      </c>
      <c r="X1097" s="34">
        <v>2493</v>
      </c>
      <c r="Y1097" s="34">
        <v>2481</v>
      </c>
      <c r="Z1097" s="17">
        <f t="shared" si="17"/>
        <v>12</v>
      </c>
      <c r="AB1097" s="42" t="s">
        <v>218</v>
      </c>
      <c r="AC1097" s="42">
        <v>655</v>
      </c>
    </row>
    <row r="1098" spans="1:29" x14ac:dyDescent="0.25">
      <c r="A1098" s="3">
        <v>3643</v>
      </c>
      <c r="B1098" s="33">
        <v>42492</v>
      </c>
      <c r="C1098" s="3">
        <v>10</v>
      </c>
      <c r="D1098" s="3" t="s">
        <v>46</v>
      </c>
      <c r="E1098" s="3" t="s">
        <v>185</v>
      </c>
      <c r="F1098" s="3" t="s">
        <v>158</v>
      </c>
      <c r="H1098" s="25" t="s">
        <v>152</v>
      </c>
      <c r="I1098" s="26" t="s">
        <v>160</v>
      </c>
      <c r="J1098" s="25" t="s">
        <v>146</v>
      </c>
      <c r="L1098" s="3" t="s">
        <v>205</v>
      </c>
      <c r="M1098" s="25" t="s">
        <v>868</v>
      </c>
      <c r="O1098" s="34">
        <v>107528</v>
      </c>
      <c r="P1098" s="3" t="s">
        <v>149</v>
      </c>
      <c r="Q1098" s="35">
        <v>-33</v>
      </c>
      <c r="R1098" s="36">
        <v>10</v>
      </c>
      <c r="S1098">
        <v>1</v>
      </c>
      <c r="T1098" s="3" t="s">
        <v>149</v>
      </c>
      <c r="U1098" t="s">
        <v>1656</v>
      </c>
      <c r="V1098" s="33">
        <v>42501</v>
      </c>
      <c r="W1098" s="34">
        <v>109836</v>
      </c>
      <c r="X1098" s="34">
        <v>2308</v>
      </c>
      <c r="Y1098" s="34">
        <v>2329</v>
      </c>
      <c r="Z1098" s="17">
        <f t="shared" si="17"/>
        <v>-21</v>
      </c>
      <c r="AB1098" s="42" t="s">
        <v>218</v>
      </c>
      <c r="AC1098" s="42">
        <v>864</v>
      </c>
    </row>
    <row r="1099" spans="1:29" x14ac:dyDescent="0.25">
      <c r="A1099" s="3">
        <v>3650</v>
      </c>
      <c r="B1099" s="33">
        <v>42497</v>
      </c>
      <c r="C1099" s="3">
        <v>5</v>
      </c>
      <c r="D1099" s="3" t="s">
        <v>49</v>
      </c>
      <c r="E1099" s="3" t="s">
        <v>592</v>
      </c>
      <c r="F1099" s="3" t="s">
        <v>186</v>
      </c>
      <c r="H1099" s="25" t="s">
        <v>179</v>
      </c>
      <c r="I1099" s="26" t="s">
        <v>180</v>
      </c>
      <c r="J1099" s="25" t="s">
        <v>1657</v>
      </c>
      <c r="L1099" s="3" t="s">
        <v>203</v>
      </c>
      <c r="M1099" s="25" t="s">
        <v>460</v>
      </c>
      <c r="O1099" s="34">
        <v>738394</v>
      </c>
      <c r="P1099" s="3" t="s">
        <v>149</v>
      </c>
      <c r="Q1099" s="35">
        <v>25</v>
      </c>
      <c r="R1099" s="36">
        <v>105</v>
      </c>
      <c r="S1099">
        <v>1</v>
      </c>
      <c r="T1099" s="3" t="s">
        <v>149</v>
      </c>
      <c r="U1099" t="s">
        <v>1658</v>
      </c>
      <c r="V1099" s="33">
        <v>42501</v>
      </c>
      <c r="W1099" s="34">
        <v>739420</v>
      </c>
      <c r="X1099" s="34">
        <v>1026</v>
      </c>
      <c r="Y1099" s="34">
        <v>1017</v>
      </c>
      <c r="Z1099" s="17">
        <f t="shared" si="17"/>
        <v>9</v>
      </c>
      <c r="AA1099" s="34">
        <v>2157.9299999999998</v>
      </c>
      <c r="AB1099" s="42">
        <v>881.57</v>
      </c>
      <c r="AC1099" s="42">
        <v>463</v>
      </c>
    </row>
    <row r="1100" spans="1:29" x14ac:dyDescent="0.25">
      <c r="A1100" s="3">
        <v>3642</v>
      </c>
      <c r="B1100" s="33">
        <v>42491</v>
      </c>
      <c r="C1100" s="3">
        <v>7</v>
      </c>
      <c r="D1100" s="3" t="s">
        <v>49</v>
      </c>
      <c r="E1100" s="3" t="s">
        <v>592</v>
      </c>
      <c r="F1100" s="3" t="s">
        <v>186</v>
      </c>
      <c r="H1100" s="25" t="s">
        <v>179</v>
      </c>
      <c r="I1100" s="26" t="s">
        <v>160</v>
      </c>
      <c r="J1100" s="25" t="s">
        <v>146</v>
      </c>
      <c r="L1100" s="3" t="s">
        <v>180</v>
      </c>
      <c r="M1100" s="25" t="s">
        <v>1659</v>
      </c>
      <c r="O1100" s="34">
        <v>736171</v>
      </c>
      <c r="P1100" s="3" t="s">
        <v>149</v>
      </c>
      <c r="Q1100" s="35">
        <v>0</v>
      </c>
      <c r="R1100" s="36">
        <v>0</v>
      </c>
      <c r="S1100">
        <v>1</v>
      </c>
      <c r="T1100" s="3" t="s">
        <v>149</v>
      </c>
      <c r="U1100" t="s">
        <v>1660</v>
      </c>
      <c r="V1100" s="33">
        <v>42497</v>
      </c>
      <c r="W1100" s="34">
        <v>738394</v>
      </c>
      <c r="X1100" s="34">
        <v>2223</v>
      </c>
      <c r="Y1100" s="34">
        <v>2247</v>
      </c>
      <c r="Z1100" s="17">
        <f t="shared" si="17"/>
        <v>-24</v>
      </c>
      <c r="AB1100" s="42" t="s">
        <v>218</v>
      </c>
      <c r="AC1100" s="42">
        <v>874</v>
      </c>
    </row>
    <row r="1101" spans="1:29" x14ac:dyDescent="0.25">
      <c r="A1101" s="3">
        <v>3612</v>
      </c>
      <c r="B1101" s="33">
        <v>42458</v>
      </c>
      <c r="C1101" s="3">
        <v>40</v>
      </c>
      <c r="D1101" s="3" t="s">
        <v>34</v>
      </c>
      <c r="E1101" s="3" t="s">
        <v>673</v>
      </c>
      <c r="F1101" s="3" t="s">
        <v>174</v>
      </c>
      <c r="H1101" s="25" t="s">
        <v>166</v>
      </c>
      <c r="I1101" s="26" t="s">
        <v>160</v>
      </c>
      <c r="J1101" s="25" t="s">
        <v>146</v>
      </c>
      <c r="L1101" s="3" t="s">
        <v>418</v>
      </c>
      <c r="M1101" s="25" t="s">
        <v>148</v>
      </c>
      <c r="N1101" s="3">
        <v>1138560</v>
      </c>
      <c r="O1101" s="34">
        <v>264317</v>
      </c>
      <c r="P1101" s="3" t="s">
        <v>149</v>
      </c>
      <c r="Q1101" s="35">
        <v>0</v>
      </c>
      <c r="R1101" s="36">
        <v>0</v>
      </c>
      <c r="T1101" s="3" t="s">
        <v>149</v>
      </c>
      <c r="U1101" t="s">
        <v>1661</v>
      </c>
      <c r="V1101" s="33">
        <v>42497</v>
      </c>
      <c r="W1101" s="34">
        <v>265665</v>
      </c>
      <c r="X1101" s="34">
        <v>1348</v>
      </c>
      <c r="Y1101" s="34">
        <v>1332</v>
      </c>
      <c r="Z1101" s="17">
        <f t="shared" si="17"/>
        <v>16</v>
      </c>
      <c r="AB1101" s="42" t="s">
        <v>218</v>
      </c>
      <c r="AC1101" s="42">
        <v>571.29999999999995</v>
      </c>
    </row>
    <row r="1102" spans="1:29" x14ac:dyDescent="0.25">
      <c r="A1102" s="3">
        <v>3638</v>
      </c>
      <c r="B1102" s="33">
        <v>42483</v>
      </c>
      <c r="C1102" s="3">
        <v>14</v>
      </c>
      <c r="D1102" s="3" t="s">
        <v>21</v>
      </c>
      <c r="E1102" s="3" t="s">
        <v>190</v>
      </c>
      <c r="F1102" s="3" t="s">
        <v>191</v>
      </c>
      <c r="H1102" s="25" t="s">
        <v>755</v>
      </c>
      <c r="I1102" s="26" t="s">
        <v>160</v>
      </c>
      <c r="J1102" s="25" t="s">
        <v>146</v>
      </c>
      <c r="L1102" s="3" t="s">
        <v>205</v>
      </c>
      <c r="M1102" s="25" t="s">
        <v>1250</v>
      </c>
      <c r="O1102" s="34">
        <v>16090</v>
      </c>
      <c r="P1102" s="3" t="s">
        <v>149</v>
      </c>
      <c r="Q1102" s="35">
        <v>-15</v>
      </c>
      <c r="R1102" s="36">
        <v>35</v>
      </c>
      <c r="S1102">
        <v>1</v>
      </c>
      <c r="T1102" s="3" t="s">
        <v>149</v>
      </c>
      <c r="U1102" t="s">
        <v>1662</v>
      </c>
      <c r="V1102" s="33">
        <v>42496</v>
      </c>
      <c r="W1102" s="34">
        <v>18974</v>
      </c>
      <c r="X1102" s="34">
        <v>2884</v>
      </c>
      <c r="Y1102" s="34">
        <v>2909</v>
      </c>
      <c r="Z1102" s="17">
        <f t="shared" si="17"/>
        <v>-25</v>
      </c>
      <c r="AB1102" s="42" t="s">
        <v>218</v>
      </c>
      <c r="AC1102" s="42">
        <v>1070</v>
      </c>
    </row>
    <row r="1103" spans="1:29" x14ac:dyDescent="0.25">
      <c r="A1103" s="3">
        <v>3627</v>
      </c>
      <c r="B1103" s="33">
        <v>42475</v>
      </c>
      <c r="C1103" s="3">
        <v>19</v>
      </c>
      <c r="D1103" s="3" t="s">
        <v>31</v>
      </c>
      <c r="E1103" s="3" t="s">
        <v>1495</v>
      </c>
      <c r="H1103" s="25" t="s">
        <v>1361</v>
      </c>
      <c r="I1103" s="26" t="s">
        <v>170</v>
      </c>
      <c r="J1103" s="25" t="s">
        <v>197</v>
      </c>
      <c r="K1103" s="3">
        <v>1138567</v>
      </c>
      <c r="L1103" s="3" t="s">
        <v>446</v>
      </c>
      <c r="M1103" s="25" t="s">
        <v>197</v>
      </c>
      <c r="N1103" s="3">
        <v>1138568</v>
      </c>
      <c r="O1103" s="34">
        <v>309549</v>
      </c>
      <c r="P1103" s="3" t="s">
        <v>149</v>
      </c>
      <c r="Q1103" s="35">
        <v>0</v>
      </c>
      <c r="R1103" s="36">
        <v>-100</v>
      </c>
      <c r="S1103">
        <v>2</v>
      </c>
      <c r="T1103" s="3" t="s">
        <v>149</v>
      </c>
      <c r="U1103" t="s">
        <v>1663</v>
      </c>
      <c r="V1103" s="33">
        <v>42493</v>
      </c>
      <c r="W1103" s="34">
        <v>312265</v>
      </c>
      <c r="X1103" s="34">
        <v>2716</v>
      </c>
      <c r="Y1103" s="34">
        <v>2702</v>
      </c>
      <c r="Z1103" s="17">
        <f t="shared" si="17"/>
        <v>14</v>
      </c>
      <c r="AB1103" s="42" t="s">
        <v>218</v>
      </c>
      <c r="AC1103" s="42">
        <v>700</v>
      </c>
    </row>
    <row r="1104" spans="1:29" x14ac:dyDescent="0.25">
      <c r="A1104" s="3">
        <v>3633</v>
      </c>
      <c r="B1104" s="33">
        <v>42479</v>
      </c>
      <c r="C1104" s="3">
        <v>15</v>
      </c>
      <c r="D1104" s="3" t="s">
        <v>816</v>
      </c>
      <c r="E1104" s="3" t="s">
        <v>817</v>
      </c>
      <c r="F1104" s="3" t="s">
        <v>817</v>
      </c>
      <c r="H1104" s="25" t="s">
        <v>820</v>
      </c>
      <c r="I1104" s="26" t="s">
        <v>160</v>
      </c>
      <c r="J1104" s="25" t="s">
        <v>146</v>
      </c>
      <c r="L1104" s="3" t="s">
        <v>205</v>
      </c>
      <c r="M1104" s="25" t="s">
        <v>758</v>
      </c>
      <c r="N1104" s="3">
        <v>1138571</v>
      </c>
      <c r="P1104" s="3" t="s">
        <v>149</v>
      </c>
      <c r="Q1104" s="35">
        <v>0</v>
      </c>
      <c r="R1104" s="36">
        <v>0</v>
      </c>
      <c r="S1104">
        <v>1</v>
      </c>
      <c r="T1104" s="3" t="s">
        <v>149</v>
      </c>
      <c r="U1104" t="s">
        <v>1664</v>
      </c>
      <c r="V1104" s="33">
        <v>42493</v>
      </c>
      <c r="X1104" s="34" t="s">
        <v>172</v>
      </c>
      <c r="Z1104" s="17" t="e">
        <f t="shared" si="17"/>
        <v>#VALUE!</v>
      </c>
      <c r="AC1104" s="42" t="s">
        <v>172</v>
      </c>
    </row>
    <row r="1105" spans="1:29" x14ac:dyDescent="0.25">
      <c r="A1105" s="3">
        <v>3628</v>
      </c>
      <c r="B1105" s="33">
        <v>42475</v>
      </c>
      <c r="C1105" s="3">
        <v>18</v>
      </c>
      <c r="D1105" s="3" t="s">
        <v>36</v>
      </c>
      <c r="E1105" s="3" t="s">
        <v>678</v>
      </c>
      <c r="F1105" s="3" t="s">
        <v>242</v>
      </c>
      <c r="H1105" s="25" t="s">
        <v>187</v>
      </c>
      <c r="I1105" s="26" t="s">
        <v>160</v>
      </c>
      <c r="J1105" s="25" t="s">
        <v>146</v>
      </c>
      <c r="K1105" s="3">
        <v>1138559</v>
      </c>
      <c r="L1105" s="3" t="s">
        <v>180</v>
      </c>
      <c r="M1105" s="25" t="s">
        <v>1665</v>
      </c>
      <c r="O1105" s="34">
        <v>482627</v>
      </c>
      <c r="P1105" s="3" t="s">
        <v>149</v>
      </c>
      <c r="Q1105" s="35">
        <v>373</v>
      </c>
      <c r="R1105" s="36">
        <v>235</v>
      </c>
      <c r="S1105">
        <v>1</v>
      </c>
      <c r="T1105" s="3" t="s">
        <v>149</v>
      </c>
      <c r="U1105" t="s">
        <v>1666</v>
      </c>
      <c r="V1105" s="33">
        <v>42492</v>
      </c>
      <c r="W1105" s="34">
        <v>486996</v>
      </c>
      <c r="X1105" s="34">
        <v>4369</v>
      </c>
      <c r="Y1105" s="34">
        <v>4363</v>
      </c>
      <c r="Z1105" s="17">
        <f t="shared" si="17"/>
        <v>6</v>
      </c>
      <c r="AA1105" s="34">
        <v>3916</v>
      </c>
      <c r="AB1105" s="42">
        <v>1508</v>
      </c>
      <c r="AC1105" s="42">
        <v>1612</v>
      </c>
    </row>
    <row r="1106" spans="1:29" x14ac:dyDescent="0.25">
      <c r="A1106" s="3">
        <v>3629</v>
      </c>
      <c r="B1106" s="33">
        <v>42475</v>
      </c>
      <c r="C1106" s="3">
        <v>18</v>
      </c>
      <c r="D1106" s="3" t="s">
        <v>46</v>
      </c>
      <c r="E1106" s="3" t="s">
        <v>185</v>
      </c>
      <c r="F1106" s="3" t="s">
        <v>158</v>
      </c>
      <c r="H1106" s="25" t="s">
        <v>152</v>
      </c>
      <c r="I1106" s="26" t="s">
        <v>160</v>
      </c>
      <c r="J1106" s="25" t="s">
        <v>146</v>
      </c>
      <c r="L1106" s="3" t="s">
        <v>205</v>
      </c>
      <c r="M1106" s="25" t="s">
        <v>628</v>
      </c>
      <c r="O1106" s="34">
        <v>102730</v>
      </c>
      <c r="P1106" s="3" t="s">
        <v>149</v>
      </c>
      <c r="Q1106" s="35">
        <v>-20</v>
      </c>
      <c r="R1106" s="36">
        <v>-30</v>
      </c>
      <c r="S1106">
        <v>1</v>
      </c>
      <c r="T1106" s="3" t="s">
        <v>149</v>
      </c>
      <c r="U1106" t="s">
        <v>1667</v>
      </c>
      <c r="V1106" s="33">
        <v>42492</v>
      </c>
      <c r="W1106" s="34">
        <v>107528</v>
      </c>
      <c r="X1106" s="34">
        <v>4798</v>
      </c>
      <c r="Y1106" s="34">
        <v>5317</v>
      </c>
      <c r="Z1106" s="17">
        <f t="shared" si="17"/>
        <v>-519</v>
      </c>
      <c r="AB1106" s="42" t="s">
        <v>218</v>
      </c>
      <c r="AC1106" s="42">
        <v>1906</v>
      </c>
    </row>
    <row r="1107" spans="1:29" x14ac:dyDescent="0.25">
      <c r="A1107" s="3">
        <v>3631</v>
      </c>
      <c r="B1107" s="33">
        <v>42477</v>
      </c>
      <c r="C1107" s="3">
        <v>14</v>
      </c>
      <c r="D1107" s="3" t="s">
        <v>49</v>
      </c>
      <c r="E1107" s="3" t="s">
        <v>592</v>
      </c>
      <c r="F1107" s="3" t="s">
        <v>186</v>
      </c>
      <c r="H1107" s="25" t="s">
        <v>163</v>
      </c>
      <c r="I1107" s="26" t="s">
        <v>160</v>
      </c>
      <c r="J1107" s="25" t="s">
        <v>146</v>
      </c>
      <c r="L1107" s="3" t="s">
        <v>180</v>
      </c>
      <c r="M1107" s="25" t="s">
        <v>1668</v>
      </c>
      <c r="O1107" s="34">
        <v>732843</v>
      </c>
      <c r="P1107" s="3" t="s">
        <v>149</v>
      </c>
      <c r="Q1107" s="35">
        <v>-5</v>
      </c>
      <c r="R1107" s="36">
        <v>5</v>
      </c>
      <c r="S1107">
        <v>1</v>
      </c>
      <c r="T1107" s="3" t="s">
        <v>149</v>
      </c>
      <c r="U1107" t="s">
        <v>1669</v>
      </c>
      <c r="V1107" s="33">
        <v>42490</v>
      </c>
      <c r="W1107" s="34">
        <v>736171</v>
      </c>
      <c r="X1107" s="34">
        <v>3328</v>
      </c>
      <c r="Y1107" s="34">
        <v>3406</v>
      </c>
      <c r="Z1107" s="17">
        <f t="shared" si="17"/>
        <v>-78</v>
      </c>
      <c r="AA1107" s="34">
        <v>2234.52</v>
      </c>
      <c r="AB1107" s="42">
        <v>751.88</v>
      </c>
      <c r="AC1107" s="42">
        <v>1190</v>
      </c>
    </row>
    <row r="1108" spans="1:29" x14ac:dyDescent="0.25">
      <c r="A1108" s="3">
        <v>3622</v>
      </c>
      <c r="B1108" s="33">
        <v>42470</v>
      </c>
      <c r="C1108" s="3">
        <v>21</v>
      </c>
      <c r="D1108" s="3" t="s">
        <v>45</v>
      </c>
      <c r="E1108" s="3" t="s">
        <v>1245</v>
      </c>
      <c r="F1108" s="3" t="s">
        <v>369</v>
      </c>
      <c r="G1108" s="3" t="s">
        <v>370</v>
      </c>
      <c r="H1108" s="25" t="s">
        <v>159</v>
      </c>
      <c r="I1108" s="26" t="s">
        <v>160</v>
      </c>
      <c r="J1108" s="25" t="s">
        <v>146</v>
      </c>
      <c r="L1108" s="3" t="s">
        <v>180</v>
      </c>
      <c r="M1108" s="25" t="s">
        <v>451</v>
      </c>
      <c r="O1108" s="34">
        <v>650060</v>
      </c>
      <c r="P1108" s="3" t="s">
        <v>149</v>
      </c>
      <c r="Q1108" s="35">
        <v>0</v>
      </c>
      <c r="R1108" s="36">
        <v>350</v>
      </c>
      <c r="S1108">
        <v>1</v>
      </c>
      <c r="T1108" s="3" t="s">
        <v>149</v>
      </c>
      <c r="U1108" t="s">
        <v>1670</v>
      </c>
      <c r="V1108" s="33">
        <v>42490</v>
      </c>
      <c r="W1108" s="34">
        <v>653557</v>
      </c>
      <c r="X1108" s="34">
        <v>3497</v>
      </c>
      <c r="Y1108" s="34">
        <v>3686.6</v>
      </c>
      <c r="Z1108" s="17">
        <f t="shared" si="17"/>
        <v>-189.59999999999991</v>
      </c>
      <c r="AA1108" s="34">
        <v>2357.29</v>
      </c>
      <c r="AB1108" s="42">
        <v>895.73</v>
      </c>
      <c r="AC1108" s="42">
        <v>1320</v>
      </c>
    </row>
    <row r="1109" spans="1:29" x14ac:dyDescent="0.25">
      <c r="A1109" s="3">
        <v>3626</v>
      </c>
      <c r="B1109" s="33">
        <v>42473</v>
      </c>
      <c r="C1109" s="3">
        <v>16</v>
      </c>
      <c r="D1109" s="3" t="s">
        <v>38</v>
      </c>
      <c r="E1109" s="3" t="s">
        <v>1285</v>
      </c>
      <c r="F1109" s="3" t="s">
        <v>291</v>
      </c>
      <c r="H1109" s="25" t="s">
        <v>175</v>
      </c>
      <c r="I1109" s="26" t="s">
        <v>180</v>
      </c>
      <c r="J1109" s="25" t="s">
        <v>451</v>
      </c>
      <c r="K1109" s="3">
        <v>1138561</v>
      </c>
      <c r="L1109" s="3" t="s">
        <v>203</v>
      </c>
      <c r="M1109" s="25" t="s">
        <v>460</v>
      </c>
      <c r="N1109" s="3">
        <v>1138566</v>
      </c>
      <c r="O1109" s="34">
        <v>87643</v>
      </c>
      <c r="P1109" s="3" t="s">
        <v>149</v>
      </c>
      <c r="Q1109" s="35">
        <v>-3</v>
      </c>
      <c r="R1109" s="36">
        <v>0</v>
      </c>
      <c r="S1109">
        <v>1</v>
      </c>
      <c r="T1109" s="3" t="s">
        <v>149</v>
      </c>
      <c r="U1109" t="s">
        <v>1671</v>
      </c>
      <c r="V1109" s="33">
        <v>42488</v>
      </c>
      <c r="W1109" s="34">
        <v>89987</v>
      </c>
      <c r="X1109" s="34">
        <v>2344</v>
      </c>
      <c r="Y1109" s="34">
        <v>1960</v>
      </c>
      <c r="Z1109" s="17">
        <f t="shared" si="17"/>
        <v>384</v>
      </c>
      <c r="AB1109" s="42" t="s">
        <v>218</v>
      </c>
      <c r="AC1109" s="42">
        <v>973</v>
      </c>
    </row>
    <row r="1110" spans="1:29" x14ac:dyDescent="0.25">
      <c r="A1110" s="3">
        <v>3634</v>
      </c>
      <c r="B1110" s="33">
        <v>42481</v>
      </c>
      <c r="C1110" s="3">
        <v>6</v>
      </c>
      <c r="D1110" s="3" t="s">
        <v>42</v>
      </c>
      <c r="E1110" s="3" t="s">
        <v>181</v>
      </c>
      <c r="F1110" s="3" t="s">
        <v>275</v>
      </c>
      <c r="G1110" s="3" t="s">
        <v>276</v>
      </c>
      <c r="H1110" s="25" t="s">
        <v>144</v>
      </c>
      <c r="I1110" s="26" t="s">
        <v>160</v>
      </c>
      <c r="J1110" s="25" t="s">
        <v>146</v>
      </c>
      <c r="L1110" s="3" t="s">
        <v>180</v>
      </c>
      <c r="M1110" s="25" t="s">
        <v>1672</v>
      </c>
      <c r="O1110" s="34">
        <v>1180105</v>
      </c>
      <c r="P1110" s="3" t="s">
        <v>149</v>
      </c>
      <c r="Q1110" s="35">
        <v>0</v>
      </c>
      <c r="R1110" s="36">
        <v>0</v>
      </c>
      <c r="S1110">
        <v>1</v>
      </c>
      <c r="T1110" s="3" t="s">
        <v>149</v>
      </c>
      <c r="U1110" t="s">
        <v>1673</v>
      </c>
      <c r="V1110" s="33">
        <v>42486</v>
      </c>
      <c r="W1110" s="34">
        <v>1182440</v>
      </c>
      <c r="X1110" s="34">
        <v>2335</v>
      </c>
      <c r="Y1110" s="34">
        <v>2333</v>
      </c>
      <c r="Z1110" s="17">
        <f t="shared" si="17"/>
        <v>2</v>
      </c>
      <c r="AA1110" s="34">
        <v>1150</v>
      </c>
      <c r="AB1110" s="42">
        <v>626.6</v>
      </c>
      <c r="AC1110" s="42">
        <v>1062</v>
      </c>
    </row>
    <row r="1111" spans="1:29" x14ac:dyDescent="0.25">
      <c r="A1111" s="3">
        <v>3609</v>
      </c>
      <c r="B1111" s="33">
        <v>42455</v>
      </c>
      <c r="C1111" s="3">
        <v>30</v>
      </c>
      <c r="D1111" s="3" t="s">
        <v>43</v>
      </c>
      <c r="E1111" s="3" t="s">
        <v>177</v>
      </c>
      <c r="F1111" s="3" t="s">
        <v>363</v>
      </c>
      <c r="G1111" s="3" t="s">
        <v>364</v>
      </c>
      <c r="H1111" s="25" t="s">
        <v>246</v>
      </c>
      <c r="I1111" s="26" t="s">
        <v>232</v>
      </c>
      <c r="J1111" s="25" t="s">
        <v>676</v>
      </c>
      <c r="L1111" s="3" t="s">
        <v>180</v>
      </c>
      <c r="M1111" s="25" t="s">
        <v>979</v>
      </c>
      <c r="O1111" s="34">
        <v>948410</v>
      </c>
      <c r="P1111" s="3" t="s">
        <v>149</v>
      </c>
      <c r="Q1111" s="35">
        <v>0</v>
      </c>
      <c r="R1111" s="36">
        <v>0</v>
      </c>
      <c r="S1111">
        <v>1</v>
      </c>
      <c r="T1111" s="3" t="s">
        <v>149</v>
      </c>
      <c r="U1111" t="s">
        <v>1674</v>
      </c>
      <c r="V1111" s="33">
        <v>42484</v>
      </c>
      <c r="W1111" s="34">
        <v>953059</v>
      </c>
      <c r="X1111" s="34">
        <v>4649</v>
      </c>
      <c r="Y1111" s="34">
        <v>4618.1000000000004</v>
      </c>
      <c r="Z1111" s="17">
        <f t="shared" si="17"/>
        <v>30.899999999999636</v>
      </c>
      <c r="AA1111" s="34">
        <v>3195.15</v>
      </c>
      <c r="AB1111" s="42">
        <v>1059.92</v>
      </c>
      <c r="AC1111" s="42">
        <v>2153</v>
      </c>
    </row>
    <row r="1112" spans="1:29" x14ac:dyDescent="0.25">
      <c r="A1112" s="3">
        <v>3624</v>
      </c>
      <c r="B1112" s="33">
        <v>42472</v>
      </c>
      <c r="C1112" s="3">
        <v>12</v>
      </c>
      <c r="D1112" s="3" t="s">
        <v>21</v>
      </c>
      <c r="E1112" s="3" t="s">
        <v>190</v>
      </c>
      <c r="F1112" s="3" t="s">
        <v>191</v>
      </c>
      <c r="H1112" s="25" t="s">
        <v>755</v>
      </c>
      <c r="I1112" s="26" t="s">
        <v>160</v>
      </c>
      <c r="J1112" s="25" t="s">
        <v>781</v>
      </c>
      <c r="L1112" s="3" t="s">
        <v>205</v>
      </c>
      <c r="M1112" s="25" t="s">
        <v>1210</v>
      </c>
      <c r="O1112" s="34">
        <v>12964</v>
      </c>
      <c r="P1112" s="3" t="s">
        <v>149</v>
      </c>
      <c r="Q1112" s="35">
        <v>-25</v>
      </c>
      <c r="R1112" s="36">
        <v>135</v>
      </c>
      <c r="S1112">
        <v>1</v>
      </c>
      <c r="T1112" s="3" t="s">
        <v>149</v>
      </c>
      <c r="U1112" t="s">
        <v>1675</v>
      </c>
      <c r="V1112" s="33">
        <v>42483</v>
      </c>
      <c r="W1112" s="34">
        <v>16090</v>
      </c>
      <c r="X1112" s="34">
        <v>3126</v>
      </c>
      <c r="Y1112" s="34">
        <v>3142</v>
      </c>
      <c r="Z1112" s="17">
        <f t="shared" si="17"/>
        <v>-16</v>
      </c>
      <c r="AB1112" s="42" t="s">
        <v>218</v>
      </c>
      <c r="AC1112" s="42">
        <v>1054</v>
      </c>
    </row>
    <row r="1113" spans="1:29" x14ac:dyDescent="0.25">
      <c r="A1113" s="3">
        <v>3632</v>
      </c>
      <c r="B1113" s="33">
        <v>42479</v>
      </c>
      <c r="C1113" s="3">
        <v>5</v>
      </c>
      <c r="D1113" s="3" t="s">
        <v>39</v>
      </c>
      <c r="E1113" s="3" t="s">
        <v>1267</v>
      </c>
      <c r="F1113" s="3" t="s">
        <v>701</v>
      </c>
      <c r="H1113" s="25" t="s">
        <v>476</v>
      </c>
      <c r="I1113" s="26" t="s">
        <v>180</v>
      </c>
      <c r="J1113" s="25" t="s">
        <v>1676</v>
      </c>
      <c r="K1113" s="3">
        <v>1138564</v>
      </c>
      <c r="L1113" s="3" t="s">
        <v>203</v>
      </c>
      <c r="M1113" s="25" t="s">
        <v>146</v>
      </c>
      <c r="N1113" s="3">
        <v>1138570</v>
      </c>
      <c r="O1113" s="34">
        <v>648351</v>
      </c>
      <c r="P1113" s="3" t="s">
        <v>149</v>
      </c>
      <c r="Q1113" s="35">
        <v>0</v>
      </c>
      <c r="R1113" s="36">
        <v>100</v>
      </c>
      <c r="S1113">
        <v>2</v>
      </c>
      <c r="T1113" s="3" t="s">
        <v>149</v>
      </c>
      <c r="U1113" t="s">
        <v>1677</v>
      </c>
      <c r="V1113" s="33">
        <v>42483</v>
      </c>
      <c r="W1113" s="34">
        <v>650100</v>
      </c>
      <c r="X1113" s="34">
        <v>1749</v>
      </c>
      <c r="Y1113" s="34">
        <v>1253.0999999999999</v>
      </c>
      <c r="Z1113" s="17">
        <f t="shared" si="17"/>
        <v>495.90000000000009</v>
      </c>
      <c r="AB1113" s="42" t="s">
        <v>218</v>
      </c>
      <c r="AC1113" s="42">
        <v>801</v>
      </c>
    </row>
    <row r="1114" spans="1:29" x14ac:dyDescent="0.25">
      <c r="A1114" s="3">
        <v>3630</v>
      </c>
      <c r="B1114" s="33">
        <v>42477</v>
      </c>
      <c r="C1114" s="3">
        <v>6</v>
      </c>
      <c r="D1114" s="3" t="s">
        <v>50</v>
      </c>
      <c r="E1114" s="3" t="s">
        <v>161</v>
      </c>
      <c r="F1114" s="3" t="s">
        <v>664</v>
      </c>
      <c r="G1114" s="3" t="s">
        <v>665</v>
      </c>
      <c r="H1114" s="25" t="s">
        <v>184</v>
      </c>
      <c r="I1114" s="26" t="s">
        <v>180</v>
      </c>
      <c r="J1114" s="25" t="s">
        <v>1678</v>
      </c>
      <c r="L1114" s="3" t="s">
        <v>203</v>
      </c>
      <c r="M1114" s="25" t="s">
        <v>146</v>
      </c>
      <c r="O1114" s="34">
        <v>230356</v>
      </c>
      <c r="P1114" s="3" t="s">
        <v>149</v>
      </c>
      <c r="Q1114" s="35">
        <v>0</v>
      </c>
      <c r="R1114" s="36">
        <v>100</v>
      </c>
      <c r="S1114">
        <v>1</v>
      </c>
      <c r="T1114" s="3" t="s">
        <v>149</v>
      </c>
      <c r="U1114" t="s">
        <v>1679</v>
      </c>
      <c r="V1114" s="33">
        <v>42482</v>
      </c>
      <c r="W1114" s="34">
        <v>231680</v>
      </c>
      <c r="X1114" s="34">
        <v>1324</v>
      </c>
      <c r="Y1114" s="34">
        <v>1329</v>
      </c>
      <c r="Z1114" s="17">
        <f t="shared" si="17"/>
        <v>-5</v>
      </c>
      <c r="AA1114" s="34">
        <v>1323.2</v>
      </c>
      <c r="AB1114" s="42">
        <v>611.70000000000005</v>
      </c>
      <c r="AC1114" s="42">
        <v>615</v>
      </c>
    </row>
    <row r="1115" spans="1:29" x14ac:dyDescent="0.25">
      <c r="A1115" s="3">
        <v>3617</v>
      </c>
      <c r="B1115" s="33">
        <v>42465</v>
      </c>
      <c r="C1115" s="3">
        <v>17</v>
      </c>
      <c r="D1115" s="3" t="s">
        <v>42</v>
      </c>
      <c r="E1115" s="3" t="s">
        <v>181</v>
      </c>
      <c r="F1115" s="3" t="s">
        <v>275</v>
      </c>
      <c r="G1115" s="3" t="s">
        <v>276</v>
      </c>
      <c r="H1115" s="25" t="s">
        <v>144</v>
      </c>
      <c r="I1115" s="26" t="s">
        <v>180</v>
      </c>
      <c r="J1115" s="25" t="s">
        <v>451</v>
      </c>
      <c r="L1115" s="3" t="s">
        <v>203</v>
      </c>
      <c r="M1115" s="25" t="s">
        <v>460</v>
      </c>
      <c r="O1115" s="34">
        <v>1179021</v>
      </c>
      <c r="P1115" s="3" t="s">
        <v>149</v>
      </c>
      <c r="Q1115" s="35">
        <v>0</v>
      </c>
      <c r="R1115" s="36">
        <v>100</v>
      </c>
      <c r="S1115">
        <v>1</v>
      </c>
      <c r="T1115" s="3" t="s">
        <v>149</v>
      </c>
      <c r="U1115" t="s">
        <v>1680</v>
      </c>
      <c r="V1115" s="33">
        <v>42481</v>
      </c>
      <c r="W1115" s="34">
        <v>1180105</v>
      </c>
      <c r="X1115" s="34">
        <v>1084</v>
      </c>
      <c r="Y1115" s="34">
        <v>932</v>
      </c>
      <c r="Z1115" s="17">
        <f t="shared" si="17"/>
        <v>152</v>
      </c>
      <c r="AA1115" s="34">
        <v>1083</v>
      </c>
      <c r="AB1115" s="42">
        <v>590.20000000000005</v>
      </c>
      <c r="AC1115" s="42">
        <v>608</v>
      </c>
    </row>
    <row r="1116" spans="1:29" x14ac:dyDescent="0.25">
      <c r="A1116" s="3">
        <v>3616</v>
      </c>
      <c r="B1116" s="33">
        <v>42462</v>
      </c>
      <c r="C1116" s="3">
        <v>18</v>
      </c>
      <c r="D1116" s="3" t="s">
        <v>816</v>
      </c>
      <c r="E1116" s="3" t="s">
        <v>817</v>
      </c>
      <c r="F1116" s="3" t="s">
        <v>817</v>
      </c>
      <c r="H1116" s="25" t="s">
        <v>820</v>
      </c>
      <c r="I1116" s="26" t="s">
        <v>160</v>
      </c>
      <c r="J1116" s="25" t="s">
        <v>146</v>
      </c>
      <c r="L1116" s="3" t="s">
        <v>205</v>
      </c>
      <c r="M1116" s="25" t="s">
        <v>758</v>
      </c>
      <c r="N1116" s="3">
        <v>1138562</v>
      </c>
      <c r="P1116" s="3" t="s">
        <v>149</v>
      </c>
      <c r="Q1116" s="35">
        <v>0</v>
      </c>
      <c r="R1116" s="36">
        <v>0</v>
      </c>
      <c r="T1116" s="3" t="s">
        <v>149</v>
      </c>
      <c r="U1116" t="s">
        <v>1681</v>
      </c>
      <c r="V1116" s="33">
        <v>42479</v>
      </c>
      <c r="X1116" s="34" t="s">
        <v>172</v>
      </c>
      <c r="Z1116" s="17" t="e">
        <f t="shared" si="17"/>
        <v>#VALUE!</v>
      </c>
      <c r="AC1116" s="42" t="s">
        <v>172</v>
      </c>
    </row>
    <row r="1117" spans="1:29" x14ac:dyDescent="0.25">
      <c r="A1117" s="3">
        <v>3620</v>
      </c>
      <c r="B1117" s="33">
        <v>42467</v>
      </c>
      <c r="C1117" s="3">
        <v>13</v>
      </c>
      <c r="D1117" s="3" t="s">
        <v>39</v>
      </c>
      <c r="E1117" s="3" t="s">
        <v>1267</v>
      </c>
      <c r="F1117" s="3" t="s">
        <v>701</v>
      </c>
      <c r="H1117" s="25" t="s">
        <v>476</v>
      </c>
      <c r="I1117" s="26" t="s">
        <v>160</v>
      </c>
      <c r="J1117" s="25" t="s">
        <v>1585</v>
      </c>
      <c r="K1117" s="3">
        <v>1138563</v>
      </c>
      <c r="L1117" s="3" t="s">
        <v>180</v>
      </c>
      <c r="M1117" s="25" t="s">
        <v>1682</v>
      </c>
      <c r="N1117" s="3">
        <v>1138564</v>
      </c>
      <c r="O1117" s="34">
        <v>645680</v>
      </c>
      <c r="P1117" s="3" t="s">
        <v>149</v>
      </c>
      <c r="Q1117" s="35">
        <v>0</v>
      </c>
      <c r="R1117" s="36">
        <v>0</v>
      </c>
      <c r="S1117">
        <v>1</v>
      </c>
      <c r="T1117" s="3" t="s">
        <v>149</v>
      </c>
      <c r="U1117" t="s">
        <v>1683</v>
      </c>
      <c r="V1117" s="33">
        <v>42479</v>
      </c>
      <c r="W1117" s="34">
        <v>648351</v>
      </c>
      <c r="X1117" s="34">
        <v>2671</v>
      </c>
      <c r="Y1117" s="34">
        <v>2333.6</v>
      </c>
      <c r="Z1117" s="17">
        <f t="shared" si="17"/>
        <v>337.40000000000009</v>
      </c>
      <c r="AB1117" s="42">
        <v>1400.4</v>
      </c>
      <c r="AC1117" s="42">
        <v>1227</v>
      </c>
    </row>
    <row r="1118" spans="1:29" x14ac:dyDescent="0.25">
      <c r="A1118" s="3">
        <v>3623</v>
      </c>
      <c r="B1118" s="33">
        <v>42471</v>
      </c>
      <c r="C1118" s="3">
        <v>7</v>
      </c>
      <c r="D1118" s="3" t="s">
        <v>49</v>
      </c>
      <c r="E1118" s="3" t="s">
        <v>592</v>
      </c>
      <c r="F1118" s="3" t="s">
        <v>186</v>
      </c>
      <c r="H1118" s="25" t="s">
        <v>163</v>
      </c>
      <c r="I1118" s="26" t="s">
        <v>160</v>
      </c>
      <c r="J1118" s="25" t="s">
        <v>146</v>
      </c>
      <c r="L1118" s="3" t="s">
        <v>205</v>
      </c>
      <c r="M1118" s="25" t="s">
        <v>353</v>
      </c>
      <c r="O1118" s="34">
        <v>730500</v>
      </c>
      <c r="P1118" s="3" t="s">
        <v>149</v>
      </c>
      <c r="Q1118" s="35">
        <v>-15</v>
      </c>
      <c r="R1118" s="36">
        <v>35</v>
      </c>
      <c r="S1118">
        <v>1</v>
      </c>
      <c r="T1118" s="3" t="s">
        <v>149</v>
      </c>
      <c r="U1118" t="s">
        <v>1684</v>
      </c>
      <c r="V1118" s="33">
        <v>42477</v>
      </c>
      <c r="W1118" s="34">
        <v>732843</v>
      </c>
      <c r="X1118" s="34">
        <v>2343</v>
      </c>
      <c r="Y1118" s="34">
        <v>2356</v>
      </c>
      <c r="Z1118" s="17">
        <f t="shared" si="17"/>
        <v>-13</v>
      </c>
      <c r="AA1118" s="34">
        <v>1168.71</v>
      </c>
      <c r="AB1118" s="42">
        <v>475.55</v>
      </c>
      <c r="AC1118" s="42">
        <v>866</v>
      </c>
    </row>
    <row r="1119" spans="1:29" x14ac:dyDescent="0.25">
      <c r="A1119" s="3">
        <v>3619</v>
      </c>
      <c r="B1119" s="33">
        <v>42467</v>
      </c>
      <c r="C1119" s="3">
        <v>11</v>
      </c>
      <c r="D1119" s="3" t="s">
        <v>50</v>
      </c>
      <c r="E1119" s="3" t="s">
        <v>161</v>
      </c>
      <c r="F1119" s="3" t="s">
        <v>227</v>
      </c>
      <c r="H1119" s="25" t="s">
        <v>184</v>
      </c>
      <c r="I1119" s="26" t="s">
        <v>160</v>
      </c>
      <c r="J1119" s="25" t="s">
        <v>146</v>
      </c>
      <c r="L1119" s="3" t="s">
        <v>180</v>
      </c>
      <c r="M1119" s="25" t="s">
        <v>1678</v>
      </c>
      <c r="O1119" s="34">
        <v>227966</v>
      </c>
      <c r="P1119" s="3" t="s">
        <v>149</v>
      </c>
      <c r="Q1119" s="35">
        <v>0</v>
      </c>
      <c r="R1119" s="36">
        <v>0</v>
      </c>
      <c r="S1119">
        <v>1</v>
      </c>
      <c r="T1119" s="3" t="s">
        <v>149</v>
      </c>
      <c r="U1119" t="s">
        <v>1685</v>
      </c>
      <c r="V1119" s="33">
        <v>42477</v>
      </c>
      <c r="W1119" s="34">
        <v>230356</v>
      </c>
      <c r="X1119" s="34">
        <v>2390</v>
      </c>
      <c r="Y1119" s="34">
        <v>2397</v>
      </c>
      <c r="Z1119" s="17">
        <f t="shared" si="17"/>
        <v>-7</v>
      </c>
      <c r="AA1119" s="34">
        <v>1285.7</v>
      </c>
      <c r="AB1119" s="42">
        <v>596.20000000000005</v>
      </c>
      <c r="AC1119" s="42">
        <v>1044</v>
      </c>
    </row>
    <row r="1120" spans="1:29" x14ac:dyDescent="0.25">
      <c r="A1120" s="3">
        <v>3618</v>
      </c>
      <c r="B1120" s="33">
        <v>42466</v>
      </c>
      <c r="C1120" s="3">
        <v>10</v>
      </c>
      <c r="D1120" s="3" t="s">
        <v>46</v>
      </c>
      <c r="E1120" s="3" t="s">
        <v>185</v>
      </c>
      <c r="F1120" s="3" t="s">
        <v>158</v>
      </c>
      <c r="H1120" s="25" t="s">
        <v>152</v>
      </c>
      <c r="I1120" s="26" t="s">
        <v>160</v>
      </c>
      <c r="J1120" s="25" t="s">
        <v>329</v>
      </c>
      <c r="L1120" s="3" t="s">
        <v>205</v>
      </c>
      <c r="M1120" s="25" t="s">
        <v>171</v>
      </c>
      <c r="O1120" s="34">
        <v>99989</v>
      </c>
      <c r="P1120" s="3" t="s">
        <v>149</v>
      </c>
      <c r="Q1120" s="35">
        <v>0</v>
      </c>
      <c r="R1120" s="36">
        <v>-110</v>
      </c>
      <c r="T1120" s="3" t="s">
        <v>149</v>
      </c>
      <c r="U1120" t="s">
        <v>1686</v>
      </c>
      <c r="V1120" s="33">
        <v>42475</v>
      </c>
      <c r="W1120" s="34">
        <v>102730</v>
      </c>
      <c r="X1120" s="34">
        <v>2741</v>
      </c>
      <c r="Y1120" s="34">
        <v>2734</v>
      </c>
      <c r="Z1120" s="17">
        <f t="shared" si="17"/>
        <v>7</v>
      </c>
      <c r="AB1120" s="42" t="s">
        <v>218</v>
      </c>
      <c r="AC1120" s="42">
        <v>1138</v>
      </c>
    </row>
    <row r="1121" spans="1:29" x14ac:dyDescent="0.25">
      <c r="A1121" s="3">
        <v>3625</v>
      </c>
      <c r="B1121" s="33">
        <v>42472</v>
      </c>
      <c r="C1121" s="3">
        <v>4</v>
      </c>
      <c r="D1121" s="3" t="s">
        <v>31</v>
      </c>
      <c r="E1121" s="3" t="s">
        <v>1495</v>
      </c>
      <c r="H1121" s="25" t="s">
        <v>1361</v>
      </c>
      <c r="I1121" s="26" t="s">
        <v>424</v>
      </c>
      <c r="J1121" s="25" t="s">
        <v>197</v>
      </c>
      <c r="K1121" s="3">
        <v>1138565</v>
      </c>
      <c r="L1121" s="3" t="s">
        <v>232</v>
      </c>
      <c r="M1121" s="25" t="s">
        <v>146</v>
      </c>
      <c r="O1121" s="34">
        <v>308443</v>
      </c>
      <c r="P1121" s="3" t="s">
        <v>149</v>
      </c>
      <c r="Q1121" s="35">
        <v>0</v>
      </c>
      <c r="R1121" s="36">
        <v>0</v>
      </c>
      <c r="T1121" s="3" t="s">
        <v>149</v>
      </c>
      <c r="U1121" t="s">
        <v>1687</v>
      </c>
      <c r="V1121" s="33">
        <v>42475</v>
      </c>
      <c r="W1121" s="34">
        <v>309549</v>
      </c>
      <c r="X1121" s="34">
        <v>1106</v>
      </c>
      <c r="Y1121" s="34">
        <v>1100</v>
      </c>
      <c r="Z1121" s="17">
        <f t="shared" si="17"/>
        <v>6</v>
      </c>
      <c r="AB1121" s="42" t="s">
        <v>218</v>
      </c>
      <c r="AC1121" s="42">
        <v>275</v>
      </c>
    </row>
    <row r="1122" spans="1:29" x14ac:dyDescent="0.25">
      <c r="A1122" s="3">
        <v>3597</v>
      </c>
      <c r="B1122" s="33">
        <v>42445</v>
      </c>
      <c r="C1122" s="3">
        <v>29</v>
      </c>
      <c r="D1122" s="3" t="s">
        <v>38</v>
      </c>
      <c r="E1122" s="3" t="s">
        <v>1285</v>
      </c>
      <c r="F1122" s="3" t="s">
        <v>327</v>
      </c>
      <c r="H1122" s="25" t="s">
        <v>175</v>
      </c>
      <c r="I1122" s="26" t="s">
        <v>232</v>
      </c>
      <c r="J1122" s="25" t="s">
        <v>676</v>
      </c>
      <c r="K1122" s="3">
        <v>1120644</v>
      </c>
      <c r="L1122" s="3" t="s">
        <v>180</v>
      </c>
      <c r="M1122" s="25" t="s">
        <v>1553</v>
      </c>
      <c r="N1122" s="3">
        <v>1138556</v>
      </c>
      <c r="O1122" s="34">
        <v>82916</v>
      </c>
      <c r="P1122" s="3" t="s">
        <v>149</v>
      </c>
      <c r="Q1122" s="35">
        <v>0</v>
      </c>
      <c r="R1122" s="36">
        <v>10</v>
      </c>
      <c r="S1122">
        <v>1</v>
      </c>
      <c r="T1122" s="3" t="s">
        <v>149</v>
      </c>
      <c r="U1122" t="s">
        <v>1688</v>
      </c>
      <c r="V1122" s="33">
        <v>42473</v>
      </c>
      <c r="W1122" s="34">
        <v>87643</v>
      </c>
      <c r="X1122" s="34">
        <v>4727</v>
      </c>
      <c r="Y1122" s="34">
        <v>4490</v>
      </c>
      <c r="Z1122" s="17">
        <f t="shared" si="17"/>
        <v>237</v>
      </c>
      <c r="AB1122" s="42" t="s">
        <v>218</v>
      </c>
      <c r="AC1122" s="42">
        <v>1904</v>
      </c>
    </row>
    <row r="1123" spans="1:29" x14ac:dyDescent="0.25">
      <c r="A1123" s="3">
        <v>3621</v>
      </c>
      <c r="B1123" s="33">
        <v>42468</v>
      </c>
      <c r="C1123" s="3">
        <v>5</v>
      </c>
      <c r="D1123" s="3" t="s">
        <v>31</v>
      </c>
      <c r="E1123" s="3" t="s">
        <v>1495</v>
      </c>
      <c r="H1123" s="25" t="s">
        <v>1361</v>
      </c>
      <c r="I1123" s="26" t="s">
        <v>170</v>
      </c>
      <c r="J1123" s="25" t="s">
        <v>460</v>
      </c>
      <c r="L1123" s="3" t="s">
        <v>424</v>
      </c>
      <c r="M1123" s="25" t="s">
        <v>197</v>
      </c>
      <c r="N1123" s="3">
        <v>1138565</v>
      </c>
      <c r="O1123" s="34">
        <v>305978</v>
      </c>
      <c r="P1123" s="3" t="s">
        <v>149</v>
      </c>
      <c r="Q1123" s="35">
        <v>0</v>
      </c>
      <c r="R1123" s="36">
        <v>35</v>
      </c>
      <c r="S1123">
        <v>4</v>
      </c>
      <c r="T1123" s="3" t="s">
        <v>149</v>
      </c>
      <c r="U1123" t="s">
        <v>1689</v>
      </c>
      <c r="V1123" s="33">
        <v>42472</v>
      </c>
      <c r="W1123" s="34">
        <v>308443</v>
      </c>
      <c r="X1123" s="34">
        <v>2465</v>
      </c>
      <c r="Y1123" s="34">
        <v>2299</v>
      </c>
      <c r="Z1123" s="17">
        <f t="shared" si="17"/>
        <v>166</v>
      </c>
      <c r="AB1123" s="42" t="s">
        <v>218</v>
      </c>
      <c r="AC1123" s="42">
        <v>627</v>
      </c>
    </row>
    <row r="1124" spans="1:29" x14ac:dyDescent="0.25">
      <c r="A1124" s="3">
        <v>3608</v>
      </c>
      <c r="B1124" s="33">
        <v>42454</v>
      </c>
      <c r="C1124" s="3">
        <v>18</v>
      </c>
      <c r="D1124" s="3" t="s">
        <v>36</v>
      </c>
      <c r="E1124" s="3" t="s">
        <v>678</v>
      </c>
      <c r="F1124" s="3" t="s">
        <v>242</v>
      </c>
      <c r="H1124" s="25" t="s">
        <v>187</v>
      </c>
      <c r="I1124" s="26" t="s">
        <v>180</v>
      </c>
      <c r="J1124" s="25" t="s">
        <v>1604</v>
      </c>
      <c r="K1124" s="3">
        <v>1138553</v>
      </c>
      <c r="L1124" s="3" t="s">
        <v>203</v>
      </c>
      <c r="M1124" s="25" t="s">
        <v>460</v>
      </c>
      <c r="N1124" s="3">
        <v>1138559</v>
      </c>
      <c r="O1124" s="34">
        <v>481580</v>
      </c>
      <c r="P1124" s="3" t="s">
        <v>149</v>
      </c>
      <c r="Q1124" s="35">
        <v>0</v>
      </c>
      <c r="R1124" s="36">
        <v>0</v>
      </c>
      <c r="S1124">
        <v>1</v>
      </c>
      <c r="T1124" s="3" t="s">
        <v>149</v>
      </c>
      <c r="U1124" t="s">
        <v>1690</v>
      </c>
      <c r="V1124" s="33">
        <v>42471</v>
      </c>
      <c r="W1124" s="34">
        <v>482627</v>
      </c>
      <c r="X1124" s="34">
        <v>1047</v>
      </c>
      <c r="Y1124" s="34">
        <v>1042</v>
      </c>
      <c r="Z1124" s="17">
        <f t="shared" si="17"/>
        <v>5</v>
      </c>
      <c r="AA1124" s="34">
        <v>958.8</v>
      </c>
      <c r="AB1124" s="42">
        <v>344.8</v>
      </c>
      <c r="AC1124" s="42">
        <v>386</v>
      </c>
    </row>
    <row r="1125" spans="1:29" x14ac:dyDescent="0.25">
      <c r="A1125" s="3">
        <v>3610</v>
      </c>
      <c r="B1125" s="33">
        <v>42457</v>
      </c>
      <c r="C1125" s="3">
        <v>15</v>
      </c>
      <c r="D1125" s="3" t="s">
        <v>21</v>
      </c>
      <c r="E1125" s="3" t="s">
        <v>190</v>
      </c>
      <c r="F1125" s="3" t="s">
        <v>191</v>
      </c>
      <c r="H1125" s="25" t="s">
        <v>755</v>
      </c>
      <c r="I1125" s="26" t="s">
        <v>160</v>
      </c>
      <c r="J1125" s="25" t="s">
        <v>146</v>
      </c>
      <c r="L1125" s="3" t="s">
        <v>205</v>
      </c>
      <c r="M1125" s="25" t="s">
        <v>171</v>
      </c>
      <c r="O1125" s="34">
        <v>9467</v>
      </c>
      <c r="P1125" s="3" t="s">
        <v>149</v>
      </c>
      <c r="Q1125" s="35">
        <v>0</v>
      </c>
      <c r="R1125" s="36">
        <v>35</v>
      </c>
      <c r="T1125" s="3" t="s">
        <v>149</v>
      </c>
      <c r="U1125" t="s">
        <v>1691</v>
      </c>
      <c r="V1125" s="33">
        <v>42471</v>
      </c>
      <c r="W1125" s="34">
        <v>12964</v>
      </c>
      <c r="X1125" s="34">
        <v>3497</v>
      </c>
      <c r="Y1125" s="34">
        <v>3524</v>
      </c>
      <c r="Z1125" s="17">
        <f t="shared" si="17"/>
        <v>-27</v>
      </c>
      <c r="AB1125" s="42" t="s">
        <v>218</v>
      </c>
      <c r="AC1125" s="42">
        <v>1345</v>
      </c>
    </row>
    <row r="1126" spans="1:29" x14ac:dyDescent="0.25">
      <c r="A1126" s="3">
        <v>3615</v>
      </c>
      <c r="B1126" s="33">
        <v>42461</v>
      </c>
      <c r="C1126" s="3">
        <v>11</v>
      </c>
      <c r="D1126" s="3" t="s">
        <v>49</v>
      </c>
      <c r="E1126" s="3" t="s">
        <v>592</v>
      </c>
      <c r="F1126" s="3" t="s">
        <v>186</v>
      </c>
      <c r="H1126" s="25" t="s">
        <v>163</v>
      </c>
      <c r="I1126" s="26" t="s">
        <v>160</v>
      </c>
      <c r="J1126" s="25" t="s">
        <v>146</v>
      </c>
      <c r="L1126" s="3" t="s">
        <v>205</v>
      </c>
      <c r="M1126" s="25" t="s">
        <v>589</v>
      </c>
      <c r="O1126" s="34">
        <v>728175</v>
      </c>
      <c r="P1126" s="3" t="s">
        <v>149</v>
      </c>
      <c r="Q1126" s="35">
        <v>-13</v>
      </c>
      <c r="R1126" s="36">
        <v>0</v>
      </c>
      <c r="S1126">
        <v>1</v>
      </c>
      <c r="T1126" s="3" t="s">
        <v>149</v>
      </c>
      <c r="U1126" t="s">
        <v>1692</v>
      </c>
      <c r="V1126" s="33">
        <v>42471</v>
      </c>
      <c r="W1126" s="34">
        <v>730500</v>
      </c>
      <c r="X1126" s="34">
        <v>2325</v>
      </c>
      <c r="Y1126" s="34">
        <v>2308</v>
      </c>
      <c r="Z1126" s="17">
        <f t="shared" si="17"/>
        <v>17</v>
      </c>
      <c r="AA1126" s="34">
        <v>1234.22</v>
      </c>
      <c r="AB1126" s="42">
        <v>556.95000000000005</v>
      </c>
      <c r="AC1126" s="42">
        <v>1012</v>
      </c>
    </row>
    <row r="1127" spans="1:29" x14ac:dyDescent="0.25">
      <c r="A1127" s="3">
        <v>3602</v>
      </c>
      <c r="B1127" s="33">
        <v>42448</v>
      </c>
      <c r="C1127" s="3">
        <v>23</v>
      </c>
      <c r="D1127" s="3" t="s">
        <v>45</v>
      </c>
      <c r="E1127" s="3" t="s">
        <v>1245</v>
      </c>
      <c r="F1127" s="3" t="s">
        <v>369</v>
      </c>
      <c r="G1127" s="3" t="s">
        <v>370</v>
      </c>
      <c r="H1127" s="25" t="s">
        <v>159</v>
      </c>
      <c r="I1127" s="26" t="s">
        <v>232</v>
      </c>
      <c r="J1127" s="25" t="s">
        <v>676</v>
      </c>
      <c r="L1127" s="3" t="s">
        <v>180</v>
      </c>
      <c r="M1127" s="25" t="s">
        <v>1693</v>
      </c>
      <c r="O1127" s="34">
        <v>645993</v>
      </c>
      <c r="P1127" s="3" t="s">
        <v>149</v>
      </c>
      <c r="Q1127" s="35">
        <v>-5</v>
      </c>
      <c r="R1127" s="36">
        <v>0</v>
      </c>
      <c r="S1127">
        <v>1</v>
      </c>
      <c r="T1127" s="3" t="s">
        <v>149</v>
      </c>
      <c r="U1127" t="s">
        <v>1694</v>
      </c>
      <c r="V1127" s="33">
        <v>42470</v>
      </c>
      <c r="W1127" s="34">
        <v>650060</v>
      </c>
      <c r="X1127" s="34">
        <v>4067</v>
      </c>
      <c r="Y1127" s="34">
        <v>4121.1000000000004</v>
      </c>
      <c r="Z1127" s="17">
        <f t="shared" si="17"/>
        <v>-54.100000000000364</v>
      </c>
      <c r="AA1127" s="34">
        <v>2486.71</v>
      </c>
      <c r="AB1127" s="42">
        <v>938.78</v>
      </c>
      <c r="AC1127" s="42">
        <v>1786</v>
      </c>
    </row>
    <row r="1128" spans="1:29" x14ac:dyDescent="0.25">
      <c r="A1128" s="3">
        <v>3614</v>
      </c>
      <c r="B1128" s="33">
        <v>42459</v>
      </c>
      <c r="C1128" s="3">
        <v>9</v>
      </c>
      <c r="D1128" s="3" t="s">
        <v>39</v>
      </c>
      <c r="E1128" s="3" t="s">
        <v>1267</v>
      </c>
      <c r="F1128" s="3" t="s">
        <v>701</v>
      </c>
      <c r="H1128" s="25" t="s">
        <v>476</v>
      </c>
      <c r="I1128" s="26" t="s">
        <v>160</v>
      </c>
      <c r="J1128" s="25" t="s">
        <v>343</v>
      </c>
      <c r="L1128" s="3" t="s">
        <v>205</v>
      </c>
      <c r="M1128" s="25" t="s">
        <v>343</v>
      </c>
      <c r="O1128" s="34">
        <v>645297</v>
      </c>
      <c r="P1128" s="3" t="s">
        <v>149</v>
      </c>
      <c r="Q1128" s="35">
        <v>0</v>
      </c>
      <c r="R1128" s="36">
        <v>0</v>
      </c>
      <c r="T1128" s="3" t="s">
        <v>149</v>
      </c>
      <c r="U1128" t="s">
        <v>1695</v>
      </c>
      <c r="V1128" s="33">
        <v>42467</v>
      </c>
      <c r="W1128" s="34">
        <v>645680</v>
      </c>
      <c r="X1128" s="34">
        <v>383</v>
      </c>
      <c r="Y1128" s="34">
        <v>380</v>
      </c>
      <c r="Z1128" s="17">
        <f t="shared" si="17"/>
        <v>3</v>
      </c>
      <c r="AB1128" s="42" t="s">
        <v>218</v>
      </c>
      <c r="AC1128" s="42">
        <v>185</v>
      </c>
    </row>
    <row r="1129" spans="1:29" x14ac:dyDescent="0.25">
      <c r="A1129" s="3">
        <v>3613</v>
      </c>
      <c r="B1129" s="33">
        <v>42458</v>
      </c>
      <c r="C1129" s="3">
        <v>9</v>
      </c>
      <c r="D1129" s="3" t="s">
        <v>50</v>
      </c>
      <c r="E1129" s="3" t="s">
        <v>161</v>
      </c>
      <c r="F1129" s="3" t="s">
        <v>227</v>
      </c>
      <c r="H1129" s="25" t="s">
        <v>184</v>
      </c>
      <c r="I1129" s="26" t="s">
        <v>1004</v>
      </c>
      <c r="J1129" s="25" t="s">
        <v>197</v>
      </c>
      <c r="L1129" s="3" t="s">
        <v>203</v>
      </c>
      <c r="M1129" s="25" t="s">
        <v>197</v>
      </c>
      <c r="O1129" s="34">
        <v>226961</v>
      </c>
      <c r="P1129" s="3" t="s">
        <v>149</v>
      </c>
      <c r="Q1129" s="35">
        <v>0</v>
      </c>
      <c r="R1129" s="36">
        <v>0</v>
      </c>
      <c r="S1129">
        <v>1</v>
      </c>
      <c r="T1129" s="3" t="s">
        <v>149</v>
      </c>
      <c r="U1129" t="s">
        <v>1696</v>
      </c>
      <c r="V1129" s="33">
        <v>42466</v>
      </c>
      <c r="W1129" s="34">
        <v>227966</v>
      </c>
      <c r="X1129" s="34">
        <v>1005</v>
      </c>
      <c r="Y1129" s="34">
        <v>1003</v>
      </c>
      <c r="Z1129" s="17">
        <f t="shared" si="17"/>
        <v>2</v>
      </c>
      <c r="AA1129" s="34">
        <v>1004.8</v>
      </c>
      <c r="AB1129" s="42">
        <v>502.3</v>
      </c>
      <c r="AC1129" s="42">
        <v>539</v>
      </c>
    </row>
    <row r="1130" spans="1:29" x14ac:dyDescent="0.25">
      <c r="A1130" s="3">
        <v>3611</v>
      </c>
      <c r="B1130" s="33">
        <v>42458</v>
      </c>
      <c r="C1130" s="3">
        <v>8</v>
      </c>
      <c r="D1130" s="3" t="s">
        <v>46</v>
      </c>
      <c r="E1130" s="3" t="s">
        <v>185</v>
      </c>
      <c r="F1130" s="3" t="s">
        <v>158</v>
      </c>
      <c r="H1130" s="25" t="s">
        <v>1101</v>
      </c>
      <c r="I1130" s="26" t="s">
        <v>160</v>
      </c>
      <c r="J1130" s="25" t="s">
        <v>628</v>
      </c>
      <c r="L1130" s="3" t="s">
        <v>205</v>
      </c>
      <c r="M1130" s="25" t="s">
        <v>519</v>
      </c>
      <c r="O1130" s="34">
        <v>97679</v>
      </c>
      <c r="P1130" s="3" t="s">
        <v>149</v>
      </c>
      <c r="Q1130" s="35">
        <v>-10</v>
      </c>
      <c r="R1130" s="36">
        <v>0</v>
      </c>
      <c r="S1130">
        <v>1</v>
      </c>
      <c r="T1130" s="3" t="s">
        <v>149</v>
      </c>
      <c r="U1130" t="s">
        <v>1697</v>
      </c>
      <c r="V1130" s="33">
        <v>42465</v>
      </c>
      <c r="W1130" s="34">
        <v>99989</v>
      </c>
      <c r="X1130" s="34">
        <v>2310</v>
      </c>
      <c r="Y1130" s="34">
        <v>2174</v>
      </c>
      <c r="Z1130" s="17">
        <f t="shared" si="17"/>
        <v>136</v>
      </c>
      <c r="AB1130" s="42" t="s">
        <v>218</v>
      </c>
      <c r="AC1130" s="42">
        <v>913</v>
      </c>
    </row>
    <row r="1131" spans="1:29" x14ac:dyDescent="0.25">
      <c r="A1131" s="3">
        <v>3607</v>
      </c>
      <c r="B1131" s="33">
        <v>42454</v>
      </c>
      <c r="C1131" s="3">
        <v>12</v>
      </c>
      <c r="D1131" s="3" t="s">
        <v>42</v>
      </c>
      <c r="E1131" s="3" t="s">
        <v>181</v>
      </c>
      <c r="F1131" s="3" t="s">
        <v>275</v>
      </c>
      <c r="G1131" s="3" t="s">
        <v>276</v>
      </c>
      <c r="H1131" s="25" t="s">
        <v>144</v>
      </c>
      <c r="I1131" s="26" t="s">
        <v>232</v>
      </c>
      <c r="J1131" s="25" t="s">
        <v>676</v>
      </c>
      <c r="L1131" s="3" t="s">
        <v>180</v>
      </c>
      <c r="M1131" s="25" t="s">
        <v>493</v>
      </c>
      <c r="O1131" s="34">
        <v>1176632</v>
      </c>
      <c r="P1131" s="3" t="s">
        <v>149</v>
      </c>
      <c r="Q1131" s="35">
        <v>30</v>
      </c>
      <c r="R1131" s="36">
        <v>50</v>
      </c>
      <c r="S1131">
        <v>1</v>
      </c>
      <c r="T1131" s="3" t="s">
        <v>149</v>
      </c>
      <c r="U1131" t="s">
        <v>1698</v>
      </c>
      <c r="V1131" s="33">
        <v>42465</v>
      </c>
      <c r="W1131" s="34">
        <v>1179021</v>
      </c>
      <c r="X1131" s="34">
        <v>2389</v>
      </c>
      <c r="Y1131" s="34">
        <v>2733</v>
      </c>
      <c r="Z1131" s="17">
        <f t="shared" si="17"/>
        <v>-344</v>
      </c>
      <c r="AA1131" s="34">
        <v>1142.8</v>
      </c>
      <c r="AB1131" s="42">
        <v>595.79999999999995</v>
      </c>
      <c r="AC1131" s="42">
        <v>1292</v>
      </c>
    </row>
    <row r="1132" spans="1:29" x14ac:dyDescent="0.25">
      <c r="A1132" s="3">
        <v>3598</v>
      </c>
      <c r="B1132" s="33">
        <v>42446</v>
      </c>
      <c r="C1132" s="3">
        <v>17</v>
      </c>
      <c r="D1132" s="3" t="s">
        <v>816</v>
      </c>
      <c r="E1132" s="3" t="s">
        <v>817</v>
      </c>
      <c r="F1132" s="3" t="s">
        <v>817</v>
      </c>
      <c r="H1132" s="25" t="s">
        <v>820</v>
      </c>
      <c r="I1132" s="26" t="s">
        <v>160</v>
      </c>
      <c r="J1132" s="25" t="s">
        <v>146</v>
      </c>
      <c r="L1132" s="3" t="s">
        <v>205</v>
      </c>
      <c r="M1132" s="25" t="s">
        <v>758</v>
      </c>
      <c r="N1132" s="3">
        <v>1138557</v>
      </c>
      <c r="P1132" s="3" t="s">
        <v>149</v>
      </c>
      <c r="Q1132" s="35">
        <v>0</v>
      </c>
      <c r="R1132" s="36">
        <v>0</v>
      </c>
      <c r="T1132" s="3" t="s">
        <v>149</v>
      </c>
      <c r="U1132" t="s">
        <v>1699</v>
      </c>
      <c r="V1132" s="33">
        <v>42462</v>
      </c>
      <c r="X1132" s="34" t="s">
        <v>172</v>
      </c>
      <c r="Z1132" s="17" t="e">
        <f t="shared" si="17"/>
        <v>#VALUE!</v>
      </c>
      <c r="AC1132" s="42" t="s">
        <v>172</v>
      </c>
    </row>
    <row r="1133" spans="1:29" x14ac:dyDescent="0.25">
      <c r="A1133" s="3">
        <v>3590</v>
      </c>
      <c r="B1133" s="33">
        <v>42438</v>
      </c>
      <c r="C1133" s="3">
        <v>22</v>
      </c>
      <c r="D1133" s="3" t="s">
        <v>39</v>
      </c>
      <c r="E1133" s="3" t="s">
        <v>1267</v>
      </c>
      <c r="F1133" s="3" t="s">
        <v>701</v>
      </c>
      <c r="H1133" s="25" t="s">
        <v>476</v>
      </c>
      <c r="I1133" s="26" t="s">
        <v>180</v>
      </c>
      <c r="J1133" s="25" t="s">
        <v>366</v>
      </c>
      <c r="K1133" s="3">
        <v>1120647</v>
      </c>
      <c r="L1133" s="3" t="s">
        <v>203</v>
      </c>
      <c r="M1133" s="25" t="s">
        <v>1346</v>
      </c>
      <c r="N1133" s="3">
        <v>1138551</v>
      </c>
      <c r="O1133" s="34">
        <v>644223</v>
      </c>
      <c r="P1133" s="3" t="s">
        <v>149</v>
      </c>
      <c r="Q1133" s="35">
        <v>0</v>
      </c>
      <c r="R1133" s="36">
        <v>0</v>
      </c>
      <c r="S1133">
        <v>1</v>
      </c>
      <c r="T1133" s="3" t="s">
        <v>149</v>
      </c>
      <c r="U1133" t="s">
        <v>1700</v>
      </c>
      <c r="V1133" s="33">
        <v>42459</v>
      </c>
      <c r="W1133" s="34">
        <v>645297</v>
      </c>
      <c r="X1133" s="34">
        <v>1074</v>
      </c>
      <c r="Y1133" s="34">
        <v>1064</v>
      </c>
      <c r="Z1133" s="17">
        <f t="shared" si="17"/>
        <v>10</v>
      </c>
      <c r="AB1133" s="42">
        <v>664.1</v>
      </c>
      <c r="AC1133" s="42">
        <v>717</v>
      </c>
    </row>
    <row r="1134" spans="1:29" x14ac:dyDescent="0.25">
      <c r="A1134" s="3">
        <v>3605</v>
      </c>
      <c r="B1134" s="33">
        <v>42452</v>
      </c>
      <c r="C1134" s="3">
        <v>8</v>
      </c>
      <c r="D1134" s="3" t="s">
        <v>49</v>
      </c>
      <c r="E1134" s="3" t="s">
        <v>592</v>
      </c>
      <c r="F1134" s="3" t="s">
        <v>186</v>
      </c>
      <c r="H1134" s="25" t="s">
        <v>163</v>
      </c>
      <c r="I1134" s="26" t="s">
        <v>160</v>
      </c>
      <c r="J1134" s="25" t="s">
        <v>329</v>
      </c>
      <c r="L1134" s="3" t="s">
        <v>205</v>
      </c>
      <c r="M1134" s="25" t="s">
        <v>1630</v>
      </c>
      <c r="O1134" s="34">
        <v>725852</v>
      </c>
      <c r="P1134" s="3" t="s">
        <v>149</v>
      </c>
      <c r="Q1134" s="35">
        <v>-18</v>
      </c>
      <c r="R1134" s="36">
        <v>0</v>
      </c>
      <c r="S1134">
        <v>2</v>
      </c>
      <c r="T1134" s="3" t="s">
        <v>149</v>
      </c>
      <c r="U1134" t="s">
        <v>1701</v>
      </c>
      <c r="V1134" s="33">
        <v>42459</v>
      </c>
      <c r="W1134" s="34">
        <v>728175</v>
      </c>
      <c r="X1134" s="34">
        <v>2323</v>
      </c>
      <c r="Y1134" s="34">
        <v>2360</v>
      </c>
      <c r="Z1134" s="17">
        <f t="shared" si="17"/>
        <v>-37</v>
      </c>
      <c r="AA1134" s="34">
        <v>1136.33</v>
      </c>
      <c r="AB1134" s="42">
        <v>482.27</v>
      </c>
      <c r="AC1134" s="42">
        <v>917</v>
      </c>
    </row>
    <row r="1135" spans="1:29" x14ac:dyDescent="0.25">
      <c r="A1135" s="3">
        <v>3604</v>
      </c>
      <c r="B1135" s="33">
        <v>42451</v>
      </c>
      <c r="C1135" s="3">
        <v>8</v>
      </c>
      <c r="D1135" s="3" t="s">
        <v>50</v>
      </c>
      <c r="E1135" s="3" t="s">
        <v>161</v>
      </c>
      <c r="F1135" s="3" t="s">
        <v>664</v>
      </c>
      <c r="G1135" s="3" t="s">
        <v>665</v>
      </c>
      <c r="H1135" s="25" t="s">
        <v>184</v>
      </c>
      <c r="I1135" s="26" t="s">
        <v>232</v>
      </c>
      <c r="J1135" s="25" t="s">
        <v>676</v>
      </c>
      <c r="L1135" s="3" t="s">
        <v>205</v>
      </c>
      <c r="M1135" s="25" t="s">
        <v>66</v>
      </c>
      <c r="O1135" s="34">
        <v>224527</v>
      </c>
      <c r="P1135" s="3" t="s">
        <v>149</v>
      </c>
      <c r="Q1135" s="35">
        <v>0</v>
      </c>
      <c r="R1135" s="36">
        <v>0</v>
      </c>
      <c r="S1135">
        <v>1</v>
      </c>
      <c r="T1135" s="3" t="s">
        <v>149</v>
      </c>
      <c r="U1135" t="s">
        <v>1702</v>
      </c>
      <c r="V1135" s="33">
        <v>42458</v>
      </c>
      <c r="W1135" s="34">
        <v>226961</v>
      </c>
      <c r="X1135" s="34">
        <v>2434</v>
      </c>
      <c r="Y1135" s="34">
        <v>2437</v>
      </c>
      <c r="Z1135" s="17">
        <f t="shared" si="17"/>
        <v>-3</v>
      </c>
      <c r="AA1135" s="34">
        <v>1320.9</v>
      </c>
      <c r="AB1135" s="42">
        <v>505.2</v>
      </c>
      <c r="AC1135" s="42">
        <v>1165</v>
      </c>
    </row>
    <row r="1136" spans="1:29" x14ac:dyDescent="0.25">
      <c r="A1136" s="3">
        <v>3599</v>
      </c>
      <c r="B1136" s="33">
        <v>42446</v>
      </c>
      <c r="C1136" s="3">
        <v>13</v>
      </c>
      <c r="D1136" s="3" t="s">
        <v>46</v>
      </c>
      <c r="E1136" s="3" t="s">
        <v>185</v>
      </c>
      <c r="F1136" s="3" t="s">
        <v>195</v>
      </c>
      <c r="H1136" s="25" t="s">
        <v>1101</v>
      </c>
      <c r="I1136" s="26" t="s">
        <v>160</v>
      </c>
      <c r="J1136" s="25" t="s">
        <v>329</v>
      </c>
      <c r="L1136" s="3" t="s">
        <v>205</v>
      </c>
      <c r="M1136" s="25" t="s">
        <v>1703</v>
      </c>
      <c r="O1136" s="34">
        <v>95110</v>
      </c>
      <c r="P1136" s="3" t="s">
        <v>149</v>
      </c>
      <c r="Q1136" s="35">
        <v>-15</v>
      </c>
      <c r="R1136" s="36">
        <v>70</v>
      </c>
      <c r="S1136">
        <v>1</v>
      </c>
      <c r="T1136" s="3" t="s">
        <v>149</v>
      </c>
      <c r="U1136" t="s">
        <v>1704</v>
      </c>
      <c r="V1136" s="33">
        <v>42458</v>
      </c>
      <c r="W1136" s="34">
        <v>97679</v>
      </c>
      <c r="X1136" s="34">
        <v>2569</v>
      </c>
      <c r="Y1136" s="34">
        <v>2497</v>
      </c>
      <c r="Z1136" s="17">
        <f t="shared" si="17"/>
        <v>72</v>
      </c>
      <c r="AB1136" s="42" t="s">
        <v>218</v>
      </c>
      <c r="AC1136" s="42">
        <v>924</v>
      </c>
    </row>
    <row r="1137" spans="1:29" x14ac:dyDescent="0.25">
      <c r="A1137" s="3">
        <v>3606</v>
      </c>
      <c r="B1137" s="33">
        <v>42452</v>
      </c>
      <c r="C1137" s="3">
        <v>6</v>
      </c>
      <c r="D1137" s="3" t="s">
        <v>34</v>
      </c>
      <c r="E1137" s="3" t="s">
        <v>673</v>
      </c>
      <c r="F1137" s="3" t="s">
        <v>174</v>
      </c>
      <c r="H1137" s="25" t="s">
        <v>166</v>
      </c>
      <c r="I1137" s="26" t="s">
        <v>418</v>
      </c>
      <c r="J1137" s="25" t="s">
        <v>148</v>
      </c>
      <c r="K1137" s="3">
        <v>1138558</v>
      </c>
      <c r="L1137" s="3" t="s">
        <v>203</v>
      </c>
      <c r="M1137" s="25" t="s">
        <v>146</v>
      </c>
      <c r="O1137" s="34">
        <v>262683</v>
      </c>
      <c r="P1137" s="3" t="s">
        <v>149</v>
      </c>
      <c r="Q1137" s="35">
        <v>0</v>
      </c>
      <c r="R1137" s="36">
        <v>0</v>
      </c>
      <c r="T1137" s="3" t="s">
        <v>149</v>
      </c>
      <c r="U1137" t="s">
        <v>1705</v>
      </c>
      <c r="V1137" s="33">
        <v>42457</v>
      </c>
      <c r="W1137" s="34">
        <v>264317</v>
      </c>
      <c r="X1137" s="34">
        <v>1634</v>
      </c>
      <c r="Y1137" s="34">
        <v>1613</v>
      </c>
      <c r="Z1137" s="17">
        <f t="shared" si="17"/>
        <v>21</v>
      </c>
      <c r="AB1137" s="42" t="s">
        <v>218</v>
      </c>
      <c r="AC1137" s="42">
        <v>630</v>
      </c>
    </row>
    <row r="1138" spans="1:29" x14ac:dyDescent="0.25">
      <c r="A1138" s="3">
        <v>3601</v>
      </c>
      <c r="B1138" s="33">
        <v>42446</v>
      </c>
      <c r="C1138" s="3">
        <v>10</v>
      </c>
      <c r="D1138" s="3" t="s">
        <v>43</v>
      </c>
      <c r="E1138" s="3" t="s">
        <v>177</v>
      </c>
      <c r="F1138" s="3" t="s">
        <v>363</v>
      </c>
      <c r="G1138" s="3" t="s">
        <v>364</v>
      </c>
      <c r="H1138" s="25" t="s">
        <v>246</v>
      </c>
      <c r="I1138" s="26" t="s">
        <v>180</v>
      </c>
      <c r="J1138" s="25" t="s">
        <v>340</v>
      </c>
      <c r="L1138" s="3" t="s">
        <v>232</v>
      </c>
      <c r="M1138" s="25" t="s">
        <v>927</v>
      </c>
      <c r="O1138" s="34">
        <v>947320</v>
      </c>
      <c r="P1138" s="3" t="s">
        <v>149</v>
      </c>
      <c r="Q1138" s="35">
        <v>-7</v>
      </c>
      <c r="R1138" s="36">
        <v>0</v>
      </c>
      <c r="S1138">
        <v>1</v>
      </c>
      <c r="T1138" s="3" t="s">
        <v>149</v>
      </c>
      <c r="U1138" t="s">
        <v>1706</v>
      </c>
      <c r="V1138" s="33">
        <v>42455</v>
      </c>
      <c r="W1138" s="34">
        <v>948410</v>
      </c>
      <c r="X1138" s="34">
        <v>1090</v>
      </c>
      <c r="Y1138" s="34">
        <v>1056</v>
      </c>
      <c r="Z1138" s="17">
        <f t="shared" si="17"/>
        <v>34</v>
      </c>
      <c r="AA1138" s="34">
        <v>1088.3599999999999</v>
      </c>
      <c r="AB1138" s="42">
        <v>484.15</v>
      </c>
      <c r="AC1138" s="42">
        <v>625</v>
      </c>
    </row>
    <row r="1139" spans="1:29" x14ac:dyDescent="0.25">
      <c r="A1139" s="3">
        <v>3592</v>
      </c>
      <c r="B1139" s="33">
        <v>42438</v>
      </c>
      <c r="C1139" s="3">
        <v>17</v>
      </c>
      <c r="D1139" s="3" t="s">
        <v>36</v>
      </c>
      <c r="E1139" s="3" t="s">
        <v>678</v>
      </c>
      <c r="F1139" s="3" t="s">
        <v>242</v>
      </c>
      <c r="H1139" s="25" t="s">
        <v>187</v>
      </c>
      <c r="I1139" s="26" t="s">
        <v>160</v>
      </c>
      <c r="J1139" s="25" t="s">
        <v>1585</v>
      </c>
      <c r="K1139" s="3">
        <v>1138552</v>
      </c>
      <c r="L1139" s="3" t="s">
        <v>180</v>
      </c>
      <c r="M1139" s="25" t="s">
        <v>1707</v>
      </c>
      <c r="N1139" s="3">
        <v>1138553</v>
      </c>
      <c r="O1139" s="34">
        <v>478764</v>
      </c>
      <c r="P1139" s="3" t="s">
        <v>149</v>
      </c>
      <c r="Q1139" s="35">
        <v>0</v>
      </c>
      <c r="R1139" s="36">
        <v>0</v>
      </c>
      <c r="S1139">
        <v>1</v>
      </c>
      <c r="T1139" s="3" t="s">
        <v>149</v>
      </c>
      <c r="U1139" t="s">
        <v>1708</v>
      </c>
      <c r="V1139" s="33">
        <v>42454</v>
      </c>
      <c r="W1139" s="34">
        <v>481580</v>
      </c>
      <c r="X1139" s="34">
        <v>2816</v>
      </c>
      <c r="Y1139" s="34">
        <v>2645</v>
      </c>
      <c r="Z1139" s="17">
        <f t="shared" si="17"/>
        <v>171</v>
      </c>
      <c r="AA1139" s="34">
        <v>2264.6</v>
      </c>
      <c r="AB1139" s="42">
        <v>895.7</v>
      </c>
      <c r="AC1139" s="42">
        <v>1110</v>
      </c>
    </row>
    <row r="1140" spans="1:29" x14ac:dyDescent="0.25">
      <c r="A1140" s="3">
        <v>3586</v>
      </c>
      <c r="B1140" s="33">
        <v>42434</v>
      </c>
      <c r="C1140" s="3">
        <v>21</v>
      </c>
      <c r="D1140" s="3" t="s">
        <v>42</v>
      </c>
      <c r="E1140" s="3" t="s">
        <v>181</v>
      </c>
      <c r="F1140" s="3" t="s">
        <v>275</v>
      </c>
      <c r="G1140" s="3" t="s">
        <v>276</v>
      </c>
      <c r="H1140" s="25" t="s">
        <v>179</v>
      </c>
      <c r="I1140" s="26" t="s">
        <v>232</v>
      </c>
      <c r="J1140" s="25" t="s">
        <v>500</v>
      </c>
      <c r="L1140" s="3" t="s">
        <v>180</v>
      </c>
      <c r="M1140" s="25" t="s">
        <v>1650</v>
      </c>
      <c r="O1140" s="34">
        <v>1172299</v>
      </c>
      <c r="P1140" s="3" t="s">
        <v>149</v>
      </c>
      <c r="Q1140" s="35">
        <v>5</v>
      </c>
      <c r="R1140" s="36">
        <v>0</v>
      </c>
      <c r="S1140">
        <v>1</v>
      </c>
      <c r="T1140" s="3" t="s">
        <v>149</v>
      </c>
      <c r="U1140" t="s">
        <v>1709</v>
      </c>
      <c r="V1140" s="33">
        <v>42454</v>
      </c>
      <c r="W1140" s="34">
        <v>1176632</v>
      </c>
      <c r="X1140" s="34">
        <v>4333</v>
      </c>
      <c r="Y1140" s="34">
        <v>4448</v>
      </c>
      <c r="Z1140" s="17">
        <f t="shared" si="17"/>
        <v>-115</v>
      </c>
      <c r="AA1140" s="34">
        <v>3038.7</v>
      </c>
      <c r="AB1140" s="42">
        <v>1732.5</v>
      </c>
      <c r="AC1140" s="42">
        <v>2442</v>
      </c>
    </row>
    <row r="1141" spans="1:29" x14ac:dyDescent="0.25">
      <c r="A1141" s="3">
        <v>3584</v>
      </c>
      <c r="B1141" s="33">
        <v>42433</v>
      </c>
      <c r="C1141" s="3">
        <v>21</v>
      </c>
      <c r="D1141" s="3" t="s">
        <v>21</v>
      </c>
      <c r="E1141" s="3" t="s">
        <v>190</v>
      </c>
      <c r="F1141" s="3" t="s">
        <v>191</v>
      </c>
      <c r="H1141" s="25" t="s">
        <v>755</v>
      </c>
      <c r="I1141" s="26" t="s">
        <v>160</v>
      </c>
      <c r="J1141" s="25" t="s">
        <v>146</v>
      </c>
      <c r="L1141" s="3" t="s">
        <v>205</v>
      </c>
      <c r="M1141" s="25" t="s">
        <v>1210</v>
      </c>
      <c r="O1141" s="34">
        <v>6644</v>
      </c>
      <c r="P1141" s="3" t="s">
        <v>149</v>
      </c>
      <c r="Q1141" s="35">
        <v>-15</v>
      </c>
      <c r="R1141" s="36">
        <v>35</v>
      </c>
      <c r="S1141">
        <v>1</v>
      </c>
      <c r="T1141" s="3" t="s">
        <v>149</v>
      </c>
      <c r="U1141" t="s">
        <v>1710</v>
      </c>
      <c r="V1141" s="33">
        <v>42453</v>
      </c>
      <c r="W1141" s="34">
        <v>9467</v>
      </c>
      <c r="X1141" s="34">
        <v>2823</v>
      </c>
      <c r="Y1141" s="34">
        <v>2660</v>
      </c>
      <c r="Z1141" s="17">
        <f t="shared" si="17"/>
        <v>163</v>
      </c>
      <c r="AB1141" s="42" t="s">
        <v>218</v>
      </c>
      <c r="AC1141" s="42">
        <v>960</v>
      </c>
    </row>
    <row r="1142" spans="1:29" x14ac:dyDescent="0.25">
      <c r="A1142" s="3">
        <v>3603</v>
      </c>
      <c r="B1142" s="33">
        <v>42448</v>
      </c>
      <c r="C1142" s="3">
        <v>5</v>
      </c>
      <c r="D1142" s="3" t="s">
        <v>34</v>
      </c>
      <c r="E1142" s="3" t="s">
        <v>673</v>
      </c>
      <c r="F1142" s="3" t="s">
        <v>174</v>
      </c>
      <c r="H1142" s="25" t="s">
        <v>166</v>
      </c>
      <c r="I1142" s="26" t="s">
        <v>160</v>
      </c>
      <c r="J1142" s="25" t="s">
        <v>146</v>
      </c>
      <c r="L1142" s="3" t="s">
        <v>418</v>
      </c>
      <c r="M1142" s="25" t="s">
        <v>148</v>
      </c>
      <c r="N1142" s="3">
        <v>1138558</v>
      </c>
      <c r="O1142" s="34">
        <v>261528</v>
      </c>
      <c r="P1142" s="3" t="s">
        <v>149</v>
      </c>
      <c r="Q1142" s="35">
        <v>0</v>
      </c>
      <c r="R1142" s="36">
        <v>-50</v>
      </c>
      <c r="T1142" s="3" t="s">
        <v>149</v>
      </c>
      <c r="U1142" t="s">
        <v>1711</v>
      </c>
      <c r="V1142" s="33">
        <v>42452</v>
      </c>
      <c r="W1142" s="34">
        <v>262683</v>
      </c>
      <c r="X1142" s="34">
        <v>1155</v>
      </c>
      <c r="Y1142" s="34">
        <v>1127</v>
      </c>
      <c r="Z1142" s="17">
        <f t="shared" si="17"/>
        <v>28</v>
      </c>
      <c r="AB1142" s="42" t="s">
        <v>218</v>
      </c>
      <c r="AC1142" s="42">
        <v>475</v>
      </c>
    </row>
    <row r="1143" spans="1:29" x14ac:dyDescent="0.25">
      <c r="A1143" s="3">
        <v>3596</v>
      </c>
      <c r="B1143" s="33">
        <v>42444</v>
      </c>
      <c r="C1143" s="3">
        <v>9</v>
      </c>
      <c r="D1143" s="3" t="s">
        <v>49</v>
      </c>
      <c r="E1143" s="3" t="s">
        <v>592</v>
      </c>
      <c r="F1143" s="3" t="s">
        <v>186</v>
      </c>
      <c r="H1143" s="25" t="s">
        <v>163</v>
      </c>
      <c r="I1143" s="26" t="s">
        <v>160</v>
      </c>
      <c r="J1143" s="25" t="s">
        <v>146</v>
      </c>
      <c r="L1143" s="3" t="s">
        <v>205</v>
      </c>
      <c r="M1143" s="25" t="s">
        <v>171</v>
      </c>
      <c r="O1143" s="34">
        <v>723554</v>
      </c>
      <c r="P1143" s="3" t="s">
        <v>149</v>
      </c>
      <c r="Q1143" s="35">
        <v>-15</v>
      </c>
      <c r="R1143" s="36">
        <v>35</v>
      </c>
      <c r="T1143" s="3" t="s">
        <v>149</v>
      </c>
      <c r="U1143" t="s">
        <v>1712</v>
      </c>
      <c r="V1143" s="33">
        <v>42452</v>
      </c>
      <c r="W1143" s="34">
        <v>725852</v>
      </c>
      <c r="X1143" s="34">
        <v>2298</v>
      </c>
      <c r="Y1143" s="34">
        <v>2317</v>
      </c>
      <c r="Z1143" s="17">
        <f t="shared" si="17"/>
        <v>-19</v>
      </c>
      <c r="AA1143" s="34">
        <v>1129.51</v>
      </c>
      <c r="AB1143" s="42">
        <v>477.08</v>
      </c>
      <c r="AC1143" s="42">
        <v>908</v>
      </c>
    </row>
    <row r="1144" spans="1:29" x14ac:dyDescent="0.25">
      <c r="A1144" s="3">
        <v>3587</v>
      </c>
      <c r="B1144" s="33">
        <v>42434</v>
      </c>
      <c r="C1144" s="3">
        <v>18</v>
      </c>
      <c r="D1144" s="3" t="s">
        <v>50</v>
      </c>
      <c r="E1144" s="3" t="s">
        <v>161</v>
      </c>
      <c r="F1144" s="3" t="s">
        <v>664</v>
      </c>
      <c r="G1144" s="3" t="s">
        <v>665</v>
      </c>
      <c r="H1144" s="25" t="s">
        <v>184</v>
      </c>
      <c r="I1144" s="26" t="s">
        <v>232</v>
      </c>
      <c r="J1144" s="25" t="s">
        <v>500</v>
      </c>
      <c r="L1144" s="3" t="s">
        <v>180</v>
      </c>
      <c r="M1144" s="25" t="s">
        <v>927</v>
      </c>
      <c r="O1144" s="34">
        <v>220008</v>
      </c>
      <c r="P1144" s="3" t="s">
        <v>149</v>
      </c>
      <c r="Q1144" s="35">
        <v>0</v>
      </c>
      <c r="R1144" s="36">
        <v>0</v>
      </c>
      <c r="S1144">
        <v>1</v>
      </c>
      <c r="T1144" s="3" t="s">
        <v>149</v>
      </c>
      <c r="U1144" t="s">
        <v>1713</v>
      </c>
      <c r="V1144" s="33">
        <v>42451</v>
      </c>
      <c r="W1144" s="34">
        <v>224527</v>
      </c>
      <c r="X1144" s="34">
        <v>4519</v>
      </c>
      <c r="Y1144" s="34">
        <v>4520</v>
      </c>
      <c r="Z1144" s="17">
        <f t="shared" si="17"/>
        <v>-1</v>
      </c>
      <c r="AA1144" s="34">
        <v>4518.8</v>
      </c>
      <c r="AB1144" s="42">
        <v>2524.8000000000002</v>
      </c>
      <c r="AC1144" s="42">
        <v>2505</v>
      </c>
    </row>
    <row r="1145" spans="1:29" x14ac:dyDescent="0.25">
      <c r="A1145" s="3">
        <v>3600</v>
      </c>
      <c r="B1145" s="33">
        <v>42446</v>
      </c>
      <c r="C1145" s="3">
        <v>5</v>
      </c>
      <c r="D1145" s="3" t="s">
        <v>31</v>
      </c>
      <c r="E1145" s="3" t="s">
        <v>1495</v>
      </c>
      <c r="H1145" s="25" t="s">
        <v>1361</v>
      </c>
      <c r="I1145" s="26" t="s">
        <v>391</v>
      </c>
      <c r="J1145" s="25" t="s">
        <v>197</v>
      </c>
      <c r="K1145" s="3">
        <v>1138554</v>
      </c>
      <c r="L1145" s="3" t="s">
        <v>203</v>
      </c>
      <c r="M1145" s="25" t="s">
        <v>146</v>
      </c>
      <c r="O1145" s="34">
        <v>304896</v>
      </c>
      <c r="P1145" s="3" t="s">
        <v>149</v>
      </c>
      <c r="Q1145" s="35">
        <v>7</v>
      </c>
      <c r="R1145" s="36">
        <v>0</v>
      </c>
      <c r="T1145" s="3" t="s">
        <v>149</v>
      </c>
      <c r="U1145" t="s">
        <v>1714</v>
      </c>
      <c r="V1145" s="33">
        <v>42450</v>
      </c>
      <c r="W1145" s="34">
        <v>305978</v>
      </c>
      <c r="X1145" s="34">
        <v>1082</v>
      </c>
      <c r="Y1145" s="34">
        <v>1077</v>
      </c>
      <c r="Z1145" s="17">
        <f t="shared" si="17"/>
        <v>5</v>
      </c>
      <c r="AB1145" s="42" t="s">
        <v>218</v>
      </c>
      <c r="AC1145" s="42">
        <v>275</v>
      </c>
    </row>
    <row r="1146" spans="1:29" x14ac:dyDescent="0.25">
      <c r="A1146" s="3">
        <v>3589</v>
      </c>
      <c r="B1146" s="33">
        <v>42436</v>
      </c>
      <c r="C1146" s="3">
        <v>13</v>
      </c>
      <c r="D1146" s="3" t="s">
        <v>45</v>
      </c>
      <c r="E1146" s="3" t="s">
        <v>1245</v>
      </c>
      <c r="F1146" s="3" t="s">
        <v>369</v>
      </c>
      <c r="G1146" s="3" t="s">
        <v>370</v>
      </c>
      <c r="H1146" s="25" t="s">
        <v>159</v>
      </c>
      <c r="I1146" s="26" t="s">
        <v>180</v>
      </c>
      <c r="J1146" s="25" t="s">
        <v>1715</v>
      </c>
      <c r="L1146" s="3" t="s">
        <v>232</v>
      </c>
      <c r="M1146" s="25" t="s">
        <v>927</v>
      </c>
      <c r="O1146" s="34">
        <v>643393</v>
      </c>
      <c r="P1146" s="3" t="s">
        <v>149</v>
      </c>
      <c r="Q1146" s="35">
        <v>0</v>
      </c>
      <c r="R1146" s="36">
        <v>-100</v>
      </c>
      <c r="S1146">
        <v>1</v>
      </c>
      <c r="T1146" s="3" t="s">
        <v>149</v>
      </c>
      <c r="U1146" t="s">
        <v>1716</v>
      </c>
      <c r="V1146" s="33">
        <v>42448</v>
      </c>
      <c r="W1146" s="34">
        <v>645993</v>
      </c>
      <c r="X1146" s="34">
        <v>2600</v>
      </c>
      <c r="Y1146" s="34">
        <v>2498</v>
      </c>
      <c r="Z1146" s="17">
        <f t="shared" si="17"/>
        <v>102</v>
      </c>
      <c r="AA1146" s="34">
        <v>2600.5</v>
      </c>
      <c r="AB1146" s="42">
        <v>1065.5999999999999</v>
      </c>
      <c r="AC1146" s="42">
        <v>1181</v>
      </c>
    </row>
    <row r="1147" spans="1:29" x14ac:dyDescent="0.25">
      <c r="A1147" s="3">
        <v>3595</v>
      </c>
      <c r="B1147" s="33">
        <v>42444</v>
      </c>
      <c r="C1147" s="3">
        <v>4</v>
      </c>
      <c r="D1147" s="3" t="s">
        <v>34</v>
      </c>
      <c r="E1147" s="3" t="s">
        <v>673</v>
      </c>
      <c r="F1147" s="3" t="s">
        <v>174</v>
      </c>
      <c r="H1147" s="25" t="s">
        <v>166</v>
      </c>
      <c r="I1147" s="26" t="s">
        <v>1004</v>
      </c>
      <c r="J1147" s="25" t="s">
        <v>440</v>
      </c>
      <c r="K1147" s="3">
        <v>1138555</v>
      </c>
      <c r="L1147" s="3" t="s">
        <v>203</v>
      </c>
      <c r="M1147" s="25" t="s">
        <v>146</v>
      </c>
      <c r="O1147" s="34">
        <v>260473</v>
      </c>
      <c r="P1147" s="3" t="s">
        <v>149</v>
      </c>
      <c r="Q1147" s="35">
        <v>3</v>
      </c>
      <c r="R1147" s="36">
        <v>0</v>
      </c>
      <c r="T1147" s="3" t="s">
        <v>149</v>
      </c>
      <c r="U1147" t="s">
        <v>1717</v>
      </c>
      <c r="V1147" s="33">
        <v>42447</v>
      </c>
      <c r="W1147" s="34">
        <v>261528</v>
      </c>
      <c r="X1147" s="34">
        <v>1055</v>
      </c>
      <c r="Y1147" s="34">
        <v>1021</v>
      </c>
      <c r="Z1147" s="17">
        <f t="shared" si="17"/>
        <v>34</v>
      </c>
      <c r="AB1147" s="42" t="s">
        <v>218</v>
      </c>
      <c r="AC1147" s="42">
        <v>441</v>
      </c>
    </row>
    <row r="1148" spans="1:29" x14ac:dyDescent="0.25">
      <c r="A1148" s="3">
        <v>3591</v>
      </c>
      <c r="B1148" s="33">
        <v>42438</v>
      </c>
      <c r="C1148" s="3">
        <v>9</v>
      </c>
      <c r="D1148" s="3" t="s">
        <v>43</v>
      </c>
      <c r="E1148" s="3" t="s">
        <v>177</v>
      </c>
      <c r="F1148" s="3" t="s">
        <v>364</v>
      </c>
      <c r="G1148" s="3" t="s">
        <v>363</v>
      </c>
      <c r="H1148" s="25" t="s">
        <v>246</v>
      </c>
      <c r="I1148" s="26" t="s">
        <v>232</v>
      </c>
      <c r="J1148" s="25" t="s">
        <v>676</v>
      </c>
      <c r="L1148" s="3" t="s">
        <v>180</v>
      </c>
      <c r="M1148" s="25" t="s">
        <v>371</v>
      </c>
      <c r="O1148" s="34">
        <v>944771</v>
      </c>
      <c r="P1148" s="3" t="s">
        <v>149</v>
      </c>
      <c r="Q1148" s="35">
        <v>0</v>
      </c>
      <c r="R1148" s="36">
        <v>0</v>
      </c>
      <c r="S1148">
        <v>1</v>
      </c>
      <c r="T1148" s="3" t="s">
        <v>149</v>
      </c>
      <c r="U1148" t="s">
        <v>1718</v>
      </c>
      <c r="V1148" s="33">
        <v>42446</v>
      </c>
      <c r="W1148" s="34">
        <v>947320</v>
      </c>
      <c r="X1148" s="34">
        <v>2549</v>
      </c>
      <c r="Y1148" s="34">
        <v>2558</v>
      </c>
      <c r="Z1148" s="17">
        <f t="shared" si="17"/>
        <v>-9</v>
      </c>
      <c r="AA1148" s="34">
        <v>1146</v>
      </c>
      <c r="AB1148" s="42">
        <v>420</v>
      </c>
      <c r="AC1148" s="42">
        <v>1175</v>
      </c>
    </row>
    <row r="1149" spans="1:29" x14ac:dyDescent="0.25">
      <c r="A1149" s="3">
        <v>3594</v>
      </c>
      <c r="B1149" s="33">
        <v>42442</v>
      </c>
      <c r="C1149" s="3">
        <v>5</v>
      </c>
      <c r="D1149" s="3" t="s">
        <v>31</v>
      </c>
      <c r="E1149" s="3" t="s">
        <v>1495</v>
      </c>
      <c r="H1149" s="25" t="s">
        <v>1361</v>
      </c>
      <c r="I1149" s="26" t="s">
        <v>160</v>
      </c>
      <c r="J1149" s="25" t="s">
        <v>146</v>
      </c>
      <c r="L1149" s="3" t="s">
        <v>391</v>
      </c>
      <c r="M1149" s="25" t="s">
        <v>197</v>
      </c>
      <c r="N1149" s="3">
        <v>1138554</v>
      </c>
      <c r="O1149" s="34">
        <v>302601</v>
      </c>
      <c r="P1149" s="3" t="s">
        <v>156</v>
      </c>
      <c r="Q1149" s="35">
        <v>0</v>
      </c>
      <c r="R1149" s="36">
        <v>-5</v>
      </c>
      <c r="T1149" s="3" t="s">
        <v>149</v>
      </c>
      <c r="U1149" t="s">
        <v>1719</v>
      </c>
      <c r="V1149" s="33">
        <v>42446</v>
      </c>
      <c r="W1149" s="34">
        <v>304896</v>
      </c>
      <c r="X1149" s="34">
        <v>2295</v>
      </c>
      <c r="Y1149" s="34">
        <v>2287</v>
      </c>
      <c r="Z1149" s="17">
        <f t="shared" si="17"/>
        <v>8</v>
      </c>
      <c r="AB1149" s="42" t="s">
        <v>218</v>
      </c>
      <c r="AC1149" s="42">
        <v>510</v>
      </c>
    </row>
    <row r="1150" spans="1:29" x14ac:dyDescent="0.25">
      <c r="A1150" s="3">
        <v>3581</v>
      </c>
      <c r="B1150" s="33">
        <v>42430</v>
      </c>
      <c r="C1150" s="3">
        <v>17</v>
      </c>
      <c r="D1150" s="3" t="s">
        <v>46</v>
      </c>
      <c r="E1150" s="3" t="s">
        <v>185</v>
      </c>
      <c r="F1150" s="3" t="s">
        <v>158</v>
      </c>
      <c r="H1150" s="25" t="s">
        <v>1101</v>
      </c>
      <c r="I1150" s="26" t="s">
        <v>160</v>
      </c>
      <c r="J1150" s="25" t="s">
        <v>146</v>
      </c>
      <c r="L1150" s="3" t="s">
        <v>205</v>
      </c>
      <c r="M1150" s="25" t="s">
        <v>171</v>
      </c>
      <c r="O1150" s="34">
        <v>92489</v>
      </c>
      <c r="P1150" s="3" t="s">
        <v>156</v>
      </c>
      <c r="Q1150" s="35">
        <v>0</v>
      </c>
      <c r="R1150" s="36">
        <v>0</v>
      </c>
      <c r="T1150" s="3" t="s">
        <v>156</v>
      </c>
      <c r="U1150" t="s">
        <v>1720</v>
      </c>
      <c r="V1150" s="33">
        <v>42446</v>
      </c>
      <c r="W1150" s="34">
        <v>95110</v>
      </c>
      <c r="X1150" s="34">
        <v>2621</v>
      </c>
      <c r="Y1150" s="34">
        <v>2670</v>
      </c>
      <c r="Z1150" s="17">
        <f t="shared" ref="Z1150:Z1196" si="18">X1150-Y1150</f>
        <v>-49</v>
      </c>
      <c r="AB1150" s="42" t="s">
        <v>218</v>
      </c>
      <c r="AC1150" s="42">
        <v>1028</v>
      </c>
    </row>
    <row r="1151" spans="1:29" x14ac:dyDescent="0.25">
      <c r="A1151" s="3">
        <v>3583</v>
      </c>
      <c r="B1151" s="33">
        <v>42432</v>
      </c>
      <c r="C1151" s="3">
        <v>15</v>
      </c>
      <c r="D1151" s="3" t="s">
        <v>816</v>
      </c>
      <c r="E1151" s="3" t="s">
        <v>817</v>
      </c>
      <c r="F1151" s="3" t="s">
        <v>817</v>
      </c>
      <c r="H1151" s="25" t="s">
        <v>820</v>
      </c>
      <c r="I1151" s="26" t="s">
        <v>160</v>
      </c>
      <c r="J1151" s="25" t="s">
        <v>146</v>
      </c>
      <c r="L1151" s="3" t="s">
        <v>205</v>
      </c>
      <c r="M1151" s="25" t="s">
        <v>1210</v>
      </c>
      <c r="N1151" s="3">
        <v>1120648</v>
      </c>
      <c r="P1151" s="3" t="s">
        <v>156</v>
      </c>
      <c r="Q1151" s="35">
        <v>0</v>
      </c>
      <c r="R1151" s="36">
        <v>0</v>
      </c>
      <c r="S1151">
        <v>1</v>
      </c>
      <c r="T1151" s="3" t="s">
        <v>149</v>
      </c>
      <c r="U1151" t="s">
        <v>1721</v>
      </c>
      <c r="V1151" s="33">
        <v>42446</v>
      </c>
      <c r="X1151" s="34" t="s">
        <v>172</v>
      </c>
      <c r="Z1151" s="17" t="e">
        <f t="shared" si="18"/>
        <v>#VALUE!</v>
      </c>
      <c r="AC1151" s="42" t="s">
        <v>172</v>
      </c>
    </row>
    <row r="1152" spans="1:29" x14ac:dyDescent="0.25">
      <c r="A1152" s="3">
        <v>3573</v>
      </c>
      <c r="B1152" s="33">
        <v>42424</v>
      </c>
      <c r="C1152" s="3">
        <v>22</v>
      </c>
      <c r="D1152" s="3" t="s">
        <v>38</v>
      </c>
      <c r="E1152" s="3" t="s">
        <v>1285</v>
      </c>
      <c r="F1152" s="3" t="s">
        <v>327</v>
      </c>
      <c r="H1152" s="25" t="s">
        <v>175</v>
      </c>
      <c r="I1152" s="26" t="s">
        <v>180</v>
      </c>
      <c r="J1152" s="25" t="s">
        <v>1604</v>
      </c>
      <c r="K1152" s="3">
        <v>1120639</v>
      </c>
      <c r="L1152" s="3" t="s">
        <v>232</v>
      </c>
      <c r="M1152" s="25" t="s">
        <v>927</v>
      </c>
      <c r="N1152" s="3">
        <v>1120644</v>
      </c>
      <c r="O1152" s="34">
        <v>81084</v>
      </c>
      <c r="P1152" s="3" t="s">
        <v>156</v>
      </c>
      <c r="Q1152" s="35">
        <v>0</v>
      </c>
      <c r="R1152" s="36">
        <v>0</v>
      </c>
      <c r="S1152">
        <v>1</v>
      </c>
      <c r="T1152" s="3" t="s">
        <v>149</v>
      </c>
      <c r="U1152" t="s">
        <v>1722</v>
      </c>
      <c r="V1152" s="33">
        <v>42445</v>
      </c>
      <c r="W1152" s="34">
        <v>82916</v>
      </c>
      <c r="X1152" s="34">
        <v>1832</v>
      </c>
      <c r="Y1152" s="34">
        <v>1326</v>
      </c>
      <c r="Z1152" s="17">
        <f t="shared" si="18"/>
        <v>506</v>
      </c>
      <c r="AA1152" s="34">
        <v>1864.9</v>
      </c>
      <c r="AB1152" s="42">
        <v>633.6</v>
      </c>
      <c r="AC1152" s="42">
        <v>848</v>
      </c>
    </row>
    <row r="1153" spans="1:29" x14ac:dyDescent="0.25">
      <c r="A1153" s="3">
        <v>3593</v>
      </c>
      <c r="B1153" s="33">
        <v>42439</v>
      </c>
      <c r="C1153" s="3">
        <v>5</v>
      </c>
      <c r="D1153" s="3" t="s">
        <v>34</v>
      </c>
      <c r="E1153" s="3" t="s">
        <v>673</v>
      </c>
      <c r="F1153" s="3" t="s">
        <v>174</v>
      </c>
      <c r="H1153" s="25" t="s">
        <v>166</v>
      </c>
      <c r="I1153" s="26" t="s">
        <v>418</v>
      </c>
      <c r="J1153" s="25" t="s">
        <v>148</v>
      </c>
      <c r="K1153" s="3">
        <v>1120649</v>
      </c>
      <c r="L1153" s="3" t="s">
        <v>203</v>
      </c>
      <c r="M1153" s="25" t="s">
        <v>146</v>
      </c>
      <c r="O1153" s="34">
        <v>259463</v>
      </c>
      <c r="P1153" s="3" t="s">
        <v>149</v>
      </c>
      <c r="Q1153" s="35">
        <v>-10</v>
      </c>
      <c r="R1153" s="36">
        <v>0</v>
      </c>
      <c r="T1153" s="3" t="s">
        <v>149</v>
      </c>
      <c r="U1153" t="s">
        <v>1723</v>
      </c>
      <c r="V1153" s="33">
        <v>42443</v>
      </c>
      <c r="W1153" s="34">
        <v>260473</v>
      </c>
      <c r="X1153" s="34">
        <v>1010</v>
      </c>
      <c r="Y1153" s="34">
        <v>999</v>
      </c>
      <c r="Z1153" s="17">
        <f t="shared" si="18"/>
        <v>11</v>
      </c>
      <c r="AB1153" s="42" t="s">
        <v>218</v>
      </c>
      <c r="AC1153" s="42">
        <v>420</v>
      </c>
    </row>
    <row r="1154" spans="1:29" x14ac:dyDescent="0.25">
      <c r="A1154" s="3">
        <v>3588</v>
      </c>
      <c r="B1154" s="33">
        <v>42436</v>
      </c>
      <c r="C1154" s="3">
        <v>7</v>
      </c>
      <c r="D1154" s="3" t="s">
        <v>31</v>
      </c>
      <c r="E1154" s="3" t="s">
        <v>1495</v>
      </c>
      <c r="H1154" s="25" t="s">
        <v>1361</v>
      </c>
      <c r="I1154" s="26" t="s">
        <v>170</v>
      </c>
      <c r="J1154" s="25" t="s">
        <v>146</v>
      </c>
      <c r="L1154" s="3" t="s">
        <v>446</v>
      </c>
      <c r="M1154" s="25" t="s">
        <v>338</v>
      </c>
      <c r="N1154" s="3">
        <v>1120650</v>
      </c>
      <c r="O1154" s="34">
        <v>300266</v>
      </c>
      <c r="P1154" s="3" t="s">
        <v>149</v>
      </c>
      <c r="Q1154" s="35">
        <v>0</v>
      </c>
      <c r="R1154" s="36">
        <v>35</v>
      </c>
      <c r="T1154" s="3" t="s">
        <v>156</v>
      </c>
      <c r="U1154" t="s">
        <v>1724</v>
      </c>
      <c r="V1154" s="33">
        <v>42442</v>
      </c>
      <c r="W1154" s="34">
        <v>302601</v>
      </c>
      <c r="X1154" s="34">
        <v>2335</v>
      </c>
      <c r="Y1154" s="34">
        <v>2330</v>
      </c>
      <c r="Z1154" s="17">
        <f t="shared" si="18"/>
        <v>5</v>
      </c>
      <c r="AB1154" s="42" t="s">
        <v>218</v>
      </c>
      <c r="AC1154" s="42">
        <v>580</v>
      </c>
    </row>
    <row r="1155" spans="1:29" x14ac:dyDescent="0.25">
      <c r="A1155" s="3">
        <v>3582</v>
      </c>
      <c r="B1155" s="33">
        <v>42432</v>
      </c>
      <c r="C1155" s="3">
        <v>8</v>
      </c>
      <c r="D1155" s="3" t="s">
        <v>49</v>
      </c>
      <c r="E1155" s="3" t="s">
        <v>592</v>
      </c>
      <c r="F1155" s="3" t="s">
        <v>186</v>
      </c>
      <c r="H1155" s="25" t="s">
        <v>163</v>
      </c>
      <c r="I1155" s="26" t="s">
        <v>160</v>
      </c>
      <c r="J1155" s="25" t="s">
        <v>146</v>
      </c>
      <c r="L1155" s="3" t="s">
        <v>205</v>
      </c>
      <c r="M1155" s="25" t="s">
        <v>1590</v>
      </c>
      <c r="O1155" s="34">
        <v>721042</v>
      </c>
      <c r="P1155" s="3" t="s">
        <v>156</v>
      </c>
      <c r="Q1155" s="35">
        <v>-10</v>
      </c>
      <c r="R1155" s="36">
        <v>35</v>
      </c>
      <c r="S1155">
        <v>2</v>
      </c>
      <c r="T1155" s="3" t="s">
        <v>149</v>
      </c>
      <c r="U1155" t="s">
        <v>1725</v>
      </c>
      <c r="V1155" s="33">
        <v>42439</v>
      </c>
      <c r="W1155" s="34">
        <v>723554</v>
      </c>
      <c r="X1155" s="34">
        <v>2512</v>
      </c>
      <c r="Y1155" s="34">
        <v>2539</v>
      </c>
      <c r="Z1155" s="17">
        <f t="shared" si="18"/>
        <v>-27</v>
      </c>
      <c r="AA1155" s="34">
        <v>1216.48</v>
      </c>
      <c r="AB1155" s="42">
        <v>458.6</v>
      </c>
      <c r="AC1155" s="42">
        <v>934</v>
      </c>
    </row>
    <row r="1156" spans="1:29" x14ac:dyDescent="0.25">
      <c r="A1156" s="3">
        <v>3585</v>
      </c>
      <c r="B1156" s="33">
        <v>42434</v>
      </c>
      <c r="C1156" s="3">
        <v>6</v>
      </c>
      <c r="D1156" s="3" t="s">
        <v>34</v>
      </c>
      <c r="E1156" s="3" t="s">
        <v>673</v>
      </c>
      <c r="F1156" s="3" t="s">
        <v>174</v>
      </c>
      <c r="H1156" s="25" t="s">
        <v>166</v>
      </c>
      <c r="I1156" s="26" t="s">
        <v>160</v>
      </c>
      <c r="J1156" s="25" t="s">
        <v>460</v>
      </c>
      <c r="L1156" s="3" t="s">
        <v>418</v>
      </c>
      <c r="M1156" s="25" t="s">
        <v>148</v>
      </c>
      <c r="N1156" s="3">
        <v>1120649</v>
      </c>
      <c r="O1156" s="34">
        <v>258258</v>
      </c>
      <c r="P1156" s="3" t="s">
        <v>149</v>
      </c>
      <c r="Q1156" s="35">
        <v>0</v>
      </c>
      <c r="R1156" s="36">
        <v>100</v>
      </c>
      <c r="S1156">
        <v>1</v>
      </c>
      <c r="T1156" s="3" t="s">
        <v>149</v>
      </c>
      <c r="U1156" t="s">
        <v>1726</v>
      </c>
      <c r="V1156" s="33">
        <v>42439</v>
      </c>
      <c r="W1156" s="34">
        <v>259463</v>
      </c>
      <c r="X1156" s="34">
        <v>1205</v>
      </c>
      <c r="Y1156" s="34">
        <v>1126</v>
      </c>
      <c r="Z1156" s="17">
        <f t="shared" si="18"/>
        <v>79</v>
      </c>
      <c r="AB1156" s="42" t="s">
        <v>218</v>
      </c>
      <c r="AC1156" s="42">
        <v>638</v>
      </c>
    </row>
    <row r="1157" spans="1:29" x14ac:dyDescent="0.25">
      <c r="A1157" s="3">
        <v>3571</v>
      </c>
      <c r="B1157" s="33">
        <v>42422</v>
      </c>
      <c r="C1157" s="3">
        <v>17</v>
      </c>
      <c r="D1157" s="3" t="s">
        <v>43</v>
      </c>
      <c r="E1157" s="3" t="s">
        <v>177</v>
      </c>
      <c r="F1157" s="3" t="s">
        <v>363</v>
      </c>
      <c r="G1157" s="3" t="s">
        <v>364</v>
      </c>
      <c r="H1157" s="25" t="s">
        <v>246</v>
      </c>
      <c r="I1157" s="26" t="s">
        <v>232</v>
      </c>
      <c r="J1157" s="25" t="s">
        <v>500</v>
      </c>
      <c r="L1157" s="3" t="s">
        <v>180</v>
      </c>
      <c r="M1157" s="25" t="s">
        <v>927</v>
      </c>
      <c r="O1157" s="34">
        <v>941204</v>
      </c>
      <c r="P1157" s="3" t="s">
        <v>149</v>
      </c>
      <c r="Q1157" s="35">
        <v>-6</v>
      </c>
      <c r="R1157" s="36">
        <v>-100</v>
      </c>
      <c r="S1157">
        <v>1</v>
      </c>
      <c r="T1157" s="3" t="s">
        <v>149</v>
      </c>
      <c r="U1157" t="s">
        <v>1727</v>
      </c>
      <c r="V1157" s="33">
        <v>42438</v>
      </c>
      <c r="W1157" s="34">
        <v>944771</v>
      </c>
      <c r="X1157" s="34">
        <v>3567</v>
      </c>
      <c r="Y1157" s="34">
        <v>3670</v>
      </c>
      <c r="Z1157" s="17">
        <f t="shared" si="18"/>
        <v>-103</v>
      </c>
      <c r="AA1157" s="34">
        <v>2292.3000000000002</v>
      </c>
      <c r="AB1157" s="42">
        <v>895.3</v>
      </c>
      <c r="AC1157" s="42">
        <v>1801</v>
      </c>
    </row>
    <row r="1158" spans="1:29" x14ac:dyDescent="0.25">
      <c r="A1158" s="3">
        <v>3580</v>
      </c>
      <c r="B1158" s="33">
        <v>42429</v>
      </c>
      <c r="C1158" s="3">
        <v>10</v>
      </c>
      <c r="D1158" s="3" t="s">
        <v>39</v>
      </c>
      <c r="E1158" s="3" t="s">
        <v>1267</v>
      </c>
      <c r="F1158" s="3" t="s">
        <v>701</v>
      </c>
      <c r="H1158" s="25" t="s">
        <v>476</v>
      </c>
      <c r="I1158" s="26" t="s">
        <v>160</v>
      </c>
      <c r="J1158" s="25" t="s">
        <v>146</v>
      </c>
      <c r="L1158" s="3" t="s">
        <v>180</v>
      </c>
      <c r="M1158" s="25" t="s">
        <v>994</v>
      </c>
      <c r="N1158" s="3">
        <v>1120647</v>
      </c>
      <c r="O1158" s="34">
        <v>641446</v>
      </c>
      <c r="P1158" s="3" t="s">
        <v>156</v>
      </c>
      <c r="Q1158" s="35">
        <v>10</v>
      </c>
      <c r="R1158" s="36">
        <v>0</v>
      </c>
      <c r="S1158">
        <v>1</v>
      </c>
      <c r="T1158" s="3" t="s">
        <v>149</v>
      </c>
      <c r="U1158" t="s">
        <v>1728</v>
      </c>
      <c r="V1158" s="33">
        <v>42438</v>
      </c>
      <c r="W1158" s="34">
        <v>644223</v>
      </c>
      <c r="X1158" s="34">
        <v>2777</v>
      </c>
      <c r="Y1158" s="34">
        <v>2374</v>
      </c>
      <c r="Z1158" s="17">
        <f t="shared" si="18"/>
        <v>403</v>
      </c>
      <c r="AB1158" s="42">
        <v>1198.3</v>
      </c>
      <c r="AC1158" s="42">
        <v>1070</v>
      </c>
    </row>
    <row r="1159" spans="1:29" x14ac:dyDescent="0.25">
      <c r="A1159" s="3">
        <v>3578</v>
      </c>
      <c r="B1159" s="33">
        <v>42427</v>
      </c>
      <c r="C1159" s="3">
        <v>10</v>
      </c>
      <c r="D1159" s="3" t="s">
        <v>45</v>
      </c>
      <c r="E1159" s="3" t="s">
        <v>1245</v>
      </c>
      <c r="F1159" s="3" t="s">
        <v>369</v>
      </c>
      <c r="G1159" s="3" t="s">
        <v>370</v>
      </c>
      <c r="H1159" s="25" t="s">
        <v>159</v>
      </c>
      <c r="I1159" s="26" t="s">
        <v>180</v>
      </c>
      <c r="J1159" s="25" t="s">
        <v>1729</v>
      </c>
      <c r="L1159" s="3" t="s">
        <v>232</v>
      </c>
      <c r="M1159" s="25" t="s">
        <v>460</v>
      </c>
      <c r="O1159" s="34">
        <v>641109</v>
      </c>
      <c r="P1159" s="3" t="s">
        <v>149</v>
      </c>
      <c r="Q1159" s="35">
        <v>5</v>
      </c>
      <c r="R1159" s="36">
        <v>100</v>
      </c>
      <c r="S1159">
        <v>1</v>
      </c>
      <c r="T1159" s="3" t="s">
        <v>149</v>
      </c>
      <c r="U1159" t="s">
        <v>1730</v>
      </c>
      <c r="V1159" s="33">
        <v>42436</v>
      </c>
      <c r="W1159" s="34">
        <v>643393</v>
      </c>
      <c r="X1159" s="34">
        <v>2284</v>
      </c>
      <c r="Y1159" s="34">
        <v>2025.9</v>
      </c>
      <c r="Z1159" s="17">
        <f t="shared" si="18"/>
        <v>258.09999999999991</v>
      </c>
      <c r="AA1159" s="34">
        <v>2284</v>
      </c>
      <c r="AB1159" s="42">
        <v>669</v>
      </c>
      <c r="AC1159" s="42">
        <v>840</v>
      </c>
    </row>
    <row r="1160" spans="1:29" x14ac:dyDescent="0.25">
      <c r="A1160" s="3">
        <v>3579</v>
      </c>
      <c r="B1160" s="33">
        <v>42429</v>
      </c>
      <c r="C1160" s="3">
        <v>8</v>
      </c>
      <c r="D1160" s="3" t="s">
        <v>31</v>
      </c>
      <c r="E1160" s="3" t="s">
        <v>1495</v>
      </c>
      <c r="H1160" s="25" t="s">
        <v>1361</v>
      </c>
      <c r="I1160" s="26" t="s">
        <v>170</v>
      </c>
      <c r="J1160" s="25" t="s">
        <v>146</v>
      </c>
      <c r="L1160" s="3" t="s">
        <v>446</v>
      </c>
      <c r="M1160" s="25" t="s">
        <v>197</v>
      </c>
      <c r="N1160" s="3">
        <v>1120646</v>
      </c>
      <c r="O1160" s="34">
        <v>297921</v>
      </c>
      <c r="P1160" s="3" t="s">
        <v>156</v>
      </c>
      <c r="Q1160" s="35">
        <v>0</v>
      </c>
      <c r="R1160" s="36">
        <v>0</v>
      </c>
      <c r="S1160">
        <v>1</v>
      </c>
      <c r="T1160" s="3" t="s">
        <v>149</v>
      </c>
      <c r="U1160" t="s">
        <v>1731</v>
      </c>
      <c r="V1160" s="33">
        <v>42436</v>
      </c>
      <c r="W1160" s="34">
        <v>300266</v>
      </c>
      <c r="X1160" s="34">
        <v>2345</v>
      </c>
      <c r="Y1160" s="34">
        <v>2337</v>
      </c>
      <c r="Z1160" s="17">
        <f t="shared" si="18"/>
        <v>8</v>
      </c>
      <c r="AB1160" s="42" t="s">
        <v>218</v>
      </c>
      <c r="AC1160" s="42">
        <v>540</v>
      </c>
    </row>
    <row r="1161" spans="1:29" x14ac:dyDescent="0.25">
      <c r="A1161" s="3">
        <v>3575</v>
      </c>
      <c r="B1161" s="33">
        <v>42426</v>
      </c>
      <c r="C1161" s="3">
        <v>9</v>
      </c>
      <c r="D1161" s="3" t="s">
        <v>50</v>
      </c>
      <c r="E1161" s="3" t="s">
        <v>161</v>
      </c>
      <c r="F1161" s="3" t="s">
        <v>664</v>
      </c>
      <c r="G1161" s="3" t="s">
        <v>665</v>
      </c>
      <c r="H1161" s="25" t="s">
        <v>184</v>
      </c>
      <c r="I1161" s="26" t="s">
        <v>180</v>
      </c>
      <c r="J1161" s="25" t="s">
        <v>1729</v>
      </c>
      <c r="L1161" s="3" t="s">
        <v>232</v>
      </c>
      <c r="M1161" s="25" t="s">
        <v>1194</v>
      </c>
      <c r="O1161" s="34">
        <v>218993</v>
      </c>
      <c r="P1161" s="3" t="s">
        <v>149</v>
      </c>
      <c r="Q1161" s="35">
        <v>0</v>
      </c>
      <c r="R1161" s="36">
        <v>0</v>
      </c>
      <c r="S1161">
        <v>1</v>
      </c>
      <c r="T1161" s="3" t="s">
        <v>149</v>
      </c>
      <c r="U1161" t="s">
        <v>1732</v>
      </c>
      <c r="V1161" s="33">
        <v>42434</v>
      </c>
      <c r="W1161" s="34">
        <v>220008</v>
      </c>
      <c r="X1161" s="34">
        <v>1015</v>
      </c>
      <c r="Y1161" s="34">
        <v>1010</v>
      </c>
      <c r="Z1161" s="17">
        <f t="shared" si="18"/>
        <v>5</v>
      </c>
      <c r="AA1161" s="34">
        <v>1014.5</v>
      </c>
      <c r="AB1161" s="42">
        <v>722.2</v>
      </c>
      <c r="AC1161" s="42">
        <v>787</v>
      </c>
    </row>
    <row r="1162" spans="1:29" x14ac:dyDescent="0.25">
      <c r="A1162" s="3">
        <v>3576</v>
      </c>
      <c r="B1162" s="33">
        <v>42426</v>
      </c>
      <c r="C1162" s="3">
        <v>9</v>
      </c>
      <c r="D1162" s="3" t="s">
        <v>42</v>
      </c>
      <c r="E1162" s="3" t="s">
        <v>181</v>
      </c>
      <c r="F1162" s="3" t="s">
        <v>275</v>
      </c>
      <c r="G1162" s="3" t="s">
        <v>276</v>
      </c>
      <c r="H1162" s="25" t="s">
        <v>179</v>
      </c>
      <c r="I1162" s="26" t="s">
        <v>180</v>
      </c>
      <c r="J1162" s="25" t="s">
        <v>1729</v>
      </c>
      <c r="L1162" s="3" t="s">
        <v>232</v>
      </c>
      <c r="M1162" s="25" t="s">
        <v>1194</v>
      </c>
      <c r="O1162" s="34">
        <v>1171274</v>
      </c>
      <c r="P1162" s="3" t="s">
        <v>149</v>
      </c>
      <c r="Q1162" s="35">
        <v>-15</v>
      </c>
      <c r="R1162" s="36">
        <v>0</v>
      </c>
      <c r="S1162">
        <v>1</v>
      </c>
      <c r="T1162" s="3" t="s">
        <v>149</v>
      </c>
      <c r="U1162" t="s">
        <v>1733</v>
      </c>
      <c r="V1162" s="33">
        <v>42434</v>
      </c>
      <c r="W1162" s="34">
        <v>1172299</v>
      </c>
      <c r="X1162" s="34">
        <v>1025</v>
      </c>
      <c r="Y1162" s="34">
        <v>1011</v>
      </c>
      <c r="Z1162" s="17">
        <f t="shared" si="18"/>
        <v>14</v>
      </c>
      <c r="AA1162" s="34">
        <v>1016.6</v>
      </c>
      <c r="AB1162" s="42">
        <v>1458.2</v>
      </c>
      <c r="AC1162" s="42">
        <v>758</v>
      </c>
    </row>
    <row r="1163" spans="1:29" x14ac:dyDescent="0.25">
      <c r="A1163" s="3">
        <v>3577</v>
      </c>
      <c r="B1163" s="33">
        <v>42426</v>
      </c>
      <c r="C1163" s="3">
        <v>8</v>
      </c>
      <c r="D1163" s="3" t="s">
        <v>36</v>
      </c>
      <c r="E1163" s="3" t="s">
        <v>678</v>
      </c>
      <c r="F1163" s="3" t="s">
        <v>158</v>
      </c>
      <c r="H1163" s="25" t="s">
        <v>187</v>
      </c>
      <c r="I1163" s="26" t="s">
        <v>160</v>
      </c>
      <c r="J1163" s="25" t="s">
        <v>146</v>
      </c>
      <c r="L1163" s="3" t="s">
        <v>205</v>
      </c>
      <c r="M1163" s="25" t="s">
        <v>1313</v>
      </c>
      <c r="N1163" s="3">
        <v>1120645</v>
      </c>
      <c r="O1163" s="34">
        <v>476511</v>
      </c>
      <c r="P1163" s="3" t="s">
        <v>149</v>
      </c>
      <c r="Q1163" s="35">
        <v>0</v>
      </c>
      <c r="R1163" s="36">
        <v>0</v>
      </c>
      <c r="T1163" s="3" t="s">
        <v>149</v>
      </c>
      <c r="U1163" t="s">
        <v>1734</v>
      </c>
      <c r="V1163" s="33">
        <v>42433</v>
      </c>
      <c r="W1163" s="34">
        <v>478764</v>
      </c>
      <c r="X1163" s="34">
        <v>2253</v>
      </c>
      <c r="Y1163" s="34">
        <v>2497</v>
      </c>
      <c r="Z1163" s="17">
        <f t="shared" si="18"/>
        <v>-244</v>
      </c>
      <c r="AA1163" s="34">
        <v>2019.2</v>
      </c>
      <c r="AB1163" s="42">
        <v>732.4</v>
      </c>
      <c r="AC1163" s="42">
        <v>778</v>
      </c>
    </row>
    <row r="1164" spans="1:29" x14ac:dyDescent="0.25">
      <c r="A1164" s="3">
        <v>3572</v>
      </c>
      <c r="B1164" s="33">
        <v>42422</v>
      </c>
      <c r="C1164" s="3">
        <v>11</v>
      </c>
      <c r="D1164" s="3" t="s">
        <v>816</v>
      </c>
      <c r="E1164" s="3" t="s">
        <v>817</v>
      </c>
      <c r="F1164" s="3" t="s">
        <v>817</v>
      </c>
      <c r="H1164" s="25" t="s">
        <v>820</v>
      </c>
      <c r="I1164" s="26" t="s">
        <v>160</v>
      </c>
      <c r="J1164" s="25" t="s">
        <v>146</v>
      </c>
      <c r="L1164" s="3" t="s">
        <v>205</v>
      </c>
      <c r="M1164" s="25" t="s">
        <v>171</v>
      </c>
      <c r="N1164" s="3">
        <v>1120643</v>
      </c>
      <c r="P1164" s="3" t="s">
        <v>149</v>
      </c>
      <c r="Q1164" s="35">
        <v>0</v>
      </c>
      <c r="R1164" s="36">
        <v>0</v>
      </c>
      <c r="T1164" s="3" t="s">
        <v>149</v>
      </c>
      <c r="U1164" t="s">
        <v>1735</v>
      </c>
      <c r="V1164" s="33">
        <v>42432</v>
      </c>
      <c r="X1164" s="34" t="s">
        <v>172</v>
      </c>
      <c r="Z1164" s="17" t="e">
        <f t="shared" si="18"/>
        <v>#VALUE!</v>
      </c>
      <c r="AC1164" s="42" t="s">
        <v>172</v>
      </c>
    </row>
    <row r="1165" spans="1:29" x14ac:dyDescent="0.25">
      <c r="A1165" s="3">
        <v>3574</v>
      </c>
      <c r="B1165" s="33">
        <v>42424</v>
      </c>
      <c r="C1165" s="3">
        <v>9</v>
      </c>
      <c r="D1165" s="3" t="s">
        <v>49</v>
      </c>
      <c r="E1165" s="3" t="s">
        <v>592</v>
      </c>
      <c r="F1165" s="3" t="s">
        <v>186</v>
      </c>
      <c r="H1165" s="25" t="s">
        <v>163</v>
      </c>
      <c r="I1165" s="26" t="s">
        <v>160</v>
      </c>
      <c r="J1165" s="25" t="s">
        <v>146</v>
      </c>
      <c r="L1165" s="3" t="s">
        <v>205</v>
      </c>
      <c r="M1165" s="25" t="s">
        <v>171</v>
      </c>
      <c r="O1165" s="34">
        <v>718661</v>
      </c>
      <c r="P1165" s="3" t="s">
        <v>149</v>
      </c>
      <c r="Q1165" s="35">
        <v>-15</v>
      </c>
      <c r="R1165" s="36">
        <v>0</v>
      </c>
      <c r="T1165" s="3" t="s">
        <v>149</v>
      </c>
      <c r="U1165" t="s">
        <v>1736</v>
      </c>
      <c r="V1165" s="33">
        <v>42432</v>
      </c>
      <c r="W1165" s="34">
        <v>721042</v>
      </c>
      <c r="X1165" s="34">
        <v>2381</v>
      </c>
      <c r="Y1165" s="34">
        <v>2437</v>
      </c>
      <c r="Z1165" s="17">
        <f t="shared" si="18"/>
        <v>-56</v>
      </c>
      <c r="AB1165" s="42" t="s">
        <v>218</v>
      </c>
      <c r="AC1165" s="42">
        <v>932</v>
      </c>
    </row>
    <row r="1166" spans="1:29" x14ac:dyDescent="0.25">
      <c r="A1166" s="3">
        <v>3570</v>
      </c>
      <c r="B1166" s="33">
        <v>42422</v>
      </c>
      <c r="C1166" s="3">
        <v>9</v>
      </c>
      <c r="D1166" s="3" t="s">
        <v>46</v>
      </c>
      <c r="E1166" s="3" t="s">
        <v>185</v>
      </c>
      <c r="F1166" s="3" t="s">
        <v>158</v>
      </c>
      <c r="H1166" s="25" t="s">
        <v>1101</v>
      </c>
      <c r="I1166" s="26" t="s">
        <v>160</v>
      </c>
      <c r="J1166" s="25" t="s">
        <v>146</v>
      </c>
      <c r="L1166" s="3" t="s">
        <v>205</v>
      </c>
      <c r="M1166" s="25" t="s">
        <v>1601</v>
      </c>
      <c r="O1166" s="34">
        <v>90185</v>
      </c>
      <c r="P1166" s="3" t="s">
        <v>149</v>
      </c>
      <c r="Q1166" s="35">
        <v>-15</v>
      </c>
      <c r="R1166" s="36">
        <v>0</v>
      </c>
      <c r="S1166">
        <v>1</v>
      </c>
      <c r="T1166" s="3" t="s">
        <v>149</v>
      </c>
      <c r="U1166" t="s">
        <v>1737</v>
      </c>
      <c r="V1166" s="33">
        <v>42430</v>
      </c>
      <c r="W1166" s="34">
        <v>92489</v>
      </c>
      <c r="X1166" s="34">
        <v>2304</v>
      </c>
      <c r="Y1166" s="34">
        <v>2293</v>
      </c>
      <c r="Z1166" s="17">
        <f t="shared" si="18"/>
        <v>11</v>
      </c>
      <c r="AB1166" s="42" t="s">
        <v>218</v>
      </c>
      <c r="AC1166" s="42">
        <v>824</v>
      </c>
    </row>
    <row r="1167" spans="1:29" x14ac:dyDescent="0.25">
      <c r="A1167" s="3">
        <v>3565</v>
      </c>
      <c r="B1167" s="33">
        <v>42413</v>
      </c>
      <c r="C1167" s="3">
        <v>17</v>
      </c>
      <c r="D1167" s="3" t="s">
        <v>39</v>
      </c>
      <c r="E1167" s="3" t="s">
        <v>1267</v>
      </c>
      <c r="F1167" s="3" t="s">
        <v>1479</v>
      </c>
      <c r="H1167" s="25" t="s">
        <v>166</v>
      </c>
      <c r="I1167" s="26" t="s">
        <v>160</v>
      </c>
      <c r="J1167" s="25" t="s">
        <v>146</v>
      </c>
      <c r="L1167" s="3" t="s">
        <v>205</v>
      </c>
      <c r="M1167" s="25" t="s">
        <v>622</v>
      </c>
      <c r="O1167" s="34">
        <v>636603</v>
      </c>
      <c r="P1167" s="3" t="s">
        <v>149</v>
      </c>
      <c r="Q1167" s="35">
        <v>0</v>
      </c>
      <c r="R1167" s="36">
        <v>197.55</v>
      </c>
      <c r="T1167" s="3" t="s">
        <v>149</v>
      </c>
      <c r="U1167" t="s">
        <v>1738</v>
      </c>
      <c r="V1167" s="33">
        <v>42429</v>
      </c>
      <c r="W1167" s="34">
        <v>641446</v>
      </c>
      <c r="X1167" s="34">
        <v>4843</v>
      </c>
      <c r="Y1167" s="34">
        <v>4852</v>
      </c>
      <c r="Z1167" s="17">
        <f t="shared" si="18"/>
        <v>-9</v>
      </c>
      <c r="AB1167" s="42">
        <v>1182.9000000000001</v>
      </c>
      <c r="AC1167" s="42">
        <v>1656</v>
      </c>
    </row>
    <row r="1168" spans="1:29" x14ac:dyDescent="0.25">
      <c r="A1168" s="3">
        <v>3569</v>
      </c>
      <c r="B1168" s="33">
        <v>42422</v>
      </c>
      <c r="C1168" s="3">
        <v>8</v>
      </c>
      <c r="D1168" s="3" t="s">
        <v>31</v>
      </c>
      <c r="E1168" s="3" t="s">
        <v>1495</v>
      </c>
      <c r="H1168" s="25" t="s">
        <v>1361</v>
      </c>
      <c r="I1168" s="26" t="s">
        <v>160</v>
      </c>
      <c r="J1168" s="25" t="s">
        <v>197</v>
      </c>
      <c r="K1168" s="3">
        <v>1120636</v>
      </c>
      <c r="L1168" s="3" t="s">
        <v>205</v>
      </c>
      <c r="M1168" s="25" t="s">
        <v>197</v>
      </c>
      <c r="N1168" s="3">
        <v>1120642</v>
      </c>
      <c r="O1168" s="34">
        <v>295422</v>
      </c>
      <c r="P1168" s="3" t="s">
        <v>149</v>
      </c>
      <c r="Q1168" s="35">
        <v>0</v>
      </c>
      <c r="R1168" s="36">
        <v>0</v>
      </c>
      <c r="S1168">
        <v>1</v>
      </c>
      <c r="T1168" s="3" t="s">
        <v>149</v>
      </c>
      <c r="U1168" t="s">
        <v>1739</v>
      </c>
      <c r="V1168" s="33">
        <v>42429</v>
      </c>
      <c r="W1168" s="34">
        <v>297921</v>
      </c>
      <c r="X1168" s="34">
        <v>2499</v>
      </c>
      <c r="Y1168" s="34">
        <v>2500</v>
      </c>
      <c r="Z1168" s="17">
        <f t="shared" si="18"/>
        <v>-1</v>
      </c>
      <c r="AB1168" s="42" t="s">
        <v>218</v>
      </c>
      <c r="AC1168" s="42">
        <v>658</v>
      </c>
    </row>
    <row r="1169" spans="1:29" x14ac:dyDescent="0.25">
      <c r="A1169" s="3">
        <v>3562</v>
      </c>
      <c r="B1169" s="33">
        <v>42413</v>
      </c>
      <c r="C1169" s="3">
        <v>15</v>
      </c>
      <c r="D1169" s="3" t="s">
        <v>45</v>
      </c>
      <c r="E1169" s="3" t="s">
        <v>1245</v>
      </c>
      <c r="F1169" s="3" t="s">
        <v>227</v>
      </c>
      <c r="H1169" s="25" t="s">
        <v>159</v>
      </c>
      <c r="I1169" s="26" t="s">
        <v>160</v>
      </c>
      <c r="J1169" s="25" t="s">
        <v>197</v>
      </c>
      <c r="L1169" s="3" t="s">
        <v>180</v>
      </c>
      <c r="M1169" s="25" t="s">
        <v>1740</v>
      </c>
      <c r="O1169" s="34">
        <v>638536</v>
      </c>
      <c r="P1169" s="3" t="s">
        <v>149</v>
      </c>
      <c r="Q1169" s="35">
        <v>0</v>
      </c>
      <c r="R1169" s="36">
        <v>0</v>
      </c>
      <c r="S1169">
        <v>2</v>
      </c>
      <c r="T1169" s="3" t="s">
        <v>149</v>
      </c>
      <c r="U1169" t="s">
        <v>1741</v>
      </c>
      <c r="V1169" s="33">
        <v>42427</v>
      </c>
      <c r="W1169" s="34">
        <v>641109</v>
      </c>
      <c r="X1169" s="34">
        <v>2573</v>
      </c>
      <c r="Y1169" s="34">
        <v>2513</v>
      </c>
      <c r="Z1169" s="17">
        <f t="shared" si="18"/>
        <v>60</v>
      </c>
      <c r="AA1169" s="34">
        <v>1216.54</v>
      </c>
      <c r="AB1169" s="42">
        <v>557.41</v>
      </c>
      <c r="AC1169" s="42">
        <v>1088</v>
      </c>
    </row>
    <row r="1170" spans="1:29" x14ac:dyDescent="0.25">
      <c r="A1170" s="3">
        <v>3568</v>
      </c>
      <c r="B1170" s="33">
        <v>42418</v>
      </c>
      <c r="C1170" s="3">
        <v>9</v>
      </c>
      <c r="D1170" s="3" t="s">
        <v>36</v>
      </c>
      <c r="E1170" s="3" t="s">
        <v>678</v>
      </c>
      <c r="F1170" s="3" t="s">
        <v>195</v>
      </c>
      <c r="H1170" s="25" t="s">
        <v>187</v>
      </c>
      <c r="I1170" s="26" t="s">
        <v>180</v>
      </c>
      <c r="J1170" s="25" t="s">
        <v>366</v>
      </c>
      <c r="K1170" s="3">
        <v>1120635</v>
      </c>
      <c r="L1170" s="3" t="s">
        <v>203</v>
      </c>
      <c r="M1170" s="25" t="s">
        <v>1346</v>
      </c>
      <c r="N1170" s="3">
        <v>1120641</v>
      </c>
      <c r="O1170" s="34">
        <v>475497</v>
      </c>
      <c r="P1170" s="3" t="s">
        <v>149</v>
      </c>
      <c r="Q1170" s="35">
        <v>15</v>
      </c>
      <c r="R1170" s="36">
        <v>0</v>
      </c>
      <c r="S1170">
        <v>1</v>
      </c>
      <c r="T1170" s="3" t="s">
        <v>149</v>
      </c>
      <c r="U1170" t="s">
        <v>1742</v>
      </c>
      <c r="V1170" s="33">
        <v>42426</v>
      </c>
      <c r="W1170" s="34">
        <v>476511</v>
      </c>
      <c r="X1170" s="34">
        <v>1014</v>
      </c>
      <c r="Y1170" s="34">
        <v>1007</v>
      </c>
      <c r="Z1170" s="17">
        <f t="shared" si="18"/>
        <v>7</v>
      </c>
      <c r="AA1170" s="34">
        <v>910</v>
      </c>
      <c r="AB1170" s="42">
        <v>488.3</v>
      </c>
      <c r="AC1170" s="42">
        <v>546</v>
      </c>
    </row>
    <row r="1171" spans="1:29" x14ac:dyDescent="0.25">
      <c r="A1171" s="3">
        <v>3566</v>
      </c>
      <c r="B1171" s="33">
        <v>42415</v>
      </c>
      <c r="C1171" s="3">
        <v>12</v>
      </c>
      <c r="D1171" s="3" t="s">
        <v>42</v>
      </c>
      <c r="E1171" s="3" t="s">
        <v>181</v>
      </c>
      <c r="F1171" s="3" t="s">
        <v>275</v>
      </c>
      <c r="G1171" s="3" t="s">
        <v>276</v>
      </c>
      <c r="H1171" s="25" t="s">
        <v>179</v>
      </c>
      <c r="I1171" s="26" t="s">
        <v>232</v>
      </c>
      <c r="J1171" s="25" t="s">
        <v>500</v>
      </c>
      <c r="L1171" s="3" t="s">
        <v>180</v>
      </c>
      <c r="M1171" s="25" t="s">
        <v>1740</v>
      </c>
      <c r="O1171" s="34">
        <v>1168029</v>
      </c>
      <c r="P1171" s="3" t="s">
        <v>149</v>
      </c>
      <c r="Q1171" s="35">
        <v>0</v>
      </c>
      <c r="R1171" s="36">
        <v>0</v>
      </c>
      <c r="S1171">
        <v>1</v>
      </c>
      <c r="T1171" s="3" t="s">
        <v>149</v>
      </c>
      <c r="U1171" t="s">
        <v>1743</v>
      </c>
      <c r="V1171" s="33">
        <v>42426</v>
      </c>
      <c r="W1171" s="34">
        <v>1171274</v>
      </c>
      <c r="X1171" s="34">
        <v>3245</v>
      </c>
      <c r="Y1171" s="34">
        <v>2713</v>
      </c>
      <c r="Z1171" s="17">
        <f t="shared" si="18"/>
        <v>532</v>
      </c>
      <c r="AA1171" s="34">
        <v>1185</v>
      </c>
      <c r="AB1171" s="42">
        <v>712.2</v>
      </c>
      <c r="AC1171" s="42">
        <v>1680</v>
      </c>
    </row>
    <row r="1172" spans="1:29" x14ac:dyDescent="0.25">
      <c r="A1172" s="3">
        <v>3564</v>
      </c>
      <c r="B1172" s="33">
        <v>42413</v>
      </c>
      <c r="C1172" s="3">
        <v>14</v>
      </c>
      <c r="D1172" s="3" t="s">
        <v>50</v>
      </c>
      <c r="E1172" s="3" t="s">
        <v>161</v>
      </c>
      <c r="F1172" s="3" t="s">
        <v>664</v>
      </c>
      <c r="G1172" s="3" t="s">
        <v>665</v>
      </c>
      <c r="H1172" s="25" t="s">
        <v>184</v>
      </c>
      <c r="I1172" s="26" t="s">
        <v>160</v>
      </c>
      <c r="J1172" s="25" t="s">
        <v>146</v>
      </c>
      <c r="L1172" s="3" t="s">
        <v>180</v>
      </c>
      <c r="M1172" s="25" t="s">
        <v>1740</v>
      </c>
      <c r="O1172" s="34">
        <v>216621</v>
      </c>
      <c r="P1172" s="3" t="s">
        <v>149</v>
      </c>
      <c r="Q1172" s="35">
        <v>0</v>
      </c>
      <c r="R1172" s="36">
        <v>0</v>
      </c>
      <c r="S1172">
        <v>1</v>
      </c>
      <c r="T1172" s="3" t="s">
        <v>149</v>
      </c>
      <c r="U1172" t="s">
        <v>1744</v>
      </c>
      <c r="V1172" s="33">
        <v>42426</v>
      </c>
      <c r="W1172" s="34">
        <v>218993</v>
      </c>
      <c r="X1172" s="34">
        <v>2372</v>
      </c>
      <c r="Y1172" s="34">
        <v>2381</v>
      </c>
      <c r="Z1172" s="17">
        <f t="shared" si="18"/>
        <v>-9</v>
      </c>
      <c r="AA1172" s="34">
        <v>1268.0999999999999</v>
      </c>
      <c r="AB1172" s="42">
        <v>744.2</v>
      </c>
      <c r="AC1172" s="42">
        <v>1114</v>
      </c>
    </row>
    <row r="1173" spans="1:29" x14ac:dyDescent="0.25">
      <c r="A1173" s="3">
        <v>3560</v>
      </c>
      <c r="B1173" s="33">
        <v>42412</v>
      </c>
      <c r="C1173" s="3">
        <v>14</v>
      </c>
      <c r="D1173" s="3" t="s">
        <v>34</v>
      </c>
      <c r="E1173" s="3" t="s">
        <v>673</v>
      </c>
      <c r="F1173" s="3" t="s">
        <v>174</v>
      </c>
      <c r="H1173" s="25" t="s">
        <v>166</v>
      </c>
      <c r="I1173" s="26" t="s">
        <v>418</v>
      </c>
      <c r="J1173" s="25" t="s">
        <v>905</v>
      </c>
      <c r="K1173" s="3">
        <v>1120637</v>
      </c>
      <c r="L1173" s="3" t="s">
        <v>203</v>
      </c>
      <c r="M1173" s="25" t="s">
        <v>460</v>
      </c>
      <c r="O1173" s="34">
        <v>257249</v>
      </c>
      <c r="P1173" s="3" t="s">
        <v>149</v>
      </c>
      <c r="Q1173" s="35">
        <v>0</v>
      </c>
      <c r="R1173" s="36">
        <v>0</v>
      </c>
      <c r="S1173">
        <v>1</v>
      </c>
      <c r="T1173" s="3" t="s">
        <v>149</v>
      </c>
      <c r="U1173" t="s">
        <v>1745</v>
      </c>
      <c r="V1173" s="33">
        <v>42425</v>
      </c>
      <c r="W1173" s="34">
        <v>258258</v>
      </c>
      <c r="X1173" s="34">
        <v>1009</v>
      </c>
      <c r="Y1173" s="34">
        <v>1268</v>
      </c>
      <c r="Z1173" s="17">
        <f t="shared" si="18"/>
        <v>-259</v>
      </c>
      <c r="AB1173" s="42" t="s">
        <v>218</v>
      </c>
      <c r="AC1173" s="42">
        <v>328</v>
      </c>
    </row>
    <row r="1174" spans="1:29" x14ac:dyDescent="0.25">
      <c r="A1174" s="3">
        <v>3551</v>
      </c>
      <c r="B1174" s="33">
        <v>42401</v>
      </c>
      <c r="C1174" s="3">
        <v>24</v>
      </c>
      <c r="D1174" s="3" t="s">
        <v>49</v>
      </c>
      <c r="E1174" s="3" t="s">
        <v>592</v>
      </c>
      <c r="F1174" s="3" t="s">
        <v>186</v>
      </c>
      <c r="H1174" s="25" t="s">
        <v>163</v>
      </c>
      <c r="I1174" s="26" t="s">
        <v>160</v>
      </c>
      <c r="J1174" s="25" t="s">
        <v>146</v>
      </c>
      <c r="L1174" s="3" t="s">
        <v>205</v>
      </c>
      <c r="M1174" s="25" t="s">
        <v>171</v>
      </c>
      <c r="O1174" s="34">
        <v>716127</v>
      </c>
      <c r="P1174" s="3" t="s">
        <v>149</v>
      </c>
      <c r="Q1174" s="35">
        <v>-15</v>
      </c>
      <c r="R1174" s="36">
        <v>165</v>
      </c>
      <c r="T1174" s="3" t="s">
        <v>149</v>
      </c>
      <c r="U1174" t="s">
        <v>1746</v>
      </c>
      <c r="V1174" s="33">
        <v>42424</v>
      </c>
      <c r="W1174" s="34">
        <v>718661</v>
      </c>
      <c r="X1174" s="34">
        <v>2534</v>
      </c>
      <c r="Y1174" s="34">
        <v>2566</v>
      </c>
      <c r="Z1174" s="17">
        <f t="shared" si="18"/>
        <v>-32</v>
      </c>
      <c r="AA1174" s="34">
        <v>1443.41</v>
      </c>
      <c r="AB1174" s="42">
        <v>639.71</v>
      </c>
      <c r="AC1174" s="42">
        <v>1033</v>
      </c>
    </row>
    <row r="1175" spans="1:29" x14ac:dyDescent="0.25">
      <c r="A1175" s="3">
        <v>3548</v>
      </c>
      <c r="B1175" s="33">
        <v>42397</v>
      </c>
      <c r="C1175" s="3">
        <v>28</v>
      </c>
      <c r="D1175" s="3" t="s">
        <v>21</v>
      </c>
      <c r="E1175" s="3" t="s">
        <v>190</v>
      </c>
      <c r="F1175" s="3" t="s">
        <v>191</v>
      </c>
      <c r="H1175" s="25" t="s">
        <v>755</v>
      </c>
      <c r="I1175" s="26" t="s">
        <v>160</v>
      </c>
      <c r="J1175" s="25" t="s">
        <v>146</v>
      </c>
      <c r="L1175" s="3" t="s">
        <v>205</v>
      </c>
      <c r="M1175" s="25" t="s">
        <v>1590</v>
      </c>
      <c r="O1175" s="34">
        <v>3818</v>
      </c>
      <c r="P1175" s="3" t="s">
        <v>149</v>
      </c>
      <c r="Q1175" s="35">
        <v>-20</v>
      </c>
      <c r="R1175" s="36">
        <v>0</v>
      </c>
      <c r="S1175">
        <v>1</v>
      </c>
      <c r="T1175" s="3" t="s">
        <v>156</v>
      </c>
      <c r="U1175" t="s">
        <v>1747</v>
      </c>
      <c r="V1175" s="33">
        <v>42424</v>
      </c>
      <c r="W1175" s="34">
        <v>6644</v>
      </c>
      <c r="X1175" s="34">
        <v>2826</v>
      </c>
      <c r="Y1175" s="34">
        <v>2871</v>
      </c>
      <c r="Z1175" s="17">
        <f t="shared" si="18"/>
        <v>-45</v>
      </c>
      <c r="AB1175" s="42" t="s">
        <v>218</v>
      </c>
      <c r="AC1175" s="42">
        <v>1079</v>
      </c>
    </row>
    <row r="1176" spans="1:29" x14ac:dyDescent="0.25">
      <c r="A1176" s="3">
        <v>3559</v>
      </c>
      <c r="B1176" s="33">
        <v>42411</v>
      </c>
      <c r="C1176" s="3">
        <v>14</v>
      </c>
      <c r="D1176" s="3" t="s">
        <v>38</v>
      </c>
      <c r="E1176" s="3" t="s">
        <v>1285</v>
      </c>
      <c r="F1176" s="3" t="s">
        <v>327</v>
      </c>
      <c r="H1176" s="25" t="s">
        <v>175</v>
      </c>
      <c r="I1176" s="26" t="s">
        <v>160</v>
      </c>
      <c r="J1176" s="25" t="s">
        <v>485</v>
      </c>
      <c r="K1176" s="3">
        <v>1120638</v>
      </c>
      <c r="L1176" s="3" t="s">
        <v>180</v>
      </c>
      <c r="M1176" s="25" t="s">
        <v>1707</v>
      </c>
      <c r="N1176" s="3">
        <v>1120639</v>
      </c>
      <c r="O1176" s="34">
        <v>78671</v>
      </c>
      <c r="P1176" s="3" t="s">
        <v>149</v>
      </c>
      <c r="Q1176" s="35">
        <v>0</v>
      </c>
      <c r="R1176" s="36">
        <v>0</v>
      </c>
      <c r="S1176">
        <v>1</v>
      </c>
      <c r="T1176" s="3" t="s">
        <v>149</v>
      </c>
      <c r="U1176" t="s">
        <v>1748</v>
      </c>
      <c r="V1176" s="33">
        <v>42424</v>
      </c>
      <c r="W1176" s="34">
        <v>81084</v>
      </c>
      <c r="X1176" s="34">
        <v>2413</v>
      </c>
      <c r="Y1176" s="34">
        <v>1947</v>
      </c>
      <c r="Z1176" s="17">
        <f t="shared" si="18"/>
        <v>466</v>
      </c>
      <c r="AA1176" s="34">
        <v>2398</v>
      </c>
      <c r="AB1176" s="42">
        <v>771.7</v>
      </c>
      <c r="AC1176" s="42">
        <v>955</v>
      </c>
    </row>
    <row r="1177" spans="1:29" x14ac:dyDescent="0.25">
      <c r="A1177" s="3">
        <v>3563</v>
      </c>
      <c r="B1177" s="33">
        <v>42413</v>
      </c>
      <c r="C1177" s="3">
        <v>10</v>
      </c>
      <c r="D1177" s="3" t="s">
        <v>43</v>
      </c>
      <c r="E1177" s="3" t="s">
        <v>177</v>
      </c>
      <c r="F1177" s="3" t="s">
        <v>363</v>
      </c>
      <c r="G1177" s="3" t="s">
        <v>364</v>
      </c>
      <c r="H1177" s="25" t="s">
        <v>246</v>
      </c>
      <c r="I1177" s="26" t="s">
        <v>180</v>
      </c>
      <c r="J1177" s="25" t="s">
        <v>493</v>
      </c>
      <c r="L1177" s="3" t="s">
        <v>232</v>
      </c>
      <c r="M1177" s="25" t="s">
        <v>1194</v>
      </c>
      <c r="O1177" s="34">
        <v>940324</v>
      </c>
      <c r="P1177" s="3" t="s">
        <v>149</v>
      </c>
      <c r="Q1177" s="35">
        <v>25</v>
      </c>
      <c r="R1177" s="36">
        <v>0</v>
      </c>
      <c r="S1177">
        <v>1</v>
      </c>
      <c r="T1177" s="3" t="s">
        <v>149</v>
      </c>
      <c r="U1177" t="s">
        <v>1749</v>
      </c>
      <c r="V1177" s="33">
        <v>42422</v>
      </c>
      <c r="W1177" s="34">
        <v>941204</v>
      </c>
      <c r="X1177" s="34">
        <v>880</v>
      </c>
      <c r="Y1177" s="34">
        <v>1018</v>
      </c>
      <c r="Z1177" s="17">
        <f t="shared" si="18"/>
        <v>-138</v>
      </c>
      <c r="AB1177" s="42" t="s">
        <v>218</v>
      </c>
      <c r="AC1177" s="42">
        <v>619</v>
      </c>
    </row>
    <row r="1178" spans="1:29" x14ac:dyDescent="0.25">
      <c r="A1178" s="3">
        <v>3567</v>
      </c>
      <c r="B1178" s="33">
        <v>42415</v>
      </c>
      <c r="C1178" s="3">
        <v>8</v>
      </c>
      <c r="D1178" s="3" t="s">
        <v>816</v>
      </c>
      <c r="E1178" s="3" t="s">
        <v>817</v>
      </c>
      <c r="F1178" s="3" t="s">
        <v>817</v>
      </c>
      <c r="H1178" s="25" t="s">
        <v>820</v>
      </c>
      <c r="I1178" s="26" t="s">
        <v>160</v>
      </c>
      <c r="J1178" s="25" t="s">
        <v>146</v>
      </c>
      <c r="L1178" s="3" t="s">
        <v>205</v>
      </c>
      <c r="M1178" s="25" t="s">
        <v>171</v>
      </c>
      <c r="N1178" s="3">
        <v>1120640</v>
      </c>
      <c r="P1178" s="3" t="s">
        <v>149</v>
      </c>
      <c r="T1178" s="3" t="s">
        <v>149</v>
      </c>
      <c r="U1178" t="s">
        <v>1750</v>
      </c>
      <c r="V1178" s="33">
        <v>42422</v>
      </c>
      <c r="X1178" s="34" t="s">
        <v>172</v>
      </c>
      <c r="Z1178" s="17" t="e">
        <f t="shared" si="18"/>
        <v>#VALUE!</v>
      </c>
      <c r="AC1178" s="42" t="s">
        <v>172</v>
      </c>
    </row>
    <row r="1179" spans="1:29" x14ac:dyDescent="0.25">
      <c r="A1179" s="3">
        <v>3554</v>
      </c>
      <c r="B1179" s="33">
        <v>42404</v>
      </c>
      <c r="C1179" s="3">
        <v>15</v>
      </c>
      <c r="D1179" s="3" t="s">
        <v>36</v>
      </c>
      <c r="E1179" s="3" t="s">
        <v>678</v>
      </c>
      <c r="F1179" s="3" t="s">
        <v>195</v>
      </c>
      <c r="H1179" s="25" t="s">
        <v>187</v>
      </c>
      <c r="I1179" s="26" t="s">
        <v>160</v>
      </c>
      <c r="J1179" s="25" t="s">
        <v>500</v>
      </c>
      <c r="K1179" s="3">
        <v>1120619</v>
      </c>
      <c r="L1179" s="3" t="s">
        <v>180</v>
      </c>
      <c r="M1179" s="25" t="s">
        <v>994</v>
      </c>
      <c r="N1179" s="3">
        <v>1120635</v>
      </c>
      <c r="O1179" s="34">
        <v>471664</v>
      </c>
      <c r="P1179" s="3" t="s">
        <v>149</v>
      </c>
      <c r="Q1179" s="35">
        <v>80</v>
      </c>
      <c r="R1179" s="36">
        <v>220</v>
      </c>
      <c r="S1179">
        <v>1</v>
      </c>
      <c r="T1179" s="3" t="s">
        <v>156</v>
      </c>
      <c r="U1179" t="s">
        <v>1751</v>
      </c>
      <c r="V1179" s="33">
        <v>42418</v>
      </c>
      <c r="W1179" s="34">
        <v>475497</v>
      </c>
      <c r="X1179" s="34">
        <v>3833</v>
      </c>
      <c r="Y1179" s="34">
        <v>3907</v>
      </c>
      <c r="Z1179" s="17">
        <f t="shared" si="18"/>
        <v>-74</v>
      </c>
      <c r="AA1179" s="34">
        <v>3432.8</v>
      </c>
      <c r="AB1179" s="42">
        <v>1252</v>
      </c>
      <c r="AC1179" s="42">
        <v>1340</v>
      </c>
    </row>
    <row r="1180" spans="1:29" x14ac:dyDescent="0.25">
      <c r="A1180" s="3">
        <v>3550</v>
      </c>
      <c r="B1180" s="33">
        <v>42399</v>
      </c>
      <c r="C1180" s="3">
        <v>16</v>
      </c>
      <c r="D1180" s="3" t="s">
        <v>42</v>
      </c>
      <c r="E1180" s="3" t="s">
        <v>181</v>
      </c>
      <c r="F1180" s="3" t="s">
        <v>275</v>
      </c>
      <c r="G1180" s="3" t="s">
        <v>276</v>
      </c>
      <c r="H1180" s="25" t="s">
        <v>179</v>
      </c>
      <c r="I1180" s="26" t="s">
        <v>180</v>
      </c>
      <c r="J1180" s="25" t="s">
        <v>451</v>
      </c>
      <c r="L1180" s="3" t="s">
        <v>232</v>
      </c>
      <c r="M1180" s="25" t="s">
        <v>171</v>
      </c>
      <c r="O1180" s="34">
        <v>1166632</v>
      </c>
      <c r="P1180" s="3" t="s">
        <v>149</v>
      </c>
      <c r="Q1180" s="35">
        <v>-5</v>
      </c>
      <c r="R1180" s="36">
        <v>0</v>
      </c>
      <c r="T1180" s="3" t="s">
        <v>149</v>
      </c>
      <c r="U1180" t="s">
        <v>1752</v>
      </c>
      <c r="V1180" s="33">
        <v>42414</v>
      </c>
      <c r="W1180" s="34">
        <v>1168029</v>
      </c>
      <c r="X1180" s="34">
        <v>1397</v>
      </c>
      <c r="Y1180" s="34">
        <v>1375</v>
      </c>
      <c r="Z1180" s="17">
        <f t="shared" si="18"/>
        <v>22</v>
      </c>
      <c r="AA1180" s="34">
        <v>1395.9</v>
      </c>
      <c r="AB1180" s="42">
        <v>932.7</v>
      </c>
      <c r="AC1180" s="42">
        <v>875</v>
      </c>
    </row>
    <row r="1181" spans="1:29" x14ac:dyDescent="0.25">
      <c r="A1181" s="3">
        <v>3556</v>
      </c>
      <c r="B1181" s="33">
        <v>42408</v>
      </c>
      <c r="C1181" s="3">
        <v>6</v>
      </c>
      <c r="D1181" s="3" t="s">
        <v>46</v>
      </c>
      <c r="E1181" s="3" t="s">
        <v>185</v>
      </c>
      <c r="F1181" s="3" t="s">
        <v>191</v>
      </c>
      <c r="H1181" s="25" t="s">
        <v>1101</v>
      </c>
      <c r="I1181" s="26" t="s">
        <v>160</v>
      </c>
      <c r="J1181" s="25" t="s">
        <v>146</v>
      </c>
      <c r="L1181" s="3" t="s">
        <v>205</v>
      </c>
      <c r="M1181" s="25" t="s">
        <v>1354</v>
      </c>
      <c r="O1181" s="34">
        <v>87930</v>
      </c>
      <c r="P1181" s="3" t="s">
        <v>149</v>
      </c>
      <c r="Q1181" s="35">
        <v>-10</v>
      </c>
      <c r="R1181" s="36">
        <v>-15</v>
      </c>
      <c r="S1181">
        <v>1</v>
      </c>
      <c r="T1181" s="3" t="s">
        <v>149</v>
      </c>
      <c r="U1181" t="s">
        <v>1753</v>
      </c>
      <c r="V1181" s="33">
        <v>42413</v>
      </c>
      <c r="W1181" s="34">
        <v>90185</v>
      </c>
      <c r="X1181" s="34">
        <v>2255</v>
      </c>
      <c r="Y1181" s="34">
        <v>2226</v>
      </c>
      <c r="Z1181" s="17">
        <f t="shared" si="18"/>
        <v>29</v>
      </c>
      <c r="AB1181" s="42" t="s">
        <v>218</v>
      </c>
      <c r="AC1181" s="42">
        <v>855</v>
      </c>
    </row>
    <row r="1182" spans="1:29" x14ac:dyDescent="0.25">
      <c r="A1182" s="3">
        <v>3558</v>
      </c>
      <c r="B1182" s="33">
        <v>42410</v>
      </c>
      <c r="C1182" s="3">
        <v>4</v>
      </c>
      <c r="D1182" s="3" t="s">
        <v>43</v>
      </c>
      <c r="E1182" s="3" t="s">
        <v>177</v>
      </c>
      <c r="F1182" s="3" t="s">
        <v>363</v>
      </c>
      <c r="G1182" s="3" t="s">
        <v>364</v>
      </c>
      <c r="H1182" s="25" t="s">
        <v>246</v>
      </c>
      <c r="I1182" s="26" t="s">
        <v>180</v>
      </c>
      <c r="J1182" s="25" t="s">
        <v>451</v>
      </c>
      <c r="L1182" s="3" t="s">
        <v>232</v>
      </c>
      <c r="M1182" s="25" t="s">
        <v>171</v>
      </c>
      <c r="O1182" s="34">
        <v>939248</v>
      </c>
      <c r="P1182" s="3" t="s">
        <v>149</v>
      </c>
      <c r="Q1182" s="35">
        <v>0</v>
      </c>
      <c r="R1182" s="36">
        <v>0</v>
      </c>
      <c r="S1182">
        <v>1</v>
      </c>
      <c r="T1182" s="3" t="s">
        <v>149</v>
      </c>
      <c r="U1182" t="s">
        <v>1754</v>
      </c>
      <c r="V1182" s="33">
        <v>42413</v>
      </c>
      <c r="W1182" s="34">
        <v>940324</v>
      </c>
      <c r="X1182" s="34">
        <v>1076</v>
      </c>
      <c r="Y1182" s="34">
        <v>1137</v>
      </c>
      <c r="Z1182" s="17">
        <f t="shared" si="18"/>
        <v>-61</v>
      </c>
      <c r="AA1182" s="34">
        <v>1076.48</v>
      </c>
      <c r="AB1182" s="42">
        <v>415.93</v>
      </c>
      <c r="AC1182" s="42">
        <v>525</v>
      </c>
    </row>
    <row r="1183" spans="1:29" x14ac:dyDescent="0.25">
      <c r="A1183" s="3">
        <v>3561</v>
      </c>
      <c r="B1183" s="33">
        <v>42413</v>
      </c>
      <c r="C1183" s="3">
        <v>1</v>
      </c>
      <c r="D1183" s="3" t="s">
        <v>45</v>
      </c>
      <c r="E1183" s="3" t="s">
        <v>1245</v>
      </c>
      <c r="F1183" s="3" t="s">
        <v>227</v>
      </c>
      <c r="H1183" s="25" t="s">
        <v>159</v>
      </c>
      <c r="I1183" s="26" t="s">
        <v>205</v>
      </c>
      <c r="J1183" s="25" t="s">
        <v>146</v>
      </c>
      <c r="L1183" s="3" t="s">
        <v>160</v>
      </c>
      <c r="M1183" s="25" t="s">
        <v>146</v>
      </c>
      <c r="O1183" s="34">
        <v>637412</v>
      </c>
      <c r="P1183" s="3" t="s">
        <v>149</v>
      </c>
      <c r="Q1183" s="35">
        <v>0</v>
      </c>
      <c r="R1183" s="36">
        <v>0</v>
      </c>
      <c r="T1183" s="3" t="s">
        <v>149</v>
      </c>
      <c r="U1183" t="s">
        <v>1755</v>
      </c>
      <c r="V1183" s="33">
        <v>42413</v>
      </c>
      <c r="W1183" s="34">
        <v>638536</v>
      </c>
      <c r="X1183" s="34">
        <v>1124</v>
      </c>
      <c r="Y1183" s="34">
        <v>1183</v>
      </c>
      <c r="Z1183" s="17">
        <f t="shared" si="18"/>
        <v>-59</v>
      </c>
      <c r="AA1183" s="34">
        <v>1123.5</v>
      </c>
      <c r="AB1183" s="42">
        <v>286.27</v>
      </c>
      <c r="AC1183" s="42">
        <v>340</v>
      </c>
    </row>
    <row r="1184" spans="1:29" x14ac:dyDescent="0.25">
      <c r="A1184" s="3">
        <v>3543</v>
      </c>
      <c r="B1184" s="33">
        <v>42395</v>
      </c>
      <c r="C1184" s="3">
        <v>19</v>
      </c>
      <c r="D1184" s="3" t="s">
        <v>45</v>
      </c>
      <c r="E1184" s="3" t="s">
        <v>1245</v>
      </c>
      <c r="F1184" s="3" t="s">
        <v>369</v>
      </c>
      <c r="G1184" s="3" t="s">
        <v>370</v>
      </c>
      <c r="H1184" s="25" t="s">
        <v>159</v>
      </c>
      <c r="I1184" s="26" t="s">
        <v>180</v>
      </c>
      <c r="J1184" s="25" t="s">
        <v>979</v>
      </c>
      <c r="L1184" s="3" t="s">
        <v>232</v>
      </c>
      <c r="M1184" s="25" t="s">
        <v>1315</v>
      </c>
      <c r="O1184" s="34">
        <v>632806</v>
      </c>
      <c r="P1184" s="3" t="s">
        <v>149</v>
      </c>
      <c r="Q1184" s="35">
        <v>0</v>
      </c>
      <c r="R1184" s="36">
        <v>0</v>
      </c>
      <c r="S1184">
        <v>1</v>
      </c>
      <c r="T1184" s="3" t="s">
        <v>149</v>
      </c>
      <c r="U1184" t="s">
        <v>1756</v>
      </c>
      <c r="V1184" s="33">
        <v>42413</v>
      </c>
      <c r="W1184" s="34">
        <v>637412</v>
      </c>
      <c r="X1184" s="34">
        <v>4606</v>
      </c>
      <c r="Y1184" s="34">
        <v>4239</v>
      </c>
      <c r="Z1184" s="17">
        <f t="shared" si="18"/>
        <v>367</v>
      </c>
      <c r="AA1184" s="34">
        <v>4606</v>
      </c>
      <c r="AB1184" s="42">
        <v>1722</v>
      </c>
      <c r="AC1184" s="42">
        <v>1963</v>
      </c>
    </row>
    <row r="1185" spans="1:29" x14ac:dyDescent="0.25">
      <c r="A1185" s="3">
        <v>3544</v>
      </c>
      <c r="B1185" s="33">
        <v>42396</v>
      </c>
      <c r="C1185" s="3">
        <v>17</v>
      </c>
      <c r="D1185" s="3" t="s">
        <v>33</v>
      </c>
      <c r="E1185" s="3" t="s">
        <v>1757</v>
      </c>
      <c r="F1185" s="3" t="s">
        <v>674</v>
      </c>
      <c r="G1185" s="3" t="s">
        <v>1420</v>
      </c>
      <c r="H1185" s="25" t="s">
        <v>144</v>
      </c>
      <c r="I1185" s="26" t="s">
        <v>160</v>
      </c>
      <c r="J1185" s="25" t="s">
        <v>433</v>
      </c>
      <c r="K1185" s="3">
        <v>1120633</v>
      </c>
      <c r="L1185" s="3" t="s">
        <v>205</v>
      </c>
      <c r="M1185" s="25" t="s">
        <v>1758</v>
      </c>
      <c r="N1185" s="3">
        <v>1120634</v>
      </c>
      <c r="O1185" s="34">
        <v>10409</v>
      </c>
      <c r="P1185" s="3" t="s">
        <v>149</v>
      </c>
      <c r="Q1185" s="35">
        <v>40</v>
      </c>
      <c r="R1185" s="36">
        <v>-75</v>
      </c>
      <c r="S1185">
        <v>1</v>
      </c>
      <c r="T1185" s="3" t="s">
        <v>149</v>
      </c>
      <c r="U1185" t="s">
        <v>1759</v>
      </c>
      <c r="V1185" s="33">
        <v>42412</v>
      </c>
      <c r="W1185" s="34">
        <v>13375</v>
      </c>
      <c r="X1185" s="34">
        <v>2966</v>
      </c>
      <c r="Y1185" s="34">
        <v>2928</v>
      </c>
      <c r="Z1185" s="17">
        <f t="shared" si="18"/>
        <v>38</v>
      </c>
      <c r="AA1185" s="34">
        <v>4362</v>
      </c>
      <c r="AB1185" s="42">
        <v>2097</v>
      </c>
      <c r="AC1185" s="42">
        <v>1423</v>
      </c>
    </row>
    <row r="1186" spans="1:29" x14ac:dyDescent="0.25">
      <c r="A1186" s="3">
        <v>3557</v>
      </c>
      <c r="B1186" s="33">
        <v>42409</v>
      </c>
      <c r="C1186" s="3">
        <v>4</v>
      </c>
      <c r="D1186" s="3" t="s">
        <v>34</v>
      </c>
      <c r="E1186" s="3" t="s">
        <v>673</v>
      </c>
      <c r="F1186" s="3" t="s">
        <v>174</v>
      </c>
      <c r="H1186" s="25" t="s">
        <v>166</v>
      </c>
      <c r="I1186" s="26" t="s">
        <v>160</v>
      </c>
      <c r="J1186" s="25" t="s">
        <v>146</v>
      </c>
      <c r="L1186" s="3" t="s">
        <v>418</v>
      </c>
      <c r="M1186" s="25" t="s">
        <v>905</v>
      </c>
      <c r="N1186" s="3">
        <v>1120637</v>
      </c>
      <c r="O1186" s="34">
        <v>256108</v>
      </c>
      <c r="P1186" s="3" t="s">
        <v>149</v>
      </c>
      <c r="Q1186" s="35">
        <v>0</v>
      </c>
      <c r="S1186">
        <v>1</v>
      </c>
      <c r="T1186" s="3" t="s">
        <v>149</v>
      </c>
      <c r="U1186" t="s">
        <v>1760</v>
      </c>
      <c r="V1186" s="33">
        <v>42412</v>
      </c>
      <c r="W1186" s="34">
        <v>257249</v>
      </c>
      <c r="X1186" s="34">
        <v>1141</v>
      </c>
      <c r="Y1186" s="34">
        <v>1127</v>
      </c>
      <c r="Z1186" s="17">
        <f t="shared" si="18"/>
        <v>14</v>
      </c>
      <c r="AB1186" s="42" t="s">
        <v>218</v>
      </c>
      <c r="AC1186" s="42">
        <v>461</v>
      </c>
    </row>
    <row r="1187" spans="1:29" x14ac:dyDescent="0.25">
      <c r="A1187" s="3">
        <v>3553</v>
      </c>
      <c r="B1187" s="33">
        <v>42403</v>
      </c>
      <c r="C1187" s="3">
        <v>9</v>
      </c>
      <c r="D1187" s="3" t="s">
        <v>50</v>
      </c>
      <c r="E1187" s="3" t="s">
        <v>161</v>
      </c>
      <c r="F1187" s="3" t="s">
        <v>664</v>
      </c>
      <c r="G1187" s="3" t="s">
        <v>665</v>
      </c>
      <c r="H1187" s="25" t="s">
        <v>184</v>
      </c>
      <c r="I1187" s="26" t="s">
        <v>205</v>
      </c>
      <c r="J1187" s="25" t="s">
        <v>1761</v>
      </c>
      <c r="L1187" s="3" t="s">
        <v>180</v>
      </c>
      <c r="M1187" s="25" t="s">
        <v>1762</v>
      </c>
      <c r="O1187" s="34">
        <v>214967</v>
      </c>
      <c r="P1187" s="3" t="s">
        <v>149</v>
      </c>
      <c r="Q1187" s="35">
        <v>0</v>
      </c>
      <c r="R1187" s="36">
        <v>765</v>
      </c>
      <c r="S1187">
        <v>1</v>
      </c>
      <c r="T1187" s="3" t="s">
        <v>149</v>
      </c>
      <c r="U1187" t="s">
        <v>1763</v>
      </c>
      <c r="V1187" s="33">
        <v>42411</v>
      </c>
      <c r="W1187" s="34">
        <v>216621</v>
      </c>
      <c r="X1187" s="34">
        <v>1654</v>
      </c>
      <c r="Y1187" s="34">
        <v>1683</v>
      </c>
      <c r="Z1187" s="17">
        <f t="shared" si="18"/>
        <v>-29</v>
      </c>
      <c r="AA1187" s="34">
        <v>1826</v>
      </c>
      <c r="AB1187" s="42">
        <v>1047</v>
      </c>
      <c r="AC1187" s="42">
        <v>944</v>
      </c>
    </row>
    <row r="1188" spans="1:29" x14ac:dyDescent="0.25">
      <c r="A1188" s="3">
        <v>3549</v>
      </c>
      <c r="B1188" s="33">
        <v>42399</v>
      </c>
      <c r="C1188" s="3">
        <v>12</v>
      </c>
      <c r="D1188" s="3" t="s">
        <v>43</v>
      </c>
      <c r="E1188" s="3" t="s">
        <v>177</v>
      </c>
      <c r="F1188" s="3" t="s">
        <v>363</v>
      </c>
      <c r="G1188" s="3" t="s">
        <v>364</v>
      </c>
      <c r="H1188" s="25" t="s">
        <v>246</v>
      </c>
      <c r="I1188" s="26" t="s">
        <v>180</v>
      </c>
      <c r="J1188" s="25" t="s">
        <v>1764</v>
      </c>
      <c r="L1188" s="3" t="s">
        <v>232</v>
      </c>
      <c r="M1188" s="25" t="s">
        <v>1315</v>
      </c>
      <c r="O1188" s="34">
        <v>936809</v>
      </c>
      <c r="P1188" s="3" t="s">
        <v>149</v>
      </c>
      <c r="Q1188" s="35">
        <v>-3</v>
      </c>
      <c r="R1188" s="36">
        <v>100</v>
      </c>
      <c r="S1188">
        <v>2</v>
      </c>
      <c r="T1188" s="3" t="s">
        <v>156</v>
      </c>
      <c r="U1188" t="s">
        <v>1765</v>
      </c>
      <c r="V1188" s="33">
        <v>42410</v>
      </c>
      <c r="W1188" s="34">
        <v>939248</v>
      </c>
      <c r="X1188" s="34">
        <v>2439</v>
      </c>
      <c r="Y1188" s="34">
        <v>2404</v>
      </c>
      <c r="Z1188" s="17">
        <f t="shared" si="18"/>
        <v>35</v>
      </c>
      <c r="AA1188" s="34">
        <v>2438</v>
      </c>
      <c r="AB1188" s="42">
        <v>920</v>
      </c>
      <c r="AC1188" s="42">
        <v>1223</v>
      </c>
    </row>
    <row r="1189" spans="1:29" x14ac:dyDescent="0.25">
      <c r="A1189" s="3">
        <v>3552</v>
      </c>
      <c r="B1189" s="33">
        <v>42402</v>
      </c>
      <c r="C1189" s="3">
        <v>7</v>
      </c>
      <c r="D1189" s="3" t="s">
        <v>46</v>
      </c>
      <c r="E1189" s="3" t="s">
        <v>185</v>
      </c>
      <c r="F1189" s="3" t="s">
        <v>191</v>
      </c>
      <c r="H1189" s="25" t="s">
        <v>1101</v>
      </c>
      <c r="I1189" s="26" t="s">
        <v>160</v>
      </c>
      <c r="J1189" s="25" t="s">
        <v>146</v>
      </c>
      <c r="L1189" s="3" t="s">
        <v>205</v>
      </c>
      <c r="M1189" s="25" t="s">
        <v>589</v>
      </c>
      <c r="O1189" s="34">
        <v>85495</v>
      </c>
      <c r="P1189" s="3" t="s">
        <v>149</v>
      </c>
      <c r="Q1189" s="35">
        <v>-5</v>
      </c>
      <c r="R1189" s="36">
        <v>-15</v>
      </c>
      <c r="S1189">
        <v>1</v>
      </c>
      <c r="T1189" s="3" t="s">
        <v>149</v>
      </c>
      <c r="U1189" t="s">
        <v>1766</v>
      </c>
      <c r="V1189" s="33">
        <v>42408</v>
      </c>
      <c r="W1189" s="34">
        <v>87930</v>
      </c>
      <c r="X1189" s="34">
        <v>2435</v>
      </c>
      <c r="Y1189" s="34">
        <v>2480</v>
      </c>
      <c r="Z1189" s="17">
        <f t="shared" si="18"/>
        <v>-45</v>
      </c>
      <c r="AB1189" s="42" t="s">
        <v>218</v>
      </c>
      <c r="AC1189" s="42">
        <v>926</v>
      </c>
    </row>
    <row r="1190" spans="1:29" x14ac:dyDescent="0.25">
      <c r="A1190" s="3">
        <v>3555</v>
      </c>
      <c r="B1190" s="33">
        <v>42404</v>
      </c>
      <c r="C1190" s="3">
        <v>5</v>
      </c>
      <c r="D1190" s="3" t="s">
        <v>31</v>
      </c>
      <c r="E1190" s="3" t="s">
        <v>1495</v>
      </c>
      <c r="H1190" s="25" t="s">
        <v>1361</v>
      </c>
      <c r="I1190" s="26" t="s">
        <v>391</v>
      </c>
      <c r="J1190" s="25" t="s">
        <v>197</v>
      </c>
      <c r="K1190" s="3">
        <v>1120630</v>
      </c>
      <c r="L1190" s="3" t="s">
        <v>203</v>
      </c>
      <c r="M1190" s="25" t="s">
        <v>146</v>
      </c>
      <c r="O1190" s="34">
        <v>294259</v>
      </c>
      <c r="P1190" s="3" t="s">
        <v>149</v>
      </c>
      <c r="Q1190" s="35">
        <v>0</v>
      </c>
      <c r="R1190" s="36">
        <v>260</v>
      </c>
      <c r="T1190" s="3" t="s">
        <v>156</v>
      </c>
      <c r="U1190" t="s">
        <v>1767</v>
      </c>
      <c r="V1190" s="33">
        <v>42408</v>
      </c>
      <c r="W1190" s="34">
        <v>295422</v>
      </c>
      <c r="X1190" s="34">
        <v>1163</v>
      </c>
      <c r="Y1190" s="34">
        <v>1163</v>
      </c>
      <c r="Z1190" s="17">
        <f t="shared" si="18"/>
        <v>0</v>
      </c>
      <c r="AB1190" s="42" t="s">
        <v>218</v>
      </c>
      <c r="AC1190" s="42">
        <v>265</v>
      </c>
    </row>
    <row r="1191" spans="1:29" x14ac:dyDescent="0.25">
      <c r="A1191" s="3">
        <v>3542</v>
      </c>
      <c r="B1191" s="33">
        <v>42395</v>
      </c>
      <c r="C1191" s="3">
        <v>9</v>
      </c>
      <c r="D1191" s="3" t="s">
        <v>36</v>
      </c>
      <c r="E1191" s="3" t="s">
        <v>678</v>
      </c>
      <c r="F1191" s="3" t="s">
        <v>701</v>
      </c>
      <c r="H1191" s="25" t="s">
        <v>187</v>
      </c>
      <c r="I1191" s="26" t="s">
        <v>1004</v>
      </c>
      <c r="J1191" s="25" t="s">
        <v>994</v>
      </c>
      <c r="K1191" s="3">
        <v>1120625</v>
      </c>
      <c r="L1191" s="3" t="s">
        <v>203</v>
      </c>
      <c r="M1191" s="25" t="s">
        <v>1596</v>
      </c>
      <c r="N1191" s="3">
        <v>1120632</v>
      </c>
      <c r="O1191" s="34">
        <v>470633</v>
      </c>
      <c r="P1191" s="3" t="s">
        <v>149</v>
      </c>
      <c r="Q1191" s="35">
        <v>0</v>
      </c>
      <c r="R1191" s="36">
        <v>0</v>
      </c>
      <c r="S1191">
        <v>2</v>
      </c>
      <c r="T1191" s="3" t="s">
        <v>149</v>
      </c>
      <c r="U1191" t="s">
        <v>1768</v>
      </c>
      <c r="V1191" s="33">
        <v>42403</v>
      </c>
      <c r="W1191" s="34">
        <v>471664</v>
      </c>
      <c r="X1191" s="34">
        <v>1031</v>
      </c>
      <c r="Y1191" s="34">
        <v>1022</v>
      </c>
      <c r="Z1191" s="17">
        <f t="shared" si="18"/>
        <v>9</v>
      </c>
      <c r="AA1191" s="34">
        <v>924</v>
      </c>
      <c r="AB1191" s="42">
        <v>504</v>
      </c>
      <c r="AC1191" s="42">
        <v>562</v>
      </c>
    </row>
    <row r="1192" spans="1:29" x14ac:dyDescent="0.25">
      <c r="A1192" s="3">
        <v>3541</v>
      </c>
      <c r="B1192" s="33">
        <v>42395</v>
      </c>
      <c r="C1192" s="3">
        <v>8</v>
      </c>
      <c r="D1192" s="3" t="s">
        <v>46</v>
      </c>
      <c r="E1192" s="3" t="s">
        <v>185</v>
      </c>
      <c r="F1192" s="3" t="s">
        <v>158</v>
      </c>
      <c r="H1192" s="25" t="s">
        <v>1101</v>
      </c>
      <c r="I1192" s="26" t="s">
        <v>160</v>
      </c>
      <c r="J1192" s="25" t="s">
        <v>146</v>
      </c>
      <c r="L1192" s="3" t="s">
        <v>205</v>
      </c>
      <c r="M1192" s="25" t="s">
        <v>171</v>
      </c>
      <c r="O1192" s="34">
        <v>82961</v>
      </c>
      <c r="P1192" s="3" t="s">
        <v>149</v>
      </c>
      <c r="Q1192" s="35">
        <v>-10</v>
      </c>
      <c r="R1192" s="36">
        <v>35</v>
      </c>
      <c r="S1192">
        <v>2</v>
      </c>
      <c r="T1192" s="3" t="s">
        <v>156</v>
      </c>
      <c r="U1192" t="s">
        <v>1769</v>
      </c>
      <c r="V1192" s="33">
        <v>42402</v>
      </c>
      <c r="W1192" s="34">
        <v>85495</v>
      </c>
      <c r="X1192" s="34">
        <v>2534</v>
      </c>
      <c r="Y1192" s="34">
        <v>2377</v>
      </c>
      <c r="Z1192" s="17">
        <f t="shared" si="18"/>
        <v>157</v>
      </c>
      <c r="AB1192" s="42" t="s">
        <v>218</v>
      </c>
      <c r="AC1192" s="42">
        <v>927</v>
      </c>
    </row>
    <row r="1193" spans="1:29" x14ac:dyDescent="0.25">
      <c r="A1193" s="3">
        <v>3547</v>
      </c>
      <c r="B1193" s="33">
        <v>42396</v>
      </c>
      <c r="C1193" s="3">
        <v>6</v>
      </c>
      <c r="D1193" s="3" t="s">
        <v>49</v>
      </c>
      <c r="E1193" s="3" t="s">
        <v>592</v>
      </c>
      <c r="F1193" s="3" t="s">
        <v>186</v>
      </c>
      <c r="H1193" s="25" t="s">
        <v>163</v>
      </c>
      <c r="I1193" s="26" t="s">
        <v>205</v>
      </c>
      <c r="J1193" s="25" t="s">
        <v>1250</v>
      </c>
      <c r="L1193" s="3" t="s">
        <v>160</v>
      </c>
      <c r="M1193" s="25" t="s">
        <v>146</v>
      </c>
      <c r="O1193" s="34">
        <v>715022</v>
      </c>
      <c r="P1193" s="3" t="s">
        <v>149</v>
      </c>
      <c r="Q1193" s="35">
        <v>-5</v>
      </c>
      <c r="R1193" s="36">
        <v>0</v>
      </c>
      <c r="S1193">
        <v>3</v>
      </c>
      <c r="T1193" s="3" t="s">
        <v>149</v>
      </c>
      <c r="U1193" t="s">
        <v>1770</v>
      </c>
      <c r="V1193" s="33">
        <v>42401</v>
      </c>
      <c r="W1193" s="34">
        <v>716127</v>
      </c>
      <c r="X1193" s="34">
        <v>1105</v>
      </c>
      <c r="Y1193" s="34">
        <v>1115</v>
      </c>
      <c r="Z1193" s="17">
        <f t="shared" si="18"/>
        <v>-10</v>
      </c>
      <c r="AA1193" s="34">
        <v>1104.5</v>
      </c>
      <c r="AB1193" s="42">
        <v>406.93</v>
      </c>
      <c r="AC1193" s="42">
        <v>431</v>
      </c>
    </row>
    <row r="1194" spans="1:29" x14ac:dyDescent="0.25">
      <c r="A1194" s="3">
        <v>3545</v>
      </c>
      <c r="B1194" s="33">
        <v>42396</v>
      </c>
      <c r="C1194" s="3">
        <v>4</v>
      </c>
      <c r="D1194" s="3" t="s">
        <v>42</v>
      </c>
      <c r="E1194" s="3" t="s">
        <v>181</v>
      </c>
      <c r="F1194" s="3" t="s">
        <v>275</v>
      </c>
      <c r="G1194" s="3" t="s">
        <v>276</v>
      </c>
      <c r="H1194" s="25" t="s">
        <v>179</v>
      </c>
      <c r="I1194" s="26" t="s">
        <v>180</v>
      </c>
      <c r="J1194" s="25" t="s">
        <v>451</v>
      </c>
      <c r="L1194" s="3" t="s">
        <v>232</v>
      </c>
      <c r="O1194" s="34">
        <v>1165395</v>
      </c>
      <c r="P1194" s="3" t="s">
        <v>149</v>
      </c>
      <c r="Q1194" s="35">
        <v>-2</v>
      </c>
      <c r="R1194" s="36">
        <v>0</v>
      </c>
      <c r="S1194">
        <v>2</v>
      </c>
      <c r="T1194" s="3" t="s">
        <v>149</v>
      </c>
      <c r="U1194" t="s">
        <v>1771</v>
      </c>
      <c r="V1194" s="33">
        <v>42399</v>
      </c>
      <c r="W1194" s="34">
        <v>1166632</v>
      </c>
      <c r="X1194" s="34">
        <v>1237</v>
      </c>
      <c r="Y1194" s="34">
        <v>1340</v>
      </c>
      <c r="Z1194" s="17">
        <f t="shared" si="18"/>
        <v>-103</v>
      </c>
      <c r="AA1194" s="34">
        <v>1236</v>
      </c>
      <c r="AB1194" s="42">
        <v>755.3</v>
      </c>
      <c r="AC1194" s="42">
        <v>739</v>
      </c>
    </row>
    <row r="1195" spans="1:29" x14ac:dyDescent="0.25">
      <c r="A1195" s="3">
        <v>3546</v>
      </c>
      <c r="B1195" s="33">
        <v>42396</v>
      </c>
      <c r="C1195" s="3">
        <v>4</v>
      </c>
      <c r="D1195" s="3" t="s">
        <v>43</v>
      </c>
      <c r="E1195" s="3" t="s">
        <v>177</v>
      </c>
      <c r="F1195" s="3" t="s">
        <v>363</v>
      </c>
      <c r="G1195" s="3" t="s">
        <v>364</v>
      </c>
      <c r="H1195" s="25" t="s">
        <v>246</v>
      </c>
      <c r="I1195" s="26" t="s">
        <v>180</v>
      </c>
      <c r="J1195" s="25" t="s">
        <v>1764</v>
      </c>
      <c r="L1195" s="3" t="s">
        <v>171</v>
      </c>
      <c r="O1195" s="34">
        <v>935657</v>
      </c>
      <c r="P1195" s="3" t="s">
        <v>149</v>
      </c>
      <c r="Q1195" s="35">
        <v>-2</v>
      </c>
      <c r="R1195" s="36">
        <v>0</v>
      </c>
      <c r="S1195">
        <v>1</v>
      </c>
      <c r="T1195" s="3" t="s">
        <v>149</v>
      </c>
      <c r="U1195" t="s">
        <v>1772</v>
      </c>
      <c r="V1195" s="33">
        <v>42399</v>
      </c>
      <c r="W1195" s="34">
        <v>936809</v>
      </c>
      <c r="X1195" s="34">
        <v>1152</v>
      </c>
      <c r="Y1195" s="34">
        <v>1139</v>
      </c>
      <c r="Z1195" s="17">
        <f t="shared" si="18"/>
        <v>13</v>
      </c>
      <c r="AA1195" s="34">
        <v>1152</v>
      </c>
      <c r="AB1195" s="42">
        <v>416.89</v>
      </c>
      <c r="AC1195" s="42">
        <v>519</v>
      </c>
    </row>
    <row r="1196" spans="1:29" x14ac:dyDescent="0.25">
      <c r="A1196" s="3">
        <v>3820</v>
      </c>
      <c r="B1196" s="33">
        <v>42654</v>
      </c>
      <c r="C1196" s="3">
        <v>16</v>
      </c>
      <c r="D1196" s="3" t="s">
        <v>21</v>
      </c>
      <c r="E1196" s="3" t="s">
        <v>190</v>
      </c>
      <c r="F1196" s="3" t="s">
        <v>227</v>
      </c>
      <c r="H1196" s="25" t="s">
        <v>755</v>
      </c>
      <c r="I1196" s="26" t="s">
        <v>167</v>
      </c>
      <c r="J1196" s="25" t="s">
        <v>197</v>
      </c>
      <c r="L1196" s="3" t="s">
        <v>155</v>
      </c>
      <c r="M1196" s="25" t="s">
        <v>197</v>
      </c>
      <c r="O1196" s="34">
        <v>54342</v>
      </c>
      <c r="P1196" s="3" t="s">
        <v>149</v>
      </c>
      <c r="Q1196" s="35">
        <v>45</v>
      </c>
      <c r="R1196" s="36">
        <v>95</v>
      </c>
      <c r="T1196" s="3" t="s">
        <v>149</v>
      </c>
      <c r="U1196" t="s">
        <v>1773</v>
      </c>
      <c r="V1196" s="33">
        <v>42670</v>
      </c>
      <c r="W1196" s="34">
        <v>56651</v>
      </c>
      <c r="X1196" s="34">
        <v>2309</v>
      </c>
      <c r="Y1196" s="34">
        <v>2325</v>
      </c>
      <c r="Z1196" s="17">
        <f t="shared" si="18"/>
        <v>-16</v>
      </c>
      <c r="AC1196" s="42">
        <v>1010</v>
      </c>
    </row>
  </sheetData>
  <printOptions horizontalCentered="1" gridLines="1"/>
  <pageMargins left="0" right="0" top="0.75" bottom="0.5" header="0.3" footer="0.3"/>
  <pageSetup paperSize="9" scale="30" fitToHeight="100" orientation="landscape" r:id="rId1"/>
  <headerFooter>
    <oddHeader>&amp;C&amp;12CLOSED TRIP SHEET LOG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1066-5DBF-4091-A557-ED0541C6A1E2}">
  <sheetPr codeName="Sheet7">
    <pageSetUpPr fitToPage="1"/>
  </sheetPr>
  <dimension ref="A1:O30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56" customWidth="1"/>
    <col min="2" max="2" width="11.85546875" style="54" customWidth="1"/>
    <col min="3" max="3" width="13.140625" style="56" customWidth="1"/>
    <col min="4" max="4" width="12.140625" style="49" customWidth="1"/>
    <col min="5" max="5" width="12.85546875" style="49" customWidth="1"/>
    <col min="6" max="6" width="20" style="49" customWidth="1"/>
    <col min="7" max="7" width="13.85546875" style="54" customWidth="1"/>
    <col min="8" max="8" width="14.7109375" style="55" customWidth="1"/>
    <col min="9" max="9" width="10.140625" style="54" customWidth="1"/>
    <col min="10" max="10" width="14.140625" style="56" customWidth="1"/>
    <col min="11" max="11" width="16.42578125" style="51" customWidth="1"/>
    <col min="12" max="13" width="15" style="56" customWidth="1"/>
    <col min="14" max="14" width="51.42578125" style="50" customWidth="1"/>
    <col min="15" max="15" width="15" style="56" customWidth="1"/>
    <col min="16" max="16384" width="9.140625" style="52"/>
  </cols>
  <sheetData>
    <row r="1" spans="1:15" s="44" customFormat="1" ht="29.25" customHeight="1" x14ac:dyDescent="0.25">
      <c r="A1" s="43" t="s">
        <v>1774</v>
      </c>
      <c r="B1" s="44" t="s">
        <v>1775</v>
      </c>
      <c r="C1" s="43" t="s">
        <v>1776</v>
      </c>
      <c r="D1" s="45" t="s">
        <v>1777</v>
      </c>
      <c r="E1" s="45" t="s">
        <v>1778</v>
      </c>
      <c r="F1" s="45" t="s">
        <v>1779</v>
      </c>
      <c r="G1" s="44" t="s">
        <v>126</v>
      </c>
      <c r="H1" s="44" t="s">
        <v>129</v>
      </c>
      <c r="I1" s="44" t="s">
        <v>87</v>
      </c>
      <c r="J1" s="43" t="s">
        <v>56</v>
      </c>
      <c r="K1" s="46" t="s">
        <v>1780</v>
      </c>
      <c r="L1" s="43" t="s">
        <v>89</v>
      </c>
      <c r="M1" s="43" t="s">
        <v>1781</v>
      </c>
      <c r="N1" s="44" t="s">
        <v>1782</v>
      </c>
      <c r="O1" s="43"/>
    </row>
    <row r="2" spans="1:15" x14ac:dyDescent="0.25">
      <c r="A2" s="47">
        <v>42081</v>
      </c>
      <c r="B2" s="48">
        <v>1049935</v>
      </c>
      <c r="C2" s="47">
        <v>42153</v>
      </c>
      <c r="D2" s="49" t="s">
        <v>1783</v>
      </c>
      <c r="F2" s="48" t="s">
        <v>1784</v>
      </c>
      <c r="G2" s="48" t="s">
        <v>1785</v>
      </c>
      <c r="H2" s="50" t="s">
        <v>1101</v>
      </c>
      <c r="I2" s="48">
        <v>473</v>
      </c>
      <c r="J2" s="47">
        <v>42168</v>
      </c>
      <c r="K2" s="51">
        <v>15000</v>
      </c>
      <c r="L2" s="47">
        <v>42188</v>
      </c>
      <c r="M2" s="47">
        <v>42188</v>
      </c>
      <c r="N2" s="50" t="s">
        <v>1786</v>
      </c>
      <c r="O2" s="47"/>
    </row>
    <row r="3" spans="1:15" x14ac:dyDescent="0.25">
      <c r="A3" s="47">
        <v>42081</v>
      </c>
      <c r="B3" s="48">
        <v>1049937</v>
      </c>
      <c r="C3" s="47">
        <v>42154</v>
      </c>
      <c r="D3" s="49" t="s">
        <v>1787</v>
      </c>
      <c r="F3" s="48" t="s">
        <v>1788</v>
      </c>
      <c r="G3" s="48" t="s">
        <v>1789</v>
      </c>
      <c r="H3" s="50" t="s">
        <v>144</v>
      </c>
      <c r="I3" s="48">
        <v>489</v>
      </c>
      <c r="J3" s="47">
        <v>42169</v>
      </c>
      <c r="K3" s="51">
        <v>5000</v>
      </c>
      <c r="L3" s="47">
        <v>42188</v>
      </c>
      <c r="M3" s="47">
        <v>42188</v>
      </c>
      <c r="N3" s="50" t="s">
        <v>1786</v>
      </c>
      <c r="O3" s="47"/>
    </row>
    <row r="4" spans="1:15" x14ac:dyDescent="0.25">
      <c r="A4" s="47">
        <v>42081</v>
      </c>
      <c r="B4" s="48">
        <v>1049938</v>
      </c>
      <c r="C4" s="47">
        <v>42154</v>
      </c>
      <c r="D4" s="49" t="s">
        <v>1790</v>
      </c>
      <c r="F4" s="48" t="s">
        <v>1784</v>
      </c>
      <c r="G4" s="48" t="s">
        <v>1789</v>
      </c>
      <c r="H4" s="50" t="s">
        <v>144</v>
      </c>
      <c r="I4" s="48">
        <v>475</v>
      </c>
      <c r="J4" s="47">
        <v>42169</v>
      </c>
      <c r="K4" s="51">
        <v>15000</v>
      </c>
      <c r="L4" s="47">
        <v>42188</v>
      </c>
      <c r="M4" s="47">
        <v>42188</v>
      </c>
      <c r="N4" s="50" t="s">
        <v>1786</v>
      </c>
      <c r="O4" s="47"/>
    </row>
    <row r="5" spans="1:15" x14ac:dyDescent="0.25">
      <c r="A5" s="47">
        <v>42081</v>
      </c>
      <c r="B5" s="48">
        <v>1049939</v>
      </c>
      <c r="C5" s="47">
        <v>42154</v>
      </c>
      <c r="D5" s="49" t="s">
        <v>1791</v>
      </c>
      <c r="F5" s="48" t="s">
        <v>1788</v>
      </c>
      <c r="G5" s="48" t="s">
        <v>1792</v>
      </c>
      <c r="H5" s="50" t="s">
        <v>187</v>
      </c>
      <c r="I5" s="48">
        <v>490</v>
      </c>
      <c r="J5" s="47">
        <v>42169</v>
      </c>
      <c r="K5" s="51">
        <v>5000</v>
      </c>
      <c r="L5" s="47">
        <v>42188</v>
      </c>
      <c r="M5" s="47">
        <v>42188</v>
      </c>
      <c r="N5" s="50" t="s">
        <v>1786</v>
      </c>
      <c r="O5" s="47"/>
    </row>
    <row r="6" spans="1:15" x14ac:dyDescent="0.25">
      <c r="A6" s="47">
        <v>42081</v>
      </c>
      <c r="B6" s="48">
        <v>1049940</v>
      </c>
      <c r="C6" s="47">
        <v>42154</v>
      </c>
      <c r="D6" s="49" t="s">
        <v>1793</v>
      </c>
      <c r="F6" s="48" t="s">
        <v>1794</v>
      </c>
      <c r="G6" s="48" t="s">
        <v>1792</v>
      </c>
      <c r="H6" s="50" t="s">
        <v>187</v>
      </c>
      <c r="I6" s="48">
        <v>476</v>
      </c>
      <c r="J6" s="47">
        <v>42169</v>
      </c>
      <c r="K6" s="51">
        <v>12000</v>
      </c>
      <c r="L6" s="47">
        <v>42188</v>
      </c>
      <c r="M6" s="47">
        <v>42188</v>
      </c>
      <c r="N6" s="50" t="s">
        <v>1786</v>
      </c>
      <c r="O6" s="47"/>
    </row>
    <row r="7" spans="1:15" x14ac:dyDescent="0.25">
      <c r="A7" s="47">
        <v>42081</v>
      </c>
      <c r="B7" s="48">
        <v>1049941</v>
      </c>
      <c r="C7" s="47">
        <v>42158</v>
      </c>
      <c r="D7" s="49" t="s">
        <v>1795</v>
      </c>
      <c r="F7" s="48" t="s">
        <v>1788</v>
      </c>
      <c r="G7" s="48" t="s">
        <v>1796</v>
      </c>
      <c r="H7" s="50" t="s">
        <v>1797</v>
      </c>
      <c r="I7" s="48">
        <v>477</v>
      </c>
      <c r="J7" s="47">
        <v>42173</v>
      </c>
      <c r="K7" s="51">
        <v>5000</v>
      </c>
      <c r="L7" s="47">
        <v>42188</v>
      </c>
      <c r="M7" s="47">
        <v>42188</v>
      </c>
      <c r="N7" s="50" t="s">
        <v>1786</v>
      </c>
      <c r="O7" s="47"/>
    </row>
    <row r="8" spans="1:15" x14ac:dyDescent="0.25">
      <c r="A8" s="47">
        <v>42081</v>
      </c>
      <c r="B8" s="48">
        <v>1049942</v>
      </c>
      <c r="C8" s="47">
        <v>42158</v>
      </c>
      <c r="D8" s="49" t="s">
        <v>1798</v>
      </c>
      <c r="F8" s="48" t="s">
        <v>1794</v>
      </c>
      <c r="G8" s="48" t="s">
        <v>1796</v>
      </c>
      <c r="H8" s="50" t="s">
        <v>1797</v>
      </c>
      <c r="I8" s="48">
        <v>478</v>
      </c>
      <c r="J8" s="47">
        <v>42173</v>
      </c>
      <c r="K8" s="51">
        <v>12000</v>
      </c>
      <c r="L8" s="47">
        <v>42188</v>
      </c>
      <c r="M8" s="47">
        <v>42188</v>
      </c>
      <c r="N8" s="50" t="s">
        <v>1786</v>
      </c>
      <c r="O8" s="47"/>
    </row>
    <row r="9" spans="1:15" x14ac:dyDescent="0.25">
      <c r="A9" s="47">
        <v>42081</v>
      </c>
      <c r="B9" s="48">
        <v>1049943</v>
      </c>
      <c r="C9" s="47">
        <v>42163</v>
      </c>
      <c r="D9" s="49" t="s">
        <v>1799</v>
      </c>
      <c r="F9" s="48" t="s">
        <v>1800</v>
      </c>
      <c r="G9" s="48" t="s">
        <v>1801</v>
      </c>
      <c r="H9" s="50" t="s">
        <v>1101</v>
      </c>
      <c r="I9" s="48">
        <v>479</v>
      </c>
      <c r="J9" s="47">
        <v>42178</v>
      </c>
      <c r="K9" s="51">
        <v>7500</v>
      </c>
      <c r="L9" s="47">
        <v>42188</v>
      </c>
      <c r="M9" s="47">
        <v>42188</v>
      </c>
      <c r="N9" s="50" t="s">
        <v>1786</v>
      </c>
      <c r="O9" s="47"/>
    </row>
    <row r="10" spans="1:15" x14ac:dyDescent="0.25">
      <c r="A10" s="47">
        <v>42081</v>
      </c>
      <c r="B10" s="48">
        <v>1049944</v>
      </c>
      <c r="C10" s="47">
        <v>42163</v>
      </c>
      <c r="D10" s="49" t="s">
        <v>1802</v>
      </c>
      <c r="F10" s="48" t="s">
        <v>1784</v>
      </c>
      <c r="G10" s="48" t="s">
        <v>1803</v>
      </c>
      <c r="H10" s="50" t="s">
        <v>1440</v>
      </c>
      <c r="I10" s="48">
        <v>480</v>
      </c>
      <c r="J10" s="47">
        <v>42178</v>
      </c>
      <c r="K10" s="51">
        <v>15000</v>
      </c>
      <c r="L10" s="47">
        <v>42188</v>
      </c>
      <c r="M10" s="47">
        <v>42188</v>
      </c>
      <c r="N10" s="50" t="s">
        <v>1786</v>
      </c>
      <c r="O10" s="47"/>
    </row>
    <row r="11" spans="1:15" x14ac:dyDescent="0.25">
      <c r="A11" s="47">
        <v>42081</v>
      </c>
      <c r="B11" s="48">
        <v>1049945</v>
      </c>
      <c r="C11" s="47">
        <v>42163</v>
      </c>
      <c r="D11" s="49" t="s">
        <v>1804</v>
      </c>
      <c r="F11" s="48" t="s">
        <v>1784</v>
      </c>
      <c r="G11" s="48" t="s">
        <v>1805</v>
      </c>
      <c r="H11" s="50" t="s">
        <v>175</v>
      </c>
      <c r="I11" s="48">
        <v>481</v>
      </c>
      <c r="J11" s="47">
        <v>42178</v>
      </c>
      <c r="K11" s="51">
        <v>15000</v>
      </c>
      <c r="L11" s="47">
        <v>42188</v>
      </c>
      <c r="M11" s="47">
        <v>42188</v>
      </c>
      <c r="N11" s="50" t="s">
        <v>1786</v>
      </c>
      <c r="O11" s="47"/>
    </row>
    <row r="12" spans="1:15" x14ac:dyDescent="0.25">
      <c r="A12" s="47">
        <v>42081</v>
      </c>
      <c r="B12" s="48">
        <v>1049946</v>
      </c>
      <c r="C12" s="47">
        <v>42165</v>
      </c>
      <c r="D12" s="49" t="s">
        <v>1806</v>
      </c>
      <c r="F12" s="48" t="s">
        <v>1807</v>
      </c>
      <c r="G12" s="48" t="s">
        <v>1789</v>
      </c>
      <c r="H12" s="50" t="s">
        <v>144</v>
      </c>
      <c r="I12" s="48">
        <v>482</v>
      </c>
      <c r="J12" s="47">
        <v>42180</v>
      </c>
      <c r="K12" s="51">
        <v>4000</v>
      </c>
      <c r="L12" s="47">
        <v>42188</v>
      </c>
      <c r="M12" s="47">
        <v>42188</v>
      </c>
      <c r="N12" s="50" t="s">
        <v>1786</v>
      </c>
      <c r="O12" s="47"/>
    </row>
    <row r="13" spans="1:15" x14ac:dyDescent="0.25">
      <c r="A13" s="47">
        <v>42081</v>
      </c>
      <c r="B13" s="48">
        <v>1049947</v>
      </c>
      <c r="C13" s="47">
        <v>42167</v>
      </c>
      <c r="D13" s="49" t="s">
        <v>1808</v>
      </c>
      <c r="F13" s="48" t="s">
        <v>1784</v>
      </c>
      <c r="G13" s="48" t="s">
        <v>1792</v>
      </c>
      <c r="H13" s="50" t="s">
        <v>187</v>
      </c>
      <c r="I13" s="48">
        <v>483</v>
      </c>
      <c r="J13" s="47">
        <v>42182</v>
      </c>
      <c r="K13" s="51">
        <v>15000</v>
      </c>
      <c r="L13" s="47">
        <v>42188</v>
      </c>
      <c r="M13" s="47">
        <v>42188</v>
      </c>
      <c r="N13" s="50" t="s">
        <v>1786</v>
      </c>
      <c r="O13" s="47"/>
    </row>
    <row r="14" spans="1:15" x14ac:dyDescent="0.25">
      <c r="A14" s="47">
        <v>42081</v>
      </c>
      <c r="B14" s="48">
        <v>1049948</v>
      </c>
      <c r="C14" s="47">
        <v>42169</v>
      </c>
      <c r="D14" s="49" t="s">
        <v>1809</v>
      </c>
      <c r="F14" s="48" t="s">
        <v>1788</v>
      </c>
      <c r="G14" s="48" t="s">
        <v>1810</v>
      </c>
      <c r="H14" s="50" t="s">
        <v>1361</v>
      </c>
      <c r="I14" s="48">
        <v>491</v>
      </c>
      <c r="J14" s="47">
        <v>42184</v>
      </c>
      <c r="K14" s="51">
        <v>3500</v>
      </c>
      <c r="L14" s="47">
        <v>42188</v>
      </c>
      <c r="M14" s="47">
        <v>42188</v>
      </c>
      <c r="N14" s="50" t="s">
        <v>1786</v>
      </c>
      <c r="O14" s="47"/>
    </row>
    <row r="15" spans="1:15" x14ac:dyDescent="0.25">
      <c r="A15" s="47">
        <v>42081</v>
      </c>
      <c r="B15" s="48">
        <v>1049950</v>
      </c>
      <c r="C15" s="47">
        <v>42171</v>
      </c>
      <c r="D15" s="49" t="s">
        <v>1811</v>
      </c>
      <c r="F15" s="48" t="s">
        <v>1807</v>
      </c>
      <c r="G15" s="48" t="s">
        <v>1803</v>
      </c>
      <c r="H15" s="50" t="s">
        <v>1440</v>
      </c>
      <c r="I15" s="48">
        <v>485</v>
      </c>
      <c r="J15" s="47">
        <v>42186</v>
      </c>
      <c r="K15" s="51">
        <v>4000</v>
      </c>
      <c r="L15" s="47">
        <v>42187</v>
      </c>
      <c r="M15" s="47">
        <v>42187</v>
      </c>
      <c r="N15" s="50" t="s">
        <v>1786</v>
      </c>
      <c r="O15" s="47"/>
    </row>
    <row r="16" spans="1:15" x14ac:dyDescent="0.25">
      <c r="A16" s="47">
        <v>42157</v>
      </c>
      <c r="B16" s="48">
        <v>1060151</v>
      </c>
      <c r="C16" s="47">
        <v>42172</v>
      </c>
      <c r="D16" s="49" t="s">
        <v>816</v>
      </c>
      <c r="F16" s="48" t="s">
        <v>1794</v>
      </c>
      <c r="G16" s="48" t="s">
        <v>1812</v>
      </c>
      <c r="H16" s="50" t="s">
        <v>820</v>
      </c>
      <c r="I16" s="48">
        <v>486</v>
      </c>
      <c r="J16" s="47">
        <v>42187</v>
      </c>
      <c r="K16" s="51">
        <v>12000</v>
      </c>
      <c r="L16" s="47">
        <v>42187</v>
      </c>
      <c r="M16" s="47">
        <v>42187</v>
      </c>
      <c r="N16" s="50" t="s">
        <v>1786</v>
      </c>
      <c r="O16" s="47"/>
    </row>
    <row r="17" spans="1:15" x14ac:dyDescent="0.25">
      <c r="A17" s="47">
        <v>42157</v>
      </c>
      <c r="B17" s="48">
        <v>1060152</v>
      </c>
      <c r="C17" s="47">
        <v>42174</v>
      </c>
      <c r="D17" s="49" t="s">
        <v>1813</v>
      </c>
      <c r="F17" s="48" t="s">
        <v>1807</v>
      </c>
      <c r="G17" s="48" t="s">
        <v>1805</v>
      </c>
      <c r="H17" s="50" t="s">
        <v>175</v>
      </c>
      <c r="I17" s="48">
        <v>492</v>
      </c>
      <c r="J17" s="47">
        <v>42189</v>
      </c>
      <c r="K17" s="51">
        <v>4000</v>
      </c>
      <c r="L17" s="47">
        <v>42187</v>
      </c>
      <c r="M17" s="47">
        <v>42187</v>
      </c>
      <c r="N17" s="50" t="s">
        <v>1786</v>
      </c>
      <c r="O17" s="47"/>
    </row>
    <row r="18" spans="1:15" x14ac:dyDescent="0.25">
      <c r="A18" s="47">
        <v>42157</v>
      </c>
      <c r="B18" s="48">
        <v>1060153</v>
      </c>
      <c r="C18" s="47">
        <v>42177</v>
      </c>
      <c r="D18" s="49" t="s">
        <v>1814</v>
      </c>
      <c r="F18" s="48" t="s">
        <v>1794</v>
      </c>
      <c r="G18" s="48" t="s">
        <v>1789</v>
      </c>
      <c r="H18" s="50" t="s">
        <v>144</v>
      </c>
      <c r="I18" s="48">
        <v>487</v>
      </c>
      <c r="J18" s="47">
        <v>42192</v>
      </c>
      <c r="K18" s="51">
        <v>12000</v>
      </c>
      <c r="L18" s="47">
        <v>42187</v>
      </c>
      <c r="M18" s="47">
        <v>42187</v>
      </c>
      <c r="N18" s="50" t="s">
        <v>1786</v>
      </c>
      <c r="O18" s="47"/>
    </row>
    <row r="19" spans="1:15" x14ac:dyDescent="0.25">
      <c r="A19" s="47">
        <v>42157</v>
      </c>
      <c r="B19" s="48">
        <v>1060154</v>
      </c>
      <c r="C19" s="47">
        <v>42181</v>
      </c>
      <c r="D19" s="49" t="s">
        <v>1815</v>
      </c>
      <c r="F19" s="48" t="s">
        <v>1788</v>
      </c>
      <c r="G19" s="48" t="s">
        <v>1810</v>
      </c>
      <c r="H19" s="50" t="s">
        <v>1361</v>
      </c>
      <c r="I19" s="48">
        <v>493</v>
      </c>
      <c r="J19" s="47">
        <v>42196</v>
      </c>
      <c r="K19" s="51">
        <v>3500</v>
      </c>
      <c r="L19" s="47">
        <v>42187</v>
      </c>
      <c r="M19" s="47">
        <v>42187</v>
      </c>
      <c r="N19" s="50" t="s">
        <v>1786</v>
      </c>
      <c r="O19" s="47"/>
    </row>
    <row r="20" spans="1:15" x14ac:dyDescent="0.25">
      <c r="A20" s="47">
        <v>42157</v>
      </c>
      <c r="B20" s="48">
        <v>1060164</v>
      </c>
      <c r="C20" s="47">
        <v>42192</v>
      </c>
      <c r="D20" s="49" t="s">
        <v>1816</v>
      </c>
      <c r="F20" s="48" t="s">
        <v>1807</v>
      </c>
      <c r="G20" s="48" t="s">
        <v>1801</v>
      </c>
      <c r="H20" s="50" t="s">
        <v>1101</v>
      </c>
      <c r="I20" s="48">
        <v>502</v>
      </c>
      <c r="J20" s="47">
        <v>42207</v>
      </c>
      <c r="K20" s="51">
        <v>4000</v>
      </c>
      <c r="L20" s="47">
        <v>42187</v>
      </c>
      <c r="M20" s="47">
        <v>42187</v>
      </c>
      <c r="N20" s="50" t="s">
        <v>1786</v>
      </c>
      <c r="O20" s="47"/>
    </row>
    <row r="21" spans="1:15" x14ac:dyDescent="0.25">
      <c r="A21" s="47">
        <v>42157</v>
      </c>
      <c r="B21" s="48">
        <v>1060168</v>
      </c>
      <c r="C21" s="47">
        <v>42196</v>
      </c>
      <c r="D21" s="49" t="s">
        <v>1817</v>
      </c>
      <c r="F21" s="48" t="s">
        <v>1818</v>
      </c>
      <c r="G21" s="48" t="s">
        <v>1819</v>
      </c>
      <c r="H21" s="50" t="s">
        <v>166</v>
      </c>
      <c r="I21" s="48">
        <v>506</v>
      </c>
      <c r="J21" s="47">
        <v>42211</v>
      </c>
      <c r="K21" s="51">
        <v>9000</v>
      </c>
      <c r="L21" s="47">
        <v>42248</v>
      </c>
      <c r="M21" s="47">
        <v>42248</v>
      </c>
      <c r="N21" s="50" t="s">
        <v>1786</v>
      </c>
      <c r="O21" s="47"/>
    </row>
    <row r="22" spans="1:15" x14ac:dyDescent="0.25">
      <c r="A22" s="47">
        <v>42157</v>
      </c>
      <c r="B22" s="48">
        <v>1060169</v>
      </c>
      <c r="C22" s="47">
        <v>42200</v>
      </c>
      <c r="D22" s="49" t="s">
        <v>1820</v>
      </c>
      <c r="F22" s="48" t="s">
        <v>1788</v>
      </c>
      <c r="G22" s="48" t="s">
        <v>1796</v>
      </c>
      <c r="H22" s="50" t="s">
        <v>1797</v>
      </c>
      <c r="I22" s="48">
        <v>507</v>
      </c>
      <c r="J22" s="47">
        <v>42215</v>
      </c>
      <c r="K22" s="51">
        <v>5000</v>
      </c>
      <c r="L22" s="47">
        <v>42188</v>
      </c>
      <c r="M22" s="47">
        <v>42188</v>
      </c>
      <c r="N22" s="50" t="s">
        <v>1786</v>
      </c>
      <c r="O22" s="47"/>
    </row>
    <row r="23" spans="1:15" x14ac:dyDescent="0.25">
      <c r="A23" s="47">
        <v>42157</v>
      </c>
      <c r="B23" s="48">
        <v>1060184</v>
      </c>
      <c r="C23" s="47">
        <v>42214</v>
      </c>
      <c r="D23" s="49" t="s">
        <v>1821</v>
      </c>
      <c r="F23" s="48" t="s">
        <v>1794</v>
      </c>
      <c r="G23" s="48" t="s">
        <v>1796</v>
      </c>
      <c r="H23" s="50" t="s">
        <v>476</v>
      </c>
      <c r="I23" s="48">
        <v>522</v>
      </c>
      <c r="J23" s="47">
        <v>42229</v>
      </c>
      <c r="K23" s="51">
        <v>12000</v>
      </c>
      <c r="L23" s="47">
        <v>42248</v>
      </c>
      <c r="M23" s="47">
        <v>42248</v>
      </c>
      <c r="N23" s="50" t="s">
        <v>1786</v>
      </c>
      <c r="O23" s="47"/>
    </row>
    <row r="24" spans="1:15" x14ac:dyDescent="0.25">
      <c r="A24" s="47">
        <v>42157</v>
      </c>
      <c r="B24" s="48">
        <v>1060186</v>
      </c>
      <c r="C24" s="47">
        <v>42218</v>
      </c>
      <c r="D24" s="49" t="s">
        <v>1822</v>
      </c>
      <c r="F24" s="48" t="s">
        <v>1807</v>
      </c>
      <c r="G24" s="48" t="s">
        <v>1803</v>
      </c>
      <c r="H24" s="50" t="s">
        <v>1440</v>
      </c>
      <c r="I24" s="48">
        <v>524</v>
      </c>
      <c r="J24" s="47">
        <v>42233</v>
      </c>
      <c r="K24" s="51">
        <v>4000</v>
      </c>
      <c r="L24" s="47">
        <v>42248</v>
      </c>
      <c r="M24" s="47">
        <v>42248</v>
      </c>
      <c r="N24" s="50" t="s">
        <v>1786</v>
      </c>
      <c r="O24" s="47"/>
    </row>
    <row r="25" spans="1:15" x14ac:dyDescent="0.25">
      <c r="A25" s="47">
        <v>42157</v>
      </c>
      <c r="B25" s="48">
        <v>1060187</v>
      </c>
      <c r="C25" s="47">
        <v>42219</v>
      </c>
      <c r="D25" s="49" t="s">
        <v>1823</v>
      </c>
      <c r="F25" s="48" t="s">
        <v>1788</v>
      </c>
      <c r="G25" s="48" t="s">
        <v>1789</v>
      </c>
      <c r="H25" s="50" t="s">
        <v>144</v>
      </c>
      <c r="I25" s="48">
        <v>525</v>
      </c>
      <c r="J25" s="47">
        <v>42234</v>
      </c>
      <c r="K25" s="51">
        <v>5000</v>
      </c>
      <c r="L25" s="47">
        <v>42248</v>
      </c>
      <c r="M25" s="47">
        <v>42248</v>
      </c>
      <c r="N25" s="50" t="s">
        <v>1786</v>
      </c>
      <c r="O25" s="47"/>
    </row>
    <row r="26" spans="1:15" x14ac:dyDescent="0.25">
      <c r="A26" s="47">
        <v>42157</v>
      </c>
      <c r="B26" s="48">
        <v>1060190</v>
      </c>
      <c r="C26" s="47">
        <v>42220</v>
      </c>
      <c r="D26" s="49" t="s">
        <v>1824</v>
      </c>
      <c r="F26" s="48" t="s">
        <v>1788</v>
      </c>
      <c r="G26" s="48" t="s">
        <v>1810</v>
      </c>
      <c r="H26" s="50" t="s">
        <v>1361</v>
      </c>
      <c r="I26" s="48">
        <v>528</v>
      </c>
      <c r="J26" s="47">
        <v>42235</v>
      </c>
      <c r="K26" s="51">
        <v>3500</v>
      </c>
      <c r="L26" s="47">
        <v>42248</v>
      </c>
      <c r="M26" s="47">
        <v>42248</v>
      </c>
      <c r="N26" s="50" t="s">
        <v>1786</v>
      </c>
      <c r="O26" s="47"/>
    </row>
    <row r="27" spans="1:15" x14ac:dyDescent="0.25">
      <c r="A27" s="47">
        <v>42157</v>
      </c>
      <c r="B27" s="48">
        <v>1060191</v>
      </c>
      <c r="C27" s="47">
        <v>42220</v>
      </c>
      <c r="D27" s="49" t="s">
        <v>1825</v>
      </c>
      <c r="F27" s="48" t="s">
        <v>1794</v>
      </c>
      <c r="G27" s="48" t="s">
        <v>1810</v>
      </c>
      <c r="H27" s="50" t="s">
        <v>1361</v>
      </c>
      <c r="I27" s="48">
        <v>535</v>
      </c>
      <c r="J27" s="47">
        <v>42235</v>
      </c>
      <c r="K27" s="51">
        <v>8000</v>
      </c>
      <c r="L27" s="47">
        <v>42248</v>
      </c>
      <c r="M27" s="47">
        <v>42248</v>
      </c>
      <c r="N27" s="50" t="s">
        <v>1786</v>
      </c>
      <c r="O27" s="47"/>
    </row>
    <row r="28" spans="1:15" x14ac:dyDescent="0.25">
      <c r="A28" s="47">
        <v>42157</v>
      </c>
      <c r="B28" s="48">
        <v>1060192</v>
      </c>
      <c r="C28" s="47">
        <v>42228</v>
      </c>
      <c r="D28" s="49" t="s">
        <v>1826</v>
      </c>
      <c r="F28" s="48" t="s">
        <v>1827</v>
      </c>
      <c r="G28" s="48" t="s">
        <v>1819</v>
      </c>
      <c r="H28" s="50" t="s">
        <v>166</v>
      </c>
      <c r="I28" s="48">
        <v>529</v>
      </c>
      <c r="J28" s="47">
        <v>42243</v>
      </c>
      <c r="K28" s="51">
        <v>7000</v>
      </c>
      <c r="L28" s="47">
        <v>42248</v>
      </c>
      <c r="M28" s="47">
        <v>42248</v>
      </c>
      <c r="N28" s="50" t="s">
        <v>1786</v>
      </c>
      <c r="O28" s="47"/>
    </row>
    <row r="29" spans="1:15" x14ac:dyDescent="0.25">
      <c r="A29" s="47">
        <v>42157</v>
      </c>
      <c r="B29" s="48">
        <v>1060193</v>
      </c>
      <c r="C29" s="47">
        <v>42229</v>
      </c>
      <c r="D29" s="49" t="s">
        <v>1828</v>
      </c>
      <c r="F29" s="48" t="s">
        <v>1788</v>
      </c>
      <c r="G29" s="48" t="s">
        <v>1792</v>
      </c>
      <c r="H29" s="50" t="s">
        <v>187</v>
      </c>
      <c r="I29" s="48">
        <v>530</v>
      </c>
      <c r="J29" s="47">
        <v>42244</v>
      </c>
      <c r="K29" s="51">
        <v>5000</v>
      </c>
      <c r="L29" s="47">
        <v>42248</v>
      </c>
      <c r="M29" s="47">
        <v>42248</v>
      </c>
      <c r="N29" s="50" t="s">
        <v>1786</v>
      </c>
      <c r="O29" s="47"/>
    </row>
    <row r="30" spans="1:15" x14ac:dyDescent="0.25">
      <c r="A30" s="47">
        <v>42157</v>
      </c>
      <c r="B30" s="48">
        <v>1060194</v>
      </c>
      <c r="C30" s="47">
        <v>42229</v>
      </c>
      <c r="D30" s="49" t="s">
        <v>1829</v>
      </c>
      <c r="F30" s="48" t="s">
        <v>1784</v>
      </c>
      <c r="G30" s="48" t="s">
        <v>1792</v>
      </c>
      <c r="H30" s="50" t="s">
        <v>187</v>
      </c>
      <c r="I30" s="48">
        <v>536</v>
      </c>
      <c r="J30" s="47">
        <v>42244</v>
      </c>
      <c r="K30" s="51">
        <v>15000</v>
      </c>
      <c r="L30" s="47">
        <v>42248</v>
      </c>
      <c r="M30" s="47">
        <v>42248</v>
      </c>
      <c r="N30" s="50" t="s">
        <v>1786</v>
      </c>
      <c r="O30" s="47"/>
    </row>
    <row r="31" spans="1:15" x14ac:dyDescent="0.25">
      <c r="A31" s="47">
        <v>42157</v>
      </c>
      <c r="B31" s="48">
        <v>1060195</v>
      </c>
      <c r="C31" s="47">
        <v>42229</v>
      </c>
      <c r="D31" s="49" t="s">
        <v>1830</v>
      </c>
      <c r="F31" s="48" t="s">
        <v>1788</v>
      </c>
      <c r="G31" s="48" t="s">
        <v>1796</v>
      </c>
      <c r="H31" s="50" t="s">
        <v>476</v>
      </c>
      <c r="I31" s="48">
        <v>531</v>
      </c>
      <c r="J31" s="47">
        <v>42244</v>
      </c>
      <c r="K31" s="51">
        <v>5000</v>
      </c>
      <c r="L31" s="47">
        <v>42248</v>
      </c>
      <c r="M31" s="47">
        <v>42248</v>
      </c>
      <c r="N31" s="50" t="s">
        <v>1786</v>
      </c>
      <c r="O31" s="47"/>
    </row>
    <row r="32" spans="1:15" x14ac:dyDescent="0.25">
      <c r="A32" s="47">
        <v>42157</v>
      </c>
      <c r="B32" s="48">
        <v>1060196</v>
      </c>
      <c r="C32" s="47">
        <v>42229</v>
      </c>
      <c r="D32" s="49" t="s">
        <v>1831</v>
      </c>
      <c r="F32" s="48" t="s">
        <v>1794</v>
      </c>
      <c r="G32" s="48" t="s">
        <v>1796</v>
      </c>
      <c r="H32" s="50" t="s">
        <v>476</v>
      </c>
      <c r="I32" s="48">
        <v>532</v>
      </c>
      <c r="J32" s="47">
        <v>42244</v>
      </c>
      <c r="K32" s="51">
        <v>12000</v>
      </c>
      <c r="L32" s="47">
        <v>42248</v>
      </c>
      <c r="M32" s="47">
        <v>42248</v>
      </c>
      <c r="N32" s="50" t="s">
        <v>1786</v>
      </c>
      <c r="O32" s="47"/>
    </row>
    <row r="33" spans="1:15" x14ac:dyDescent="0.25">
      <c r="A33" s="47">
        <v>42157</v>
      </c>
      <c r="B33" s="48">
        <v>1060197</v>
      </c>
      <c r="C33" s="47">
        <v>42230</v>
      </c>
      <c r="D33" s="49" t="s">
        <v>816</v>
      </c>
      <c r="F33" s="48" t="s">
        <v>1794</v>
      </c>
      <c r="G33" s="48" t="s">
        <v>1812</v>
      </c>
      <c r="H33" s="50" t="s">
        <v>820</v>
      </c>
      <c r="I33" s="48">
        <v>533</v>
      </c>
      <c r="J33" s="47">
        <v>42245</v>
      </c>
      <c r="K33" s="51">
        <v>12000</v>
      </c>
      <c r="L33" s="47">
        <v>42248</v>
      </c>
      <c r="M33" s="47">
        <v>42248</v>
      </c>
      <c r="N33" s="50" t="s">
        <v>1786</v>
      </c>
      <c r="O33" s="47"/>
    </row>
    <row r="34" spans="1:15" x14ac:dyDescent="0.25">
      <c r="A34" s="47">
        <v>42157</v>
      </c>
      <c r="B34" s="48">
        <v>1060198</v>
      </c>
      <c r="C34" s="47">
        <v>42232</v>
      </c>
      <c r="D34" s="49" t="s">
        <v>1832</v>
      </c>
      <c r="F34" s="48" t="s">
        <v>1800</v>
      </c>
      <c r="G34" s="48" t="s">
        <v>1789</v>
      </c>
      <c r="H34" s="50" t="s">
        <v>144</v>
      </c>
      <c r="I34" s="48">
        <v>537</v>
      </c>
      <c r="J34" s="47">
        <v>42247</v>
      </c>
      <c r="K34" s="51">
        <v>7500</v>
      </c>
      <c r="L34" s="47">
        <v>42248</v>
      </c>
      <c r="M34" s="47">
        <v>42248</v>
      </c>
      <c r="N34" s="50" t="s">
        <v>1786</v>
      </c>
      <c r="O34" s="47"/>
    </row>
    <row r="35" spans="1:15" x14ac:dyDescent="0.25">
      <c r="A35" s="47">
        <v>42157</v>
      </c>
      <c r="B35" s="48">
        <v>1060199</v>
      </c>
      <c r="C35" s="47">
        <v>42235</v>
      </c>
      <c r="D35" s="49" t="s">
        <v>1833</v>
      </c>
      <c r="F35" s="48" t="s">
        <v>1788</v>
      </c>
      <c r="G35" s="48" t="s">
        <v>1801</v>
      </c>
      <c r="H35" s="50" t="s">
        <v>1101</v>
      </c>
      <c r="I35" s="48">
        <v>538</v>
      </c>
      <c r="J35" s="47">
        <v>42250</v>
      </c>
      <c r="K35" s="51">
        <v>5000</v>
      </c>
      <c r="L35" s="47">
        <v>42248</v>
      </c>
      <c r="M35" s="47">
        <v>42248</v>
      </c>
      <c r="N35" s="50" t="s">
        <v>1786</v>
      </c>
      <c r="O35" s="47"/>
    </row>
    <row r="36" spans="1:15" x14ac:dyDescent="0.25">
      <c r="A36" s="47">
        <v>42230</v>
      </c>
      <c r="B36" s="48">
        <v>1081802</v>
      </c>
      <c r="C36" s="47">
        <v>42238</v>
      </c>
      <c r="D36" s="49" t="s">
        <v>816</v>
      </c>
      <c r="F36" s="48" t="s">
        <v>1794</v>
      </c>
      <c r="G36" s="48" t="s">
        <v>1812</v>
      </c>
      <c r="H36" s="50" t="s">
        <v>820</v>
      </c>
      <c r="I36" s="48">
        <v>539</v>
      </c>
      <c r="J36" s="47">
        <v>42253</v>
      </c>
      <c r="K36" s="51">
        <v>12000</v>
      </c>
      <c r="L36" s="47">
        <v>42248</v>
      </c>
      <c r="M36" s="47">
        <v>42248</v>
      </c>
      <c r="N36" s="50" t="s">
        <v>1786</v>
      </c>
      <c r="O36" s="47"/>
    </row>
    <row r="37" spans="1:15" x14ac:dyDescent="0.25">
      <c r="A37" s="47">
        <v>42230</v>
      </c>
      <c r="B37" s="48">
        <v>1081804</v>
      </c>
      <c r="C37" s="47">
        <v>42240</v>
      </c>
      <c r="D37" s="49" t="s">
        <v>1834</v>
      </c>
      <c r="F37" s="48" t="s">
        <v>1835</v>
      </c>
      <c r="G37" s="48" t="s">
        <v>1810</v>
      </c>
      <c r="H37" s="50" t="s">
        <v>1361</v>
      </c>
      <c r="I37" s="48">
        <v>543</v>
      </c>
      <c r="J37" s="47">
        <v>42255</v>
      </c>
      <c r="K37" s="51">
        <v>2500</v>
      </c>
      <c r="L37" s="47">
        <v>42248</v>
      </c>
      <c r="M37" s="47">
        <v>42248</v>
      </c>
      <c r="N37" s="50" t="s">
        <v>1786</v>
      </c>
      <c r="O37" s="47"/>
    </row>
    <row r="38" spans="1:15" x14ac:dyDescent="0.25">
      <c r="A38" s="47">
        <v>42230</v>
      </c>
      <c r="B38" s="48">
        <v>1081805</v>
      </c>
      <c r="C38" s="47">
        <v>42240</v>
      </c>
      <c r="D38" s="49" t="s">
        <v>1836</v>
      </c>
      <c r="F38" s="48" t="s">
        <v>1807</v>
      </c>
      <c r="G38" s="48" t="s">
        <v>1810</v>
      </c>
      <c r="H38" s="50" t="s">
        <v>1361</v>
      </c>
      <c r="I38" s="48">
        <v>544</v>
      </c>
      <c r="J38" s="47">
        <v>42255</v>
      </c>
      <c r="K38" s="51">
        <v>2500</v>
      </c>
      <c r="L38" s="47">
        <v>42248</v>
      </c>
      <c r="M38" s="47">
        <v>42248</v>
      </c>
      <c r="N38" s="50" t="s">
        <v>1786</v>
      </c>
      <c r="O38" s="47"/>
    </row>
    <row r="39" spans="1:15" x14ac:dyDescent="0.25">
      <c r="A39" s="47">
        <v>42230</v>
      </c>
      <c r="B39" s="48">
        <v>1081806</v>
      </c>
      <c r="C39" s="47">
        <v>42241</v>
      </c>
      <c r="D39" s="49" t="s">
        <v>1837</v>
      </c>
      <c r="F39" s="48" t="s">
        <v>1807</v>
      </c>
      <c r="G39" s="48" t="s">
        <v>1792</v>
      </c>
      <c r="H39" s="50" t="s">
        <v>187</v>
      </c>
      <c r="I39" s="48">
        <v>545</v>
      </c>
      <c r="J39" s="47">
        <v>42256</v>
      </c>
      <c r="K39" s="51">
        <v>4000</v>
      </c>
      <c r="L39" s="47">
        <v>42248</v>
      </c>
      <c r="M39" s="47">
        <v>42248</v>
      </c>
      <c r="N39" s="50" t="s">
        <v>1786</v>
      </c>
      <c r="O39" s="47"/>
    </row>
    <row r="40" spans="1:15" x14ac:dyDescent="0.25">
      <c r="A40" s="47">
        <v>42230</v>
      </c>
      <c r="B40" s="48">
        <v>1081810</v>
      </c>
      <c r="C40" s="47">
        <v>42242</v>
      </c>
      <c r="D40" s="49" t="s">
        <v>1838</v>
      </c>
      <c r="F40" s="48" t="s">
        <v>1788</v>
      </c>
      <c r="G40" s="48" t="s">
        <v>1803</v>
      </c>
      <c r="H40" s="50" t="s">
        <v>1797</v>
      </c>
      <c r="I40" s="48">
        <v>549</v>
      </c>
      <c r="J40" s="47">
        <v>42257</v>
      </c>
      <c r="K40" s="51">
        <v>5000</v>
      </c>
      <c r="L40" s="47">
        <v>42248</v>
      </c>
      <c r="M40" s="47">
        <v>42248</v>
      </c>
      <c r="N40" s="50" t="s">
        <v>1786</v>
      </c>
      <c r="O40" s="47"/>
    </row>
    <row r="41" spans="1:15" x14ac:dyDescent="0.25">
      <c r="A41" s="47">
        <v>42230</v>
      </c>
      <c r="B41" s="48">
        <v>1081814</v>
      </c>
      <c r="C41" s="47">
        <v>42247</v>
      </c>
      <c r="D41" s="49" t="s">
        <v>1839</v>
      </c>
      <c r="F41" s="48" t="s">
        <v>1807</v>
      </c>
      <c r="G41" s="48" t="s">
        <v>1801</v>
      </c>
      <c r="H41" s="50" t="s">
        <v>1101</v>
      </c>
      <c r="I41" s="48">
        <v>553</v>
      </c>
      <c r="J41" s="47">
        <v>42262</v>
      </c>
      <c r="K41" s="51">
        <v>4000</v>
      </c>
      <c r="L41" s="47">
        <v>42248</v>
      </c>
      <c r="M41" s="47">
        <v>42248</v>
      </c>
      <c r="N41" s="50" t="s">
        <v>1786</v>
      </c>
      <c r="O41" s="47"/>
    </row>
    <row r="42" spans="1:15" x14ac:dyDescent="0.25">
      <c r="A42" s="47">
        <v>42230</v>
      </c>
      <c r="B42" s="48">
        <v>1081831</v>
      </c>
      <c r="C42" s="47">
        <v>42269</v>
      </c>
      <c r="D42" s="53" t="s">
        <v>1840</v>
      </c>
      <c r="E42" s="53"/>
      <c r="F42" s="48" t="s">
        <v>1835</v>
      </c>
      <c r="G42" s="48" t="s">
        <v>1810</v>
      </c>
      <c r="H42" s="50" t="s">
        <v>1361</v>
      </c>
      <c r="I42" s="48">
        <v>568</v>
      </c>
      <c r="J42" s="47">
        <v>42284</v>
      </c>
      <c r="K42" s="51">
        <v>2500</v>
      </c>
      <c r="L42" s="47">
        <v>42249</v>
      </c>
      <c r="M42" s="47">
        <v>42249</v>
      </c>
      <c r="N42" s="50" t="s">
        <v>1786</v>
      </c>
      <c r="O42" s="47"/>
    </row>
    <row r="43" spans="1:15" x14ac:dyDescent="0.25">
      <c r="A43" s="47">
        <v>42230</v>
      </c>
      <c r="B43" s="48">
        <v>1081843</v>
      </c>
      <c r="C43" s="47">
        <v>42279</v>
      </c>
      <c r="D43" s="49" t="s">
        <v>1841</v>
      </c>
      <c r="F43" s="48" t="s">
        <v>1807</v>
      </c>
      <c r="G43" s="48" t="s">
        <v>1789</v>
      </c>
      <c r="H43" s="50" t="s">
        <v>144</v>
      </c>
      <c r="I43" s="48">
        <v>583</v>
      </c>
      <c r="J43" s="47">
        <v>42294</v>
      </c>
      <c r="K43" s="51">
        <v>4000</v>
      </c>
      <c r="L43" s="47">
        <v>42278</v>
      </c>
      <c r="M43" s="47">
        <v>42278</v>
      </c>
      <c r="N43" s="50" t="s">
        <v>1786</v>
      </c>
      <c r="O43" s="47"/>
    </row>
    <row r="44" spans="1:15" x14ac:dyDescent="0.25">
      <c r="A44" s="47">
        <v>42230</v>
      </c>
      <c r="B44" s="48">
        <v>1081847</v>
      </c>
      <c r="C44" s="47">
        <v>42284</v>
      </c>
      <c r="D44" s="49" t="s">
        <v>1842</v>
      </c>
      <c r="F44" s="48" t="s">
        <v>1794</v>
      </c>
      <c r="G44" s="48" t="s">
        <v>1810</v>
      </c>
      <c r="H44" s="50" t="s">
        <v>1361</v>
      </c>
      <c r="I44" s="48">
        <v>585</v>
      </c>
      <c r="J44" s="47">
        <v>42299</v>
      </c>
      <c r="K44" s="51">
        <v>8000</v>
      </c>
      <c r="L44" s="47">
        <v>42250</v>
      </c>
      <c r="M44" s="47">
        <v>42250</v>
      </c>
      <c r="N44" s="50" t="s">
        <v>1786</v>
      </c>
      <c r="O44" s="47"/>
    </row>
    <row r="45" spans="1:15" x14ac:dyDescent="0.25">
      <c r="A45" s="47">
        <v>42278</v>
      </c>
      <c r="B45" s="48">
        <v>1099618</v>
      </c>
      <c r="C45" s="47">
        <v>42308</v>
      </c>
      <c r="D45" s="49" t="s">
        <v>1843</v>
      </c>
      <c r="F45" s="48" t="s">
        <v>1784</v>
      </c>
      <c r="G45" s="48" t="s">
        <v>1796</v>
      </c>
      <c r="H45" s="50" t="s">
        <v>476</v>
      </c>
      <c r="I45" s="48">
        <v>607</v>
      </c>
      <c r="J45" s="47">
        <v>42323</v>
      </c>
      <c r="K45" s="51">
        <v>15000</v>
      </c>
      <c r="L45" s="47">
        <v>42408</v>
      </c>
      <c r="M45" s="47">
        <v>42416</v>
      </c>
      <c r="N45" s="50" t="s">
        <v>1844</v>
      </c>
      <c r="O45" s="47"/>
    </row>
    <row r="46" spans="1:15" x14ac:dyDescent="0.25">
      <c r="A46" s="47">
        <v>42278</v>
      </c>
      <c r="B46" s="48">
        <v>1099619</v>
      </c>
      <c r="C46" s="47">
        <v>42308</v>
      </c>
      <c r="D46" s="49" t="s">
        <v>1845</v>
      </c>
      <c r="F46" s="48" t="s">
        <v>1807</v>
      </c>
      <c r="G46" s="48" t="s">
        <v>1801</v>
      </c>
      <c r="H46" s="50" t="s">
        <v>1101</v>
      </c>
      <c r="I46" s="48">
        <v>608</v>
      </c>
      <c r="J46" s="47">
        <v>42323</v>
      </c>
      <c r="K46" s="51">
        <v>4000</v>
      </c>
      <c r="L46" s="47">
        <v>42408</v>
      </c>
      <c r="M46" s="47">
        <v>42398</v>
      </c>
      <c r="N46" s="50" t="s">
        <v>1846</v>
      </c>
      <c r="O46" s="47"/>
    </row>
    <row r="47" spans="1:15" x14ac:dyDescent="0.25">
      <c r="A47" s="47">
        <v>42278</v>
      </c>
      <c r="B47" s="48">
        <v>1099622</v>
      </c>
      <c r="C47" s="47">
        <v>42312</v>
      </c>
      <c r="D47" s="49" t="s">
        <v>1847</v>
      </c>
      <c r="F47" s="48" t="s">
        <v>1794</v>
      </c>
      <c r="G47" s="48" t="s">
        <v>1810</v>
      </c>
      <c r="H47" s="50" t="s">
        <v>1361</v>
      </c>
      <c r="I47" s="48">
        <v>611</v>
      </c>
      <c r="J47" s="47">
        <v>42327</v>
      </c>
      <c r="K47" s="51">
        <v>8000</v>
      </c>
      <c r="L47" s="47">
        <v>42412</v>
      </c>
      <c r="M47" s="47">
        <v>42416</v>
      </c>
      <c r="N47" s="50" t="s">
        <v>1844</v>
      </c>
      <c r="O47" s="47"/>
    </row>
    <row r="48" spans="1:15" x14ac:dyDescent="0.25">
      <c r="A48" s="47">
        <v>42339</v>
      </c>
      <c r="B48" s="48">
        <v>1120610</v>
      </c>
      <c r="C48" s="47">
        <v>42352</v>
      </c>
      <c r="D48" s="49" t="s">
        <v>1848</v>
      </c>
      <c r="F48" s="48" t="s">
        <v>1807</v>
      </c>
      <c r="G48" s="48" t="s">
        <v>1792</v>
      </c>
      <c r="H48" s="50" t="s">
        <v>187</v>
      </c>
      <c r="I48" s="48">
        <v>648</v>
      </c>
      <c r="J48" s="47">
        <v>42367</v>
      </c>
      <c r="K48" s="51">
        <v>4000</v>
      </c>
      <c r="L48" s="47">
        <v>42452</v>
      </c>
      <c r="M48" s="47">
        <v>42459</v>
      </c>
      <c r="N48" s="50" t="s">
        <v>1849</v>
      </c>
      <c r="O48" s="47"/>
    </row>
    <row r="49" spans="1:15" x14ac:dyDescent="0.25">
      <c r="A49" s="47">
        <v>42339</v>
      </c>
      <c r="B49" s="48">
        <v>1120620</v>
      </c>
      <c r="C49" s="47">
        <v>42377</v>
      </c>
      <c r="D49" s="49" t="s">
        <v>1850</v>
      </c>
      <c r="F49" s="48" t="s">
        <v>1784</v>
      </c>
      <c r="G49" s="48" t="s">
        <v>1851</v>
      </c>
      <c r="H49" s="50" t="s">
        <v>163</v>
      </c>
      <c r="I49" s="48">
        <v>670</v>
      </c>
      <c r="J49" s="47">
        <v>42401</v>
      </c>
      <c r="K49" s="51">
        <v>15000</v>
      </c>
      <c r="L49" s="47">
        <f>J49+90</f>
        <v>42491</v>
      </c>
      <c r="M49" s="47">
        <v>42509</v>
      </c>
      <c r="N49" s="50" t="s">
        <v>1852</v>
      </c>
      <c r="O49" s="47"/>
    </row>
    <row r="50" spans="1:15" x14ac:dyDescent="0.25">
      <c r="A50" s="47">
        <v>42424</v>
      </c>
      <c r="B50" s="48">
        <v>1138576</v>
      </c>
      <c r="C50" s="47">
        <v>42511</v>
      </c>
      <c r="D50" s="49" t="s">
        <v>1853</v>
      </c>
      <c r="E50" s="49" t="s">
        <v>1854</v>
      </c>
      <c r="F50" s="48" t="s">
        <v>160</v>
      </c>
      <c r="G50" s="48" t="s">
        <v>1285</v>
      </c>
      <c r="H50" s="50" t="s">
        <v>175</v>
      </c>
      <c r="I50" s="48">
        <v>723</v>
      </c>
      <c r="J50" s="47">
        <v>42536</v>
      </c>
      <c r="K50" s="51">
        <v>5000</v>
      </c>
      <c r="L50" s="47">
        <f t="shared" ref="L50" si="0">J50+90</f>
        <v>42626</v>
      </c>
      <c r="M50" s="47">
        <v>42611</v>
      </c>
      <c r="N50" s="50" t="s">
        <v>1855</v>
      </c>
      <c r="O50" s="47"/>
    </row>
    <row r="51" spans="1:15" x14ac:dyDescent="0.25">
      <c r="A51" s="47">
        <v>42513</v>
      </c>
      <c r="B51" s="48">
        <v>1170753</v>
      </c>
      <c r="C51" s="47">
        <v>42563</v>
      </c>
      <c r="D51" s="49" t="s">
        <v>1856</v>
      </c>
      <c r="E51" s="49" t="s">
        <v>1857</v>
      </c>
      <c r="F51" s="48" t="s">
        <v>180</v>
      </c>
      <c r="G51" s="48" t="s">
        <v>1267</v>
      </c>
      <c r="H51" s="50" t="s">
        <v>476</v>
      </c>
      <c r="I51" s="48">
        <v>753</v>
      </c>
      <c r="J51" s="47">
        <v>42591</v>
      </c>
      <c r="K51" s="51">
        <v>15000</v>
      </c>
      <c r="L51" s="47">
        <f>J51+90</f>
        <v>42681</v>
      </c>
      <c r="M51" s="47">
        <v>42752</v>
      </c>
      <c r="N51" s="50" t="s">
        <v>1858</v>
      </c>
      <c r="O51" s="47"/>
    </row>
    <row r="52" spans="1:15" x14ac:dyDescent="0.25">
      <c r="A52" s="47">
        <v>42513</v>
      </c>
      <c r="B52" s="48">
        <v>1170755</v>
      </c>
      <c r="C52" s="47">
        <v>42564</v>
      </c>
      <c r="D52" s="49" t="s">
        <v>1859</v>
      </c>
      <c r="E52" s="49" t="s">
        <v>1860</v>
      </c>
      <c r="F52" s="48" t="s">
        <v>180</v>
      </c>
      <c r="G52" s="48" t="s">
        <v>1285</v>
      </c>
      <c r="H52" s="50" t="s">
        <v>175</v>
      </c>
      <c r="I52" s="48">
        <v>748</v>
      </c>
      <c r="J52" s="47">
        <v>42588</v>
      </c>
      <c r="K52" s="51">
        <v>15000</v>
      </c>
      <c r="L52" s="47">
        <f t="shared" ref="L52:L56" si="1">J52+90</f>
        <v>42678</v>
      </c>
      <c r="M52" s="47">
        <v>42741</v>
      </c>
      <c r="N52" s="50" t="s">
        <v>1861</v>
      </c>
      <c r="O52" s="47"/>
    </row>
    <row r="53" spans="1:15" x14ac:dyDescent="0.25">
      <c r="A53" s="47">
        <v>42513</v>
      </c>
      <c r="B53" s="48">
        <v>1170756</v>
      </c>
      <c r="C53" s="47">
        <v>42564</v>
      </c>
      <c r="D53" s="49" t="s">
        <v>1862</v>
      </c>
      <c r="E53" s="49" t="s">
        <v>1863</v>
      </c>
      <c r="F53" s="48" t="s">
        <v>180</v>
      </c>
      <c r="G53" s="48" t="s">
        <v>1495</v>
      </c>
      <c r="H53" s="50" t="s">
        <v>1361</v>
      </c>
      <c r="I53" s="48">
        <v>747</v>
      </c>
      <c r="J53" s="47">
        <v>42584</v>
      </c>
      <c r="K53" s="51">
        <v>10000</v>
      </c>
      <c r="L53" s="47">
        <f t="shared" si="1"/>
        <v>42674</v>
      </c>
      <c r="M53" s="47">
        <v>42741</v>
      </c>
      <c r="N53" s="50" t="s">
        <v>1861</v>
      </c>
      <c r="O53" s="47"/>
    </row>
    <row r="54" spans="1:15" x14ac:dyDescent="0.25">
      <c r="A54" s="47">
        <v>42513</v>
      </c>
      <c r="B54" s="48">
        <v>1170757</v>
      </c>
      <c r="C54" s="47">
        <v>42567</v>
      </c>
      <c r="D54" s="49" t="s">
        <v>1864</v>
      </c>
      <c r="E54" s="49" t="s">
        <v>1865</v>
      </c>
      <c r="F54" s="48" t="s">
        <v>180</v>
      </c>
      <c r="G54" s="48" t="s">
        <v>678</v>
      </c>
      <c r="H54" s="50" t="s">
        <v>187</v>
      </c>
      <c r="I54" s="48">
        <v>750</v>
      </c>
      <c r="J54" s="47">
        <v>42588</v>
      </c>
      <c r="K54" s="51">
        <v>15000</v>
      </c>
      <c r="L54" s="47">
        <f t="shared" si="1"/>
        <v>42678</v>
      </c>
      <c r="M54" s="47">
        <v>42752</v>
      </c>
      <c r="N54" s="50" t="s">
        <v>1858</v>
      </c>
      <c r="O54" s="47"/>
    </row>
    <row r="55" spans="1:15" x14ac:dyDescent="0.25">
      <c r="A55" s="47">
        <v>42513</v>
      </c>
      <c r="B55" s="48">
        <v>1170758</v>
      </c>
      <c r="C55" s="47">
        <v>42567</v>
      </c>
      <c r="D55" s="49" t="s">
        <v>1866</v>
      </c>
      <c r="E55" s="49" t="s">
        <v>1867</v>
      </c>
      <c r="F55" s="48" t="s">
        <v>418</v>
      </c>
      <c r="G55" s="48" t="s">
        <v>673</v>
      </c>
      <c r="H55" s="50" t="s">
        <v>166</v>
      </c>
      <c r="I55" s="48">
        <v>752</v>
      </c>
      <c r="J55" s="47">
        <v>42591</v>
      </c>
      <c r="K55" s="51">
        <v>9000</v>
      </c>
      <c r="L55" s="47">
        <f t="shared" si="1"/>
        <v>42681</v>
      </c>
      <c r="M55" s="47">
        <v>42755</v>
      </c>
      <c r="N55" s="50" t="s">
        <v>1868</v>
      </c>
      <c r="O55" s="47"/>
    </row>
    <row r="56" spans="1:15" x14ac:dyDescent="0.25">
      <c r="A56" s="47">
        <v>42513</v>
      </c>
      <c r="B56" s="48">
        <v>1170759</v>
      </c>
      <c r="C56" s="47">
        <v>42576</v>
      </c>
      <c r="D56" s="49" t="s">
        <v>1869</v>
      </c>
      <c r="F56" s="48" t="s">
        <v>205</v>
      </c>
      <c r="G56" s="48" t="s">
        <v>817</v>
      </c>
      <c r="H56" s="50" t="s">
        <v>820</v>
      </c>
      <c r="I56" s="48">
        <v>749</v>
      </c>
      <c r="J56" s="47">
        <v>42588</v>
      </c>
      <c r="K56" s="51">
        <v>12000</v>
      </c>
      <c r="L56" s="47">
        <f t="shared" si="1"/>
        <v>42678</v>
      </c>
      <c r="M56" s="47">
        <v>42741</v>
      </c>
      <c r="N56" s="50" t="s">
        <v>1861</v>
      </c>
      <c r="O56" s="47"/>
    </row>
    <row r="57" spans="1:15" x14ac:dyDescent="0.25">
      <c r="A57" s="47">
        <v>42513</v>
      </c>
      <c r="B57" s="48">
        <v>1170760</v>
      </c>
      <c r="C57" s="47">
        <v>42580</v>
      </c>
      <c r="D57" s="49" t="s">
        <v>1870</v>
      </c>
      <c r="E57" s="49" t="s">
        <v>1871</v>
      </c>
      <c r="F57" s="48" t="s">
        <v>232</v>
      </c>
      <c r="G57" s="48" t="s">
        <v>1267</v>
      </c>
      <c r="H57" s="50" t="s">
        <v>476</v>
      </c>
      <c r="I57" s="48">
        <v>762</v>
      </c>
      <c r="J57" s="47">
        <v>42613</v>
      </c>
      <c r="K57" s="51">
        <v>7500</v>
      </c>
      <c r="L57" s="47">
        <f>J57+90</f>
        <v>42703</v>
      </c>
      <c r="M57" s="47">
        <v>42752</v>
      </c>
      <c r="N57" s="50" t="s">
        <v>1858</v>
      </c>
      <c r="O57" s="47"/>
    </row>
    <row r="58" spans="1:15" x14ac:dyDescent="0.25">
      <c r="A58" s="47">
        <v>42513</v>
      </c>
      <c r="B58" s="48">
        <v>1170761</v>
      </c>
      <c r="C58" s="47">
        <v>42581</v>
      </c>
      <c r="D58" s="49" t="s">
        <v>1872</v>
      </c>
      <c r="F58" s="48" t="s">
        <v>418</v>
      </c>
      <c r="G58" s="48" t="s">
        <v>805</v>
      </c>
      <c r="H58" s="50" t="s">
        <v>163</v>
      </c>
      <c r="I58" s="48">
        <v>751</v>
      </c>
      <c r="J58" s="47">
        <v>42588</v>
      </c>
      <c r="K58" s="51">
        <v>9000</v>
      </c>
      <c r="L58" s="47">
        <f t="shared" ref="L58:L66" si="2">J58+90</f>
        <v>42678</v>
      </c>
      <c r="M58" s="47">
        <v>42752</v>
      </c>
      <c r="N58" s="50" t="s">
        <v>1858</v>
      </c>
      <c r="O58" s="47"/>
    </row>
    <row r="59" spans="1:15" x14ac:dyDescent="0.25">
      <c r="A59" s="47">
        <v>42513</v>
      </c>
      <c r="B59" s="48">
        <v>1170762</v>
      </c>
      <c r="C59" s="47">
        <v>42584</v>
      </c>
      <c r="D59" s="49" t="s">
        <v>1873</v>
      </c>
      <c r="F59" s="48" t="s">
        <v>205</v>
      </c>
      <c r="G59" s="48" t="s">
        <v>1495</v>
      </c>
      <c r="H59" s="50" t="s">
        <v>1361</v>
      </c>
      <c r="I59" s="48">
        <v>754</v>
      </c>
      <c r="J59" s="47">
        <v>42595</v>
      </c>
      <c r="K59" s="51">
        <v>8000</v>
      </c>
      <c r="L59" s="47">
        <f t="shared" si="2"/>
        <v>42685</v>
      </c>
      <c r="M59" s="47">
        <v>42755</v>
      </c>
      <c r="N59" s="50" t="s">
        <v>1868</v>
      </c>
      <c r="O59" s="47"/>
    </row>
    <row r="60" spans="1:15" x14ac:dyDescent="0.25">
      <c r="A60" s="47">
        <v>42513</v>
      </c>
      <c r="B60" s="48">
        <v>1170775</v>
      </c>
      <c r="C60" s="47">
        <v>42610</v>
      </c>
      <c r="D60" s="49" t="s">
        <v>1874</v>
      </c>
      <c r="F60" s="48" t="s">
        <v>232</v>
      </c>
      <c r="G60" s="48" t="s">
        <v>1285</v>
      </c>
      <c r="H60" s="50" t="s">
        <v>175</v>
      </c>
      <c r="I60" s="48">
        <v>770</v>
      </c>
      <c r="J60" s="47">
        <v>42633</v>
      </c>
      <c r="K60" s="51">
        <v>7500</v>
      </c>
      <c r="L60" s="47">
        <f t="shared" si="2"/>
        <v>42723</v>
      </c>
      <c r="M60" s="47">
        <v>42803</v>
      </c>
      <c r="N60" s="50" t="s">
        <v>1875</v>
      </c>
      <c r="O60" s="47"/>
    </row>
    <row r="61" spans="1:15" x14ac:dyDescent="0.25">
      <c r="A61" s="47">
        <v>42513</v>
      </c>
      <c r="B61" s="48">
        <v>1170783</v>
      </c>
      <c r="C61" s="47">
        <v>42635</v>
      </c>
      <c r="D61" s="49" t="s">
        <v>1876</v>
      </c>
      <c r="F61" s="48" t="s">
        <v>160</v>
      </c>
      <c r="G61" s="48" t="s">
        <v>1285</v>
      </c>
      <c r="H61" s="50" t="s">
        <v>175</v>
      </c>
      <c r="I61" s="48">
        <v>779</v>
      </c>
      <c r="J61" s="47">
        <v>42646</v>
      </c>
      <c r="K61" s="51">
        <v>5000</v>
      </c>
      <c r="L61" s="47">
        <f t="shared" si="2"/>
        <v>42736</v>
      </c>
      <c r="M61" s="47">
        <v>42755</v>
      </c>
      <c r="N61" s="50" t="s">
        <v>1868</v>
      </c>
      <c r="O61" s="47"/>
    </row>
    <row r="62" spans="1:15" x14ac:dyDescent="0.25">
      <c r="A62" s="47">
        <v>42513</v>
      </c>
      <c r="B62" s="48">
        <v>1170793</v>
      </c>
      <c r="C62" s="47">
        <v>42644</v>
      </c>
      <c r="D62" s="49" t="s">
        <v>1877</v>
      </c>
      <c r="E62" s="49" t="s">
        <v>1878</v>
      </c>
      <c r="F62" s="48" t="s">
        <v>147</v>
      </c>
      <c r="G62" s="48" t="s">
        <v>805</v>
      </c>
      <c r="H62" s="50" t="s">
        <v>163</v>
      </c>
      <c r="I62" s="48">
        <v>786</v>
      </c>
      <c r="J62" s="47">
        <v>42662</v>
      </c>
      <c r="K62" s="51">
        <v>9000</v>
      </c>
      <c r="L62" s="47">
        <f t="shared" si="2"/>
        <v>42752</v>
      </c>
      <c r="M62" s="47">
        <v>42881</v>
      </c>
      <c r="N62" s="50" t="s">
        <v>1879</v>
      </c>
      <c r="O62" s="47"/>
    </row>
    <row r="63" spans="1:15" x14ac:dyDescent="0.25">
      <c r="A63" s="47">
        <v>42644</v>
      </c>
      <c r="B63" s="48">
        <v>1190465</v>
      </c>
      <c r="C63" s="47">
        <v>42688</v>
      </c>
      <c r="D63" s="49" t="s">
        <v>1880</v>
      </c>
      <c r="E63" s="49" t="s">
        <v>1881</v>
      </c>
      <c r="F63" s="48" t="s">
        <v>391</v>
      </c>
      <c r="G63" s="48" t="s">
        <v>168</v>
      </c>
      <c r="H63" s="50" t="s">
        <v>1361</v>
      </c>
      <c r="I63" s="48">
        <v>813</v>
      </c>
      <c r="J63" s="47">
        <v>42710</v>
      </c>
      <c r="K63" s="51">
        <v>10000</v>
      </c>
      <c r="L63" s="47">
        <f t="shared" si="2"/>
        <v>42800</v>
      </c>
      <c r="M63" s="47">
        <v>43026</v>
      </c>
      <c r="N63" s="50" t="s">
        <v>1882</v>
      </c>
      <c r="O63" s="47"/>
    </row>
    <row r="64" spans="1:15" x14ac:dyDescent="0.25">
      <c r="A64" s="47">
        <v>42644</v>
      </c>
      <c r="B64" s="48">
        <v>1190476</v>
      </c>
      <c r="C64" s="47">
        <v>42705</v>
      </c>
      <c r="D64" s="49" t="s">
        <v>1883</v>
      </c>
      <c r="F64" s="48" t="s">
        <v>392</v>
      </c>
      <c r="G64" s="48" t="s">
        <v>168</v>
      </c>
      <c r="H64" s="50" t="s">
        <v>1361</v>
      </c>
      <c r="I64" s="48">
        <v>814</v>
      </c>
      <c r="J64" s="47">
        <v>42710</v>
      </c>
      <c r="K64" s="51">
        <v>2500</v>
      </c>
      <c r="L64" s="47">
        <f t="shared" si="2"/>
        <v>42800</v>
      </c>
      <c r="M64" s="47">
        <v>42741</v>
      </c>
      <c r="N64" s="50" t="s">
        <v>1861</v>
      </c>
      <c r="O64" s="47"/>
    </row>
    <row r="65" spans="1:15" x14ac:dyDescent="0.25">
      <c r="A65" s="47">
        <v>42644</v>
      </c>
      <c r="B65" s="48">
        <v>1190477</v>
      </c>
      <c r="C65" s="47">
        <v>42707</v>
      </c>
      <c r="D65" s="49" t="s">
        <v>1884</v>
      </c>
      <c r="E65" s="49" t="s">
        <v>1885</v>
      </c>
      <c r="F65" s="48" t="s">
        <v>180</v>
      </c>
      <c r="G65" s="48" t="s">
        <v>1267</v>
      </c>
      <c r="H65" s="50" t="s">
        <v>476</v>
      </c>
      <c r="I65" s="48">
        <v>824</v>
      </c>
      <c r="J65" s="47">
        <v>42738</v>
      </c>
      <c r="K65" s="51">
        <v>15000</v>
      </c>
      <c r="L65" s="47">
        <f t="shared" si="2"/>
        <v>42828</v>
      </c>
      <c r="M65" s="47">
        <v>43060</v>
      </c>
      <c r="N65" s="50" t="s">
        <v>1886</v>
      </c>
      <c r="O65" s="47"/>
    </row>
    <row r="66" spans="1:15" x14ac:dyDescent="0.25">
      <c r="A66" s="47">
        <v>42644</v>
      </c>
      <c r="B66" s="48">
        <v>1190482</v>
      </c>
      <c r="C66" s="47">
        <v>42710</v>
      </c>
      <c r="D66" s="49" t="s">
        <v>1887</v>
      </c>
      <c r="E66" s="49" t="s">
        <v>1888</v>
      </c>
      <c r="F66" s="48" t="s">
        <v>145</v>
      </c>
      <c r="G66" s="48" t="s">
        <v>805</v>
      </c>
      <c r="H66" s="50" t="s">
        <v>163</v>
      </c>
      <c r="I66" s="48">
        <v>833</v>
      </c>
      <c r="J66" s="47">
        <v>42756</v>
      </c>
      <c r="K66" s="51">
        <v>5000</v>
      </c>
      <c r="L66" s="47">
        <f t="shared" si="2"/>
        <v>42846</v>
      </c>
      <c r="M66" s="47">
        <v>43097</v>
      </c>
      <c r="N66" s="50" t="s">
        <v>1889</v>
      </c>
      <c r="O66" s="47"/>
    </row>
    <row r="67" spans="1:15" x14ac:dyDescent="0.25">
      <c r="A67" s="47">
        <v>42644</v>
      </c>
      <c r="B67" s="48">
        <v>1190488</v>
      </c>
      <c r="C67" s="47">
        <v>42717</v>
      </c>
      <c r="D67" s="49" t="s">
        <v>1890</v>
      </c>
      <c r="F67" s="48" t="s">
        <v>203</v>
      </c>
      <c r="G67" s="48" t="s">
        <v>1285</v>
      </c>
      <c r="H67" s="50" t="s">
        <v>175</v>
      </c>
      <c r="I67" s="48"/>
      <c r="J67" s="47"/>
      <c r="L67" s="47"/>
      <c r="M67" s="47"/>
      <c r="O67" s="47"/>
    </row>
    <row r="68" spans="1:15" x14ac:dyDescent="0.25">
      <c r="A68" s="47">
        <v>42749</v>
      </c>
      <c r="B68" s="48">
        <v>1222704</v>
      </c>
      <c r="C68" s="47">
        <v>42762</v>
      </c>
      <c r="D68" s="49" t="s">
        <v>1891</v>
      </c>
      <c r="F68" s="48" t="s">
        <v>170</v>
      </c>
      <c r="G68" s="48" t="s">
        <v>168</v>
      </c>
      <c r="H68" s="50" t="s">
        <v>184</v>
      </c>
      <c r="I68" s="48">
        <v>849</v>
      </c>
      <c r="J68" s="47">
        <v>42787</v>
      </c>
      <c r="K68" s="51">
        <v>3500</v>
      </c>
      <c r="L68" s="47">
        <f t="shared" ref="L68:L70" si="3">J68+90</f>
        <v>42877</v>
      </c>
      <c r="M68" s="47">
        <v>43120</v>
      </c>
      <c r="N68" s="50" t="s">
        <v>1892</v>
      </c>
      <c r="O68" s="47"/>
    </row>
    <row r="69" spans="1:15" x14ac:dyDescent="0.25">
      <c r="A69" s="47">
        <v>42749</v>
      </c>
      <c r="B69" s="48">
        <v>1222705</v>
      </c>
      <c r="C69" s="47">
        <v>42762</v>
      </c>
      <c r="D69" s="49" t="s">
        <v>1893</v>
      </c>
      <c r="F69" s="48" t="s">
        <v>205</v>
      </c>
      <c r="G69" s="48" t="s">
        <v>168</v>
      </c>
      <c r="H69" s="50" t="s">
        <v>184</v>
      </c>
      <c r="I69" s="48">
        <v>850</v>
      </c>
      <c r="J69" s="47">
        <v>42787</v>
      </c>
      <c r="K69" s="51">
        <v>12000</v>
      </c>
      <c r="L69" s="47">
        <f t="shared" si="3"/>
        <v>42877</v>
      </c>
      <c r="M69" s="47">
        <v>43123</v>
      </c>
      <c r="N69" s="50" t="s">
        <v>1894</v>
      </c>
      <c r="O69" s="47"/>
    </row>
    <row r="70" spans="1:15" x14ac:dyDescent="0.25">
      <c r="A70" s="47">
        <v>42749</v>
      </c>
      <c r="B70" s="48">
        <v>1222707</v>
      </c>
      <c r="C70" s="47">
        <v>42765</v>
      </c>
      <c r="D70" s="49" t="s">
        <v>1895</v>
      </c>
      <c r="E70" s="49" t="s">
        <v>1896</v>
      </c>
      <c r="F70" s="48" t="s">
        <v>180</v>
      </c>
      <c r="G70" s="48" t="s">
        <v>678</v>
      </c>
      <c r="H70" s="50" t="s">
        <v>187</v>
      </c>
      <c r="I70" s="48">
        <v>853</v>
      </c>
      <c r="J70" s="47">
        <v>42790</v>
      </c>
      <c r="K70" s="51">
        <v>15000</v>
      </c>
      <c r="L70" s="47">
        <f t="shared" si="3"/>
        <v>42880</v>
      </c>
      <c r="M70" s="47">
        <v>43140</v>
      </c>
      <c r="N70" s="50" t="s">
        <v>1897</v>
      </c>
      <c r="O70" s="47"/>
    </row>
    <row r="71" spans="1:15" x14ac:dyDescent="0.25">
      <c r="A71" s="47">
        <v>42749</v>
      </c>
      <c r="B71" s="48">
        <v>1222715</v>
      </c>
      <c r="C71" s="47">
        <v>42776</v>
      </c>
      <c r="D71" s="49" t="s">
        <v>1898</v>
      </c>
      <c r="E71" s="49" t="s">
        <v>1899</v>
      </c>
      <c r="F71" s="48" t="s">
        <v>232</v>
      </c>
      <c r="G71" s="48" t="s">
        <v>678</v>
      </c>
      <c r="H71" s="50" t="s">
        <v>187</v>
      </c>
      <c r="I71" s="48">
        <v>859</v>
      </c>
      <c r="J71" s="47">
        <v>42809</v>
      </c>
      <c r="K71" s="51">
        <v>7500</v>
      </c>
      <c r="L71" s="47">
        <f>J71+90</f>
        <v>42899</v>
      </c>
      <c r="M71" s="47">
        <v>43158</v>
      </c>
      <c r="N71" s="50" t="s">
        <v>1900</v>
      </c>
      <c r="O71" s="47"/>
    </row>
    <row r="72" spans="1:15" x14ac:dyDescent="0.25">
      <c r="A72" s="47">
        <v>42749</v>
      </c>
      <c r="B72" s="48">
        <v>1222716</v>
      </c>
      <c r="C72" s="47">
        <v>42779</v>
      </c>
      <c r="D72" s="49" t="s">
        <v>1901</v>
      </c>
      <c r="F72" s="48" t="s">
        <v>205</v>
      </c>
      <c r="G72" s="48" t="s">
        <v>817</v>
      </c>
      <c r="H72" s="50" t="s">
        <v>820</v>
      </c>
      <c r="I72" s="48">
        <v>848</v>
      </c>
      <c r="J72" s="47">
        <v>42786</v>
      </c>
      <c r="K72" s="51">
        <v>12000</v>
      </c>
      <c r="L72" s="47">
        <f>J72+90</f>
        <v>42876</v>
      </c>
      <c r="M72" s="47">
        <v>43123</v>
      </c>
      <c r="N72" s="50" t="s">
        <v>1894</v>
      </c>
      <c r="O72" s="47"/>
    </row>
    <row r="73" spans="1:15" x14ac:dyDescent="0.25">
      <c r="A73" s="47">
        <v>42749</v>
      </c>
      <c r="B73" s="48">
        <v>1222717</v>
      </c>
      <c r="C73" s="47">
        <v>42780</v>
      </c>
      <c r="D73" s="49" t="s">
        <v>1902</v>
      </c>
      <c r="F73" s="48" t="s">
        <v>203</v>
      </c>
      <c r="G73" s="48" t="s">
        <v>1285</v>
      </c>
      <c r="H73" s="50" t="s">
        <v>175</v>
      </c>
      <c r="I73" s="48"/>
      <c r="J73" s="47"/>
      <c r="L73" s="47"/>
      <c r="M73" s="47"/>
      <c r="O73" s="47"/>
    </row>
    <row r="74" spans="1:15" x14ac:dyDescent="0.25">
      <c r="A74" s="47">
        <v>42749</v>
      </c>
      <c r="B74" s="48">
        <v>1222718</v>
      </c>
      <c r="C74" s="47">
        <v>42780</v>
      </c>
      <c r="D74" s="49" t="s">
        <v>1903</v>
      </c>
      <c r="E74" s="49" t="s">
        <v>1904</v>
      </c>
      <c r="F74" s="48" t="s">
        <v>160</v>
      </c>
      <c r="G74" s="48" t="s">
        <v>1267</v>
      </c>
      <c r="H74" s="50" t="s">
        <v>476</v>
      </c>
      <c r="I74" s="48">
        <v>856</v>
      </c>
      <c r="J74" s="47">
        <v>42801</v>
      </c>
      <c r="K74" s="51">
        <v>5000</v>
      </c>
      <c r="L74" s="47">
        <f t="shared" ref="L74:L86" si="4">J74+90</f>
        <v>42891</v>
      </c>
      <c r="M74" s="47">
        <v>43123</v>
      </c>
      <c r="N74" s="50" t="s">
        <v>1894</v>
      </c>
      <c r="O74" s="47"/>
    </row>
    <row r="75" spans="1:15" x14ac:dyDescent="0.25">
      <c r="A75" s="47">
        <v>42749</v>
      </c>
      <c r="B75" s="48">
        <v>1222719</v>
      </c>
      <c r="C75" s="47">
        <v>42787</v>
      </c>
      <c r="D75" s="49" t="s">
        <v>1905</v>
      </c>
      <c r="F75" s="48" t="s">
        <v>424</v>
      </c>
      <c r="G75" s="48" t="s">
        <v>168</v>
      </c>
      <c r="H75" s="50" t="s">
        <v>184</v>
      </c>
      <c r="I75" s="48">
        <v>854</v>
      </c>
      <c r="J75" s="47">
        <v>42791</v>
      </c>
      <c r="K75" s="51">
        <v>2500</v>
      </c>
      <c r="L75" s="47">
        <f t="shared" si="4"/>
        <v>42881</v>
      </c>
      <c r="M75" s="47">
        <v>43123</v>
      </c>
      <c r="N75" s="50" t="s">
        <v>1894</v>
      </c>
      <c r="O75" s="47"/>
    </row>
    <row r="76" spans="1:15" x14ac:dyDescent="0.25">
      <c r="A76" s="47">
        <v>42749</v>
      </c>
      <c r="B76" s="48">
        <v>1222720</v>
      </c>
      <c r="C76" s="47">
        <v>42787</v>
      </c>
      <c r="D76" s="49" t="s">
        <v>1906</v>
      </c>
      <c r="F76" s="48" t="s">
        <v>392</v>
      </c>
      <c r="G76" s="48" t="s">
        <v>168</v>
      </c>
      <c r="H76" s="50" t="s">
        <v>184</v>
      </c>
      <c r="I76" s="48">
        <v>855</v>
      </c>
      <c r="J76" s="47">
        <v>42791</v>
      </c>
      <c r="K76" s="51">
        <v>2500</v>
      </c>
      <c r="L76" s="47">
        <f t="shared" si="4"/>
        <v>42881</v>
      </c>
      <c r="M76" s="47">
        <v>43123</v>
      </c>
      <c r="N76" s="50" t="s">
        <v>1894</v>
      </c>
      <c r="O76" s="47"/>
    </row>
    <row r="77" spans="1:15" x14ac:dyDescent="0.25">
      <c r="A77" s="47">
        <v>42749</v>
      </c>
      <c r="B77" s="48">
        <v>1222723</v>
      </c>
      <c r="C77" s="47">
        <v>42791</v>
      </c>
      <c r="D77" s="49" t="s">
        <v>1907</v>
      </c>
      <c r="F77" s="48" t="s">
        <v>170</v>
      </c>
      <c r="G77" s="48" t="s">
        <v>168</v>
      </c>
      <c r="H77" s="50" t="s">
        <v>184</v>
      </c>
      <c r="I77" s="48">
        <v>857</v>
      </c>
      <c r="J77" s="47">
        <v>42801</v>
      </c>
      <c r="K77" s="51">
        <v>3500</v>
      </c>
      <c r="L77" s="47">
        <f t="shared" si="4"/>
        <v>42891</v>
      </c>
      <c r="M77" s="47">
        <v>43123</v>
      </c>
      <c r="N77" s="50" t="s">
        <v>1894</v>
      </c>
      <c r="O77" s="47"/>
    </row>
    <row r="78" spans="1:15" x14ac:dyDescent="0.25">
      <c r="A78" s="47">
        <v>42749</v>
      </c>
      <c r="B78" s="48">
        <v>1222724</v>
      </c>
      <c r="C78" s="47">
        <v>42791</v>
      </c>
      <c r="D78" s="49" t="s">
        <v>1908</v>
      </c>
      <c r="F78" s="48" t="s">
        <v>446</v>
      </c>
      <c r="G78" s="48" t="s">
        <v>168</v>
      </c>
      <c r="H78" s="50" t="s">
        <v>184</v>
      </c>
      <c r="I78" s="48">
        <v>858</v>
      </c>
      <c r="J78" s="47">
        <v>42801</v>
      </c>
      <c r="K78" s="51">
        <v>8000</v>
      </c>
      <c r="L78" s="47">
        <f t="shared" si="4"/>
        <v>42891</v>
      </c>
      <c r="M78" s="47">
        <v>43137</v>
      </c>
      <c r="N78" s="50" t="s">
        <v>1909</v>
      </c>
      <c r="O78" s="47"/>
    </row>
    <row r="79" spans="1:15" x14ac:dyDescent="0.25">
      <c r="A79" s="47">
        <v>42749</v>
      </c>
      <c r="B79" s="48">
        <v>1222725</v>
      </c>
      <c r="C79" s="47">
        <v>42795</v>
      </c>
      <c r="D79" s="49" t="s">
        <v>1910</v>
      </c>
      <c r="F79" s="48" t="s">
        <v>160</v>
      </c>
      <c r="G79" s="48" t="s">
        <v>817</v>
      </c>
      <c r="H79" s="50" t="s">
        <v>820</v>
      </c>
      <c r="I79" s="48">
        <v>860</v>
      </c>
      <c r="J79" s="47">
        <v>42809</v>
      </c>
      <c r="K79" s="51">
        <v>5000</v>
      </c>
      <c r="L79" s="47">
        <f t="shared" si="4"/>
        <v>42899</v>
      </c>
      <c r="M79" s="47">
        <v>43158</v>
      </c>
      <c r="N79" s="50" t="s">
        <v>1900</v>
      </c>
      <c r="O79" s="47"/>
    </row>
    <row r="80" spans="1:15" x14ac:dyDescent="0.25">
      <c r="A80" s="47">
        <v>42749</v>
      </c>
      <c r="B80" s="48">
        <v>1222728</v>
      </c>
      <c r="C80" s="47">
        <v>42804</v>
      </c>
      <c r="D80" s="49" t="s">
        <v>1911</v>
      </c>
      <c r="F80" s="48" t="s">
        <v>170</v>
      </c>
      <c r="G80" s="48" t="s">
        <v>168</v>
      </c>
      <c r="H80" s="50" t="s">
        <v>184</v>
      </c>
      <c r="I80" s="48">
        <v>867</v>
      </c>
      <c r="J80" s="47">
        <v>42833</v>
      </c>
      <c r="K80" s="51">
        <v>3500</v>
      </c>
      <c r="L80" s="47">
        <f t="shared" si="4"/>
        <v>42923</v>
      </c>
      <c r="M80" s="47">
        <v>43162</v>
      </c>
      <c r="N80" s="50" t="s">
        <v>1912</v>
      </c>
      <c r="O80" s="47"/>
    </row>
    <row r="81" spans="1:15" x14ac:dyDescent="0.25">
      <c r="A81" s="47">
        <v>42749</v>
      </c>
      <c r="B81" s="48">
        <v>1222729</v>
      </c>
      <c r="C81" s="47">
        <v>42804</v>
      </c>
      <c r="D81" s="49" t="s">
        <v>1913</v>
      </c>
      <c r="F81" s="48" t="s">
        <v>205</v>
      </c>
      <c r="G81" s="48" t="s">
        <v>168</v>
      </c>
      <c r="H81" s="50" t="s">
        <v>184</v>
      </c>
      <c r="I81" s="48">
        <v>868</v>
      </c>
      <c r="J81" s="47">
        <v>42833</v>
      </c>
      <c r="K81" s="51">
        <v>12000</v>
      </c>
      <c r="L81" s="47">
        <f t="shared" si="4"/>
        <v>42923</v>
      </c>
      <c r="M81" s="47">
        <v>43175</v>
      </c>
      <c r="N81" s="50" t="s">
        <v>1914</v>
      </c>
      <c r="O81" s="47"/>
    </row>
    <row r="82" spans="1:15" x14ac:dyDescent="0.25">
      <c r="A82" s="47">
        <v>42749</v>
      </c>
      <c r="B82" s="48">
        <v>1222734</v>
      </c>
      <c r="C82" s="47">
        <v>42826</v>
      </c>
      <c r="D82" s="49" t="s">
        <v>1915</v>
      </c>
      <c r="F82" s="48" t="s">
        <v>205</v>
      </c>
      <c r="G82" s="48" t="s">
        <v>817</v>
      </c>
      <c r="H82" s="50" t="s">
        <v>820</v>
      </c>
      <c r="I82" s="48">
        <v>872</v>
      </c>
      <c r="J82" s="47">
        <v>42854</v>
      </c>
      <c r="K82" s="51">
        <v>12000</v>
      </c>
      <c r="L82" s="47">
        <f t="shared" si="4"/>
        <v>42944</v>
      </c>
      <c r="M82" s="47">
        <v>43201</v>
      </c>
      <c r="N82" s="50" t="s">
        <v>1916</v>
      </c>
      <c r="O82" s="47"/>
    </row>
    <row r="83" spans="1:15" x14ac:dyDescent="0.25">
      <c r="A83" s="47">
        <v>42749</v>
      </c>
      <c r="B83" s="48">
        <v>1222735</v>
      </c>
      <c r="C83" s="47">
        <v>42833</v>
      </c>
      <c r="D83" s="49" t="s">
        <v>1917</v>
      </c>
      <c r="F83" s="48" t="s">
        <v>170</v>
      </c>
      <c r="G83" s="48" t="s">
        <v>168</v>
      </c>
      <c r="H83" s="50" t="s">
        <v>184</v>
      </c>
      <c r="I83" s="48">
        <v>870</v>
      </c>
      <c r="J83" s="47">
        <v>42848</v>
      </c>
      <c r="K83" s="51">
        <v>3500</v>
      </c>
      <c r="L83" s="47">
        <f t="shared" si="4"/>
        <v>42938</v>
      </c>
      <c r="M83" s="47">
        <v>43162</v>
      </c>
      <c r="N83" s="50" t="s">
        <v>1912</v>
      </c>
      <c r="O83" s="47"/>
    </row>
    <row r="84" spans="1:15" x14ac:dyDescent="0.25">
      <c r="A84" s="47">
        <v>42749</v>
      </c>
      <c r="B84" s="48">
        <v>1222736</v>
      </c>
      <c r="C84" s="47">
        <v>42833</v>
      </c>
      <c r="D84" s="49" t="s">
        <v>1918</v>
      </c>
      <c r="F84" s="48" t="s">
        <v>446</v>
      </c>
      <c r="G84" s="48" t="s">
        <v>168</v>
      </c>
      <c r="H84" s="50" t="s">
        <v>184</v>
      </c>
      <c r="I84" s="48">
        <v>871</v>
      </c>
      <c r="J84" s="47">
        <v>42848</v>
      </c>
      <c r="K84" s="51">
        <v>8000</v>
      </c>
      <c r="L84" s="47">
        <f t="shared" si="4"/>
        <v>42938</v>
      </c>
      <c r="M84" s="47">
        <v>43201</v>
      </c>
      <c r="N84" s="50" t="s">
        <v>1916</v>
      </c>
      <c r="O84" s="47"/>
    </row>
    <row r="85" spans="1:15" x14ac:dyDescent="0.25">
      <c r="A85" s="47">
        <v>42749</v>
      </c>
      <c r="B85" s="48">
        <v>1222739</v>
      </c>
      <c r="C85" s="47">
        <v>42848</v>
      </c>
      <c r="D85" s="49" t="s">
        <v>1919</v>
      </c>
      <c r="F85" s="48" t="s">
        <v>380</v>
      </c>
      <c r="G85" s="48" t="s">
        <v>168</v>
      </c>
      <c r="H85" s="50" t="s">
        <v>184</v>
      </c>
      <c r="I85" s="48">
        <v>873</v>
      </c>
      <c r="J85" s="47">
        <v>42854</v>
      </c>
      <c r="K85" s="51">
        <v>3500</v>
      </c>
      <c r="L85" s="47">
        <f t="shared" si="4"/>
        <v>42944</v>
      </c>
      <c r="M85" s="47">
        <v>43162</v>
      </c>
      <c r="N85" s="50" t="s">
        <v>1912</v>
      </c>
      <c r="O85" s="47"/>
    </row>
    <row r="86" spans="1:15" x14ac:dyDescent="0.25">
      <c r="A86" s="47">
        <v>42749</v>
      </c>
      <c r="B86" s="48">
        <v>1222741</v>
      </c>
      <c r="C86" s="47">
        <v>42854</v>
      </c>
      <c r="D86" s="49" t="s">
        <v>1920</v>
      </c>
      <c r="F86" s="48" t="s">
        <v>446</v>
      </c>
      <c r="G86" s="48" t="s">
        <v>168</v>
      </c>
      <c r="H86" s="50" t="s">
        <v>163</v>
      </c>
      <c r="I86" s="48">
        <v>874</v>
      </c>
      <c r="J86" s="47">
        <v>42861</v>
      </c>
      <c r="K86" s="51">
        <v>8000</v>
      </c>
      <c r="L86" s="47">
        <f t="shared" si="4"/>
        <v>42951</v>
      </c>
      <c r="M86" s="47">
        <v>43201</v>
      </c>
      <c r="N86" s="50" t="s">
        <v>1916</v>
      </c>
      <c r="O86" s="47"/>
    </row>
    <row r="87" spans="1:15" x14ac:dyDescent="0.25">
      <c r="A87" s="47">
        <v>42749</v>
      </c>
      <c r="B87" s="48">
        <v>1222743</v>
      </c>
      <c r="C87" s="47">
        <v>42861</v>
      </c>
      <c r="D87" s="49" t="s">
        <v>1921</v>
      </c>
      <c r="E87" s="49" t="s">
        <v>1922</v>
      </c>
      <c r="F87" s="48" t="s">
        <v>180</v>
      </c>
      <c r="G87" s="48" t="s">
        <v>673</v>
      </c>
      <c r="H87" s="50" t="s">
        <v>246</v>
      </c>
      <c r="I87" s="48"/>
      <c r="J87" s="47"/>
      <c r="L87" s="47"/>
      <c r="M87" s="47"/>
      <c r="O87" s="47"/>
    </row>
    <row r="88" spans="1:15" x14ac:dyDescent="0.25">
      <c r="A88" s="47">
        <v>42749</v>
      </c>
      <c r="B88" s="48">
        <v>1222744</v>
      </c>
      <c r="C88" s="47">
        <v>42863</v>
      </c>
      <c r="D88" s="49" t="s">
        <v>1923</v>
      </c>
      <c r="F88" s="48" t="s">
        <v>170</v>
      </c>
      <c r="G88" s="48" t="s">
        <v>168</v>
      </c>
      <c r="H88" s="50" t="s">
        <v>184</v>
      </c>
      <c r="I88" s="48">
        <v>879</v>
      </c>
      <c r="J88" s="47">
        <v>42869</v>
      </c>
      <c r="K88" s="51">
        <v>3500</v>
      </c>
      <c r="L88" s="47">
        <f t="shared" ref="L88:L89" si="5">J88+90</f>
        <v>42959</v>
      </c>
      <c r="M88" s="47">
        <v>43175</v>
      </c>
      <c r="N88" s="50" t="s">
        <v>1914</v>
      </c>
      <c r="O88" s="47"/>
    </row>
    <row r="89" spans="1:15" x14ac:dyDescent="0.25">
      <c r="A89" s="47">
        <v>42749</v>
      </c>
      <c r="B89" s="48">
        <v>1222745</v>
      </c>
      <c r="C89" s="47">
        <v>42863</v>
      </c>
      <c r="D89" s="49" t="s">
        <v>1924</v>
      </c>
      <c r="E89" s="49" t="s">
        <v>1925</v>
      </c>
      <c r="F89" s="48" t="s">
        <v>391</v>
      </c>
      <c r="G89" s="48" t="s">
        <v>168</v>
      </c>
      <c r="H89" s="50" t="s">
        <v>184</v>
      </c>
      <c r="I89" s="48">
        <v>881</v>
      </c>
      <c r="J89" s="47">
        <v>42874</v>
      </c>
      <c r="K89" s="51">
        <v>10000</v>
      </c>
      <c r="L89" s="47">
        <f t="shared" si="5"/>
        <v>42964</v>
      </c>
      <c r="M89" s="47">
        <v>43228</v>
      </c>
      <c r="N89" s="50" t="s">
        <v>1926</v>
      </c>
      <c r="O89" s="47"/>
    </row>
    <row r="90" spans="1:15" x14ac:dyDescent="0.25">
      <c r="A90" s="47">
        <v>42749</v>
      </c>
      <c r="B90" s="48">
        <v>1222750</v>
      </c>
      <c r="C90" s="47">
        <v>42874</v>
      </c>
      <c r="D90" s="49" t="s">
        <v>1927</v>
      </c>
      <c r="F90" s="48" t="s">
        <v>446</v>
      </c>
      <c r="G90" s="48" t="s">
        <v>168</v>
      </c>
      <c r="H90" s="50" t="s">
        <v>184</v>
      </c>
      <c r="I90" s="48"/>
      <c r="J90" s="47"/>
      <c r="L90" s="47"/>
      <c r="M90" s="47"/>
      <c r="O90" s="47"/>
    </row>
    <row r="91" spans="1:15" x14ac:dyDescent="0.25">
      <c r="A91" s="47">
        <v>42873</v>
      </c>
      <c r="B91" s="48">
        <v>1271602</v>
      </c>
      <c r="C91" s="47">
        <v>42877</v>
      </c>
      <c r="D91" s="49" t="s">
        <v>1928</v>
      </c>
      <c r="F91" s="48" t="s">
        <v>205</v>
      </c>
      <c r="G91" s="48" t="s">
        <v>817</v>
      </c>
      <c r="H91" s="50" t="s">
        <v>820</v>
      </c>
      <c r="I91" s="48"/>
      <c r="J91" s="47"/>
      <c r="L91" s="47"/>
      <c r="M91" s="47"/>
      <c r="O91" s="47"/>
    </row>
    <row r="92" spans="1:15" x14ac:dyDescent="0.25">
      <c r="A92" s="47">
        <v>42873</v>
      </c>
      <c r="B92" s="48">
        <v>1271603</v>
      </c>
      <c r="C92" s="47">
        <v>42882</v>
      </c>
      <c r="D92" s="49" t="s">
        <v>1929</v>
      </c>
      <c r="E92" s="49" t="s">
        <v>1930</v>
      </c>
      <c r="F92" s="48" t="s">
        <v>147</v>
      </c>
      <c r="G92" s="48" t="s">
        <v>173</v>
      </c>
      <c r="H92" s="50" t="s">
        <v>166</v>
      </c>
      <c r="I92" s="48">
        <v>890</v>
      </c>
      <c r="J92" s="47">
        <v>42900</v>
      </c>
      <c r="K92" s="51">
        <v>9000</v>
      </c>
      <c r="L92" s="47">
        <f t="shared" ref="L92:L93" si="6">J92+90</f>
        <v>42990</v>
      </c>
      <c r="M92" s="47">
        <v>43242</v>
      </c>
      <c r="N92" s="50" t="s">
        <v>1931</v>
      </c>
      <c r="O92" s="47"/>
    </row>
    <row r="93" spans="1:15" x14ac:dyDescent="0.25">
      <c r="A93" s="47">
        <v>42873</v>
      </c>
      <c r="B93" s="48">
        <v>1271607</v>
      </c>
      <c r="C93" s="47">
        <v>42888</v>
      </c>
      <c r="D93" s="49" t="s">
        <v>1932</v>
      </c>
      <c r="F93" s="48" t="s">
        <v>424</v>
      </c>
      <c r="G93" s="48" t="s">
        <v>168</v>
      </c>
      <c r="H93" s="50" t="s">
        <v>184</v>
      </c>
      <c r="I93" s="48">
        <v>887</v>
      </c>
      <c r="J93" s="47">
        <v>42895</v>
      </c>
      <c r="K93" s="51">
        <v>2500</v>
      </c>
      <c r="L93" s="47">
        <f t="shared" si="6"/>
        <v>42985</v>
      </c>
      <c r="M93" s="47">
        <v>43158</v>
      </c>
      <c r="N93" s="50" t="s">
        <v>1900</v>
      </c>
      <c r="O93" s="47"/>
    </row>
    <row r="94" spans="1:15" x14ac:dyDescent="0.25">
      <c r="A94" s="47">
        <v>42873</v>
      </c>
      <c r="B94" s="48">
        <v>1271609</v>
      </c>
      <c r="C94" s="47">
        <v>42895</v>
      </c>
      <c r="D94" s="49" t="s">
        <v>1933</v>
      </c>
      <c r="F94" s="48" t="s">
        <v>160</v>
      </c>
      <c r="G94" s="48" t="s">
        <v>168</v>
      </c>
      <c r="H94" s="50" t="s">
        <v>184</v>
      </c>
      <c r="I94" s="48"/>
      <c r="J94" s="47"/>
      <c r="L94" s="47"/>
      <c r="M94" s="47"/>
      <c r="O94" s="47"/>
    </row>
    <row r="95" spans="1:15" x14ac:dyDescent="0.25">
      <c r="A95" s="47">
        <v>42873</v>
      </c>
      <c r="B95" s="48">
        <v>1271610</v>
      </c>
      <c r="C95" s="47">
        <v>42895</v>
      </c>
      <c r="D95" s="49" t="s">
        <v>1934</v>
      </c>
      <c r="F95" s="48" t="s">
        <v>205</v>
      </c>
      <c r="G95" s="48" t="s">
        <v>168</v>
      </c>
      <c r="H95" s="50" t="s">
        <v>184</v>
      </c>
      <c r="I95" s="48"/>
      <c r="J95" s="47"/>
      <c r="L95" s="47"/>
      <c r="M95" s="47"/>
      <c r="O95" s="47"/>
    </row>
    <row r="96" spans="1:15" x14ac:dyDescent="0.25">
      <c r="A96" s="47">
        <v>42873</v>
      </c>
      <c r="B96" s="48">
        <v>1271611</v>
      </c>
      <c r="C96" s="47">
        <v>42895</v>
      </c>
      <c r="D96" s="49" t="s">
        <v>1935</v>
      </c>
      <c r="F96" s="48" t="s">
        <v>205</v>
      </c>
      <c r="G96" s="48" t="s">
        <v>817</v>
      </c>
      <c r="H96" s="50" t="s">
        <v>820</v>
      </c>
      <c r="I96" s="48"/>
      <c r="J96" s="47"/>
      <c r="L96" s="47"/>
      <c r="M96" s="47"/>
      <c r="O96" s="47"/>
    </row>
    <row r="97" spans="1:15" x14ac:dyDescent="0.25">
      <c r="A97" s="47">
        <v>42873</v>
      </c>
      <c r="B97" s="48">
        <v>1271613</v>
      </c>
      <c r="C97" s="47">
        <v>42900</v>
      </c>
      <c r="D97" s="49" t="s">
        <v>1936</v>
      </c>
      <c r="E97" s="49" t="s">
        <v>1937</v>
      </c>
      <c r="F97" s="48" t="s">
        <v>147</v>
      </c>
      <c r="G97" s="48" t="s">
        <v>173</v>
      </c>
      <c r="H97" s="50" t="s">
        <v>166</v>
      </c>
      <c r="I97" s="48"/>
      <c r="J97" s="47"/>
      <c r="L97" s="47"/>
      <c r="M97" s="47"/>
      <c r="O97" s="47"/>
    </row>
    <row r="98" spans="1:15" x14ac:dyDescent="0.25">
      <c r="A98" s="47">
        <v>42873</v>
      </c>
      <c r="B98" s="48">
        <v>1271614</v>
      </c>
      <c r="C98" s="47">
        <v>42907</v>
      </c>
      <c r="D98" s="49" t="s">
        <v>1938</v>
      </c>
      <c r="F98" s="48" t="s">
        <v>170</v>
      </c>
      <c r="G98" s="48" t="s">
        <v>168</v>
      </c>
      <c r="H98" s="50" t="s">
        <v>184</v>
      </c>
      <c r="I98" s="48">
        <v>893</v>
      </c>
      <c r="J98" s="47">
        <v>42919</v>
      </c>
      <c r="K98" s="51">
        <v>3500</v>
      </c>
      <c r="L98" s="47">
        <f>J98+90</f>
        <v>43009</v>
      </c>
      <c r="M98" s="47">
        <v>43253</v>
      </c>
      <c r="N98" s="50" t="s">
        <v>1939</v>
      </c>
      <c r="O98" s="47"/>
    </row>
    <row r="99" spans="1:15" x14ac:dyDescent="0.25">
      <c r="A99" s="47">
        <v>42873</v>
      </c>
      <c r="B99" s="48">
        <v>1271615</v>
      </c>
      <c r="C99" s="47">
        <v>42907</v>
      </c>
      <c r="D99" s="49" t="s">
        <v>1940</v>
      </c>
      <c r="F99" s="48" t="s">
        <v>446</v>
      </c>
      <c r="G99" s="48" t="s">
        <v>168</v>
      </c>
      <c r="H99" s="50" t="s">
        <v>184</v>
      </c>
      <c r="I99" s="48">
        <v>894</v>
      </c>
      <c r="J99" s="47">
        <v>42919</v>
      </c>
      <c r="K99" s="51">
        <v>8000</v>
      </c>
      <c r="L99" s="47">
        <f>J99+90</f>
        <v>43009</v>
      </c>
      <c r="M99" s="47">
        <v>43253</v>
      </c>
      <c r="N99" s="50" t="s">
        <v>1939</v>
      </c>
      <c r="O99" s="47"/>
    </row>
    <row r="100" spans="1:15" x14ac:dyDescent="0.25">
      <c r="A100" s="47">
        <v>42873</v>
      </c>
      <c r="B100" s="48">
        <v>1271616</v>
      </c>
      <c r="C100" s="47">
        <v>42907</v>
      </c>
      <c r="D100" s="49" t="s">
        <v>1941</v>
      </c>
      <c r="E100" s="49" t="s">
        <v>1942</v>
      </c>
      <c r="F100" s="48" t="s">
        <v>232</v>
      </c>
      <c r="G100" s="48" t="s">
        <v>673</v>
      </c>
      <c r="H100" s="50" t="s">
        <v>476</v>
      </c>
      <c r="I100" s="48"/>
      <c r="J100" s="47"/>
      <c r="L100" s="47"/>
      <c r="M100" s="47"/>
      <c r="O100" s="47"/>
    </row>
    <row r="101" spans="1:15" x14ac:dyDescent="0.25">
      <c r="A101" s="47">
        <v>42873</v>
      </c>
      <c r="B101" s="48">
        <v>1271617</v>
      </c>
      <c r="C101" s="47">
        <v>42914</v>
      </c>
      <c r="D101" s="49" t="s">
        <v>1943</v>
      </c>
      <c r="E101" s="49" t="s">
        <v>1944</v>
      </c>
      <c r="F101" s="48" t="s">
        <v>147</v>
      </c>
      <c r="G101" s="48" t="s">
        <v>173</v>
      </c>
      <c r="H101" s="50" t="s">
        <v>166</v>
      </c>
      <c r="I101" s="48"/>
      <c r="J101" s="47"/>
      <c r="L101" s="47"/>
      <c r="M101" s="47"/>
      <c r="O101" s="47"/>
    </row>
    <row r="102" spans="1:15" x14ac:dyDescent="0.25">
      <c r="A102" s="47">
        <v>42873</v>
      </c>
      <c r="B102" s="48">
        <v>1271618</v>
      </c>
      <c r="C102" s="47">
        <v>42919</v>
      </c>
      <c r="D102" s="49" t="s">
        <v>1945</v>
      </c>
      <c r="E102" s="49" t="s">
        <v>1946</v>
      </c>
      <c r="F102" s="48" t="s">
        <v>391</v>
      </c>
      <c r="G102" s="48" t="s">
        <v>168</v>
      </c>
      <c r="H102" s="50" t="s">
        <v>184</v>
      </c>
      <c r="I102" s="48"/>
      <c r="J102" s="47"/>
      <c r="L102" s="47"/>
      <c r="M102" s="47"/>
      <c r="O102" s="47"/>
    </row>
    <row r="103" spans="1:15" x14ac:dyDescent="0.25">
      <c r="A103" s="47">
        <v>42873</v>
      </c>
      <c r="B103" s="48">
        <v>1271622</v>
      </c>
      <c r="C103" s="47">
        <v>42927</v>
      </c>
      <c r="D103" s="49" t="s">
        <v>1947</v>
      </c>
      <c r="E103" s="49" t="s">
        <v>1948</v>
      </c>
      <c r="F103" s="48" t="s">
        <v>232</v>
      </c>
      <c r="G103" s="48" t="s">
        <v>673</v>
      </c>
      <c r="H103" s="50" t="s">
        <v>476</v>
      </c>
      <c r="I103" s="48">
        <v>908</v>
      </c>
      <c r="J103" s="47">
        <v>42960</v>
      </c>
      <c r="K103" s="51">
        <v>7500</v>
      </c>
      <c r="L103" s="47">
        <f t="shared" ref="L103:L127" si="7">J103+90</f>
        <v>43050</v>
      </c>
      <c r="M103" s="47">
        <v>43593</v>
      </c>
      <c r="N103" s="50" t="s">
        <v>1949</v>
      </c>
      <c r="O103" s="47"/>
    </row>
    <row r="104" spans="1:15" x14ac:dyDescent="0.25">
      <c r="A104" s="47">
        <v>42873</v>
      </c>
      <c r="B104" s="48">
        <v>1271623</v>
      </c>
      <c r="C104" s="47">
        <v>42927</v>
      </c>
      <c r="D104" s="49" t="s">
        <v>1950</v>
      </c>
      <c r="F104" s="48" t="s">
        <v>160</v>
      </c>
      <c r="G104" s="48" t="s">
        <v>678</v>
      </c>
      <c r="H104" s="50" t="s">
        <v>175</v>
      </c>
      <c r="I104" s="48">
        <v>902</v>
      </c>
      <c r="J104" s="47">
        <v>42945</v>
      </c>
      <c r="K104" s="51">
        <v>5000</v>
      </c>
      <c r="L104" s="47">
        <f t="shared" si="7"/>
        <v>43035</v>
      </c>
      <c r="M104" s="47">
        <v>43336</v>
      </c>
      <c r="N104" s="50" t="s">
        <v>1951</v>
      </c>
      <c r="O104" s="47"/>
    </row>
    <row r="105" spans="1:15" x14ac:dyDescent="0.25">
      <c r="A105" s="47">
        <v>42873</v>
      </c>
      <c r="B105" s="48">
        <v>1271626</v>
      </c>
      <c r="C105" s="47">
        <v>42935</v>
      </c>
      <c r="D105" s="49" t="s">
        <v>1952</v>
      </c>
      <c r="F105" s="48" t="s">
        <v>1128</v>
      </c>
      <c r="G105" s="48" t="s">
        <v>168</v>
      </c>
      <c r="H105" s="50" t="s">
        <v>184</v>
      </c>
      <c r="I105" s="48">
        <v>901</v>
      </c>
      <c r="J105" s="47">
        <v>42943</v>
      </c>
      <c r="K105" s="51">
        <v>4000</v>
      </c>
      <c r="L105" s="47">
        <f t="shared" si="7"/>
        <v>43033</v>
      </c>
      <c r="M105" s="47">
        <v>43253</v>
      </c>
      <c r="N105" s="50" t="s">
        <v>1939</v>
      </c>
      <c r="O105" s="47"/>
    </row>
    <row r="106" spans="1:15" x14ac:dyDescent="0.25">
      <c r="A106" s="47">
        <v>42873</v>
      </c>
      <c r="B106" s="48">
        <v>1271630</v>
      </c>
      <c r="C106" s="47">
        <v>42943</v>
      </c>
      <c r="D106" s="49" t="s">
        <v>1953</v>
      </c>
      <c r="F106" s="48" t="s">
        <v>170</v>
      </c>
      <c r="G106" s="48" t="s">
        <v>168</v>
      </c>
      <c r="H106" s="50" t="s">
        <v>184</v>
      </c>
      <c r="I106" s="48">
        <v>906</v>
      </c>
      <c r="J106" s="47">
        <v>42957</v>
      </c>
      <c r="K106" s="51">
        <v>3500</v>
      </c>
      <c r="L106" s="47">
        <f t="shared" si="7"/>
        <v>43047</v>
      </c>
      <c r="M106" s="47">
        <v>43276</v>
      </c>
      <c r="N106" s="50" t="s">
        <v>1954</v>
      </c>
      <c r="O106" s="47"/>
    </row>
    <row r="107" spans="1:15" x14ac:dyDescent="0.25">
      <c r="A107" s="47">
        <v>42873</v>
      </c>
      <c r="B107" s="48">
        <v>1271631</v>
      </c>
      <c r="C107" s="47">
        <v>42943</v>
      </c>
      <c r="D107" s="49" t="s">
        <v>1955</v>
      </c>
      <c r="F107" s="48" t="s">
        <v>205</v>
      </c>
      <c r="G107" s="48" t="s">
        <v>168</v>
      </c>
      <c r="H107" s="50" t="s">
        <v>184</v>
      </c>
      <c r="I107" s="48">
        <v>907</v>
      </c>
      <c r="J107" s="47">
        <v>42957</v>
      </c>
      <c r="K107" s="51">
        <v>12000</v>
      </c>
      <c r="L107" s="47">
        <f t="shared" si="7"/>
        <v>43047</v>
      </c>
      <c r="M107" s="47">
        <v>43593</v>
      </c>
      <c r="N107" s="50" t="s">
        <v>1949</v>
      </c>
      <c r="O107" s="47"/>
    </row>
    <row r="108" spans="1:15" x14ac:dyDescent="0.25">
      <c r="A108" s="47">
        <v>42873</v>
      </c>
      <c r="B108" s="48">
        <v>1271634</v>
      </c>
      <c r="C108" s="47">
        <v>42960</v>
      </c>
      <c r="D108" s="49" t="s">
        <v>1956</v>
      </c>
      <c r="F108" s="48" t="s">
        <v>232</v>
      </c>
      <c r="G108" s="48" t="s">
        <v>673</v>
      </c>
      <c r="H108" s="50" t="s">
        <v>476</v>
      </c>
      <c r="I108" s="48">
        <v>915</v>
      </c>
      <c r="J108" s="47">
        <v>42979</v>
      </c>
      <c r="K108" s="51">
        <v>7500</v>
      </c>
      <c r="L108" s="47">
        <f t="shared" si="7"/>
        <v>43069</v>
      </c>
      <c r="M108" s="47">
        <v>43593</v>
      </c>
      <c r="N108" s="50" t="s">
        <v>1949</v>
      </c>
      <c r="O108" s="47"/>
    </row>
    <row r="109" spans="1:15" x14ac:dyDescent="0.25">
      <c r="A109" s="47">
        <v>42873</v>
      </c>
      <c r="B109" s="48">
        <v>1271635</v>
      </c>
      <c r="C109" s="47">
        <v>42960</v>
      </c>
      <c r="D109" s="49" t="s">
        <v>1957</v>
      </c>
      <c r="F109" s="48" t="s">
        <v>180</v>
      </c>
      <c r="G109" s="48" t="s">
        <v>673</v>
      </c>
      <c r="H109" s="50" t="s">
        <v>476</v>
      </c>
      <c r="I109" s="48">
        <v>916</v>
      </c>
      <c r="J109" s="47">
        <v>42979</v>
      </c>
      <c r="K109" s="51">
        <v>15000</v>
      </c>
      <c r="L109" s="47">
        <f t="shared" si="7"/>
        <v>43069</v>
      </c>
      <c r="M109" s="47">
        <v>43593</v>
      </c>
      <c r="N109" s="50" t="s">
        <v>1949</v>
      </c>
      <c r="O109" s="47"/>
    </row>
    <row r="110" spans="1:15" x14ac:dyDescent="0.25">
      <c r="A110" s="47">
        <v>42873</v>
      </c>
      <c r="B110" s="48">
        <v>1271636</v>
      </c>
      <c r="C110" s="47">
        <v>42964</v>
      </c>
      <c r="D110" s="49" t="s">
        <v>1958</v>
      </c>
      <c r="F110" s="48" t="s">
        <v>160</v>
      </c>
      <c r="G110" s="48" t="s">
        <v>817</v>
      </c>
      <c r="H110" s="50" t="s">
        <v>820</v>
      </c>
      <c r="I110" s="48">
        <v>918</v>
      </c>
      <c r="J110" s="47">
        <v>42986</v>
      </c>
      <c r="K110" s="51">
        <v>5000</v>
      </c>
      <c r="L110" s="47">
        <f t="shared" si="7"/>
        <v>43076</v>
      </c>
      <c r="M110" s="47">
        <v>43593</v>
      </c>
      <c r="N110" s="50" t="s">
        <v>1949</v>
      </c>
      <c r="O110" s="47"/>
    </row>
    <row r="111" spans="1:15" x14ac:dyDescent="0.25">
      <c r="A111" s="47">
        <v>42873</v>
      </c>
      <c r="B111" s="48">
        <v>1271638</v>
      </c>
      <c r="C111" s="47">
        <v>42966</v>
      </c>
      <c r="D111" s="49" t="s">
        <v>1959</v>
      </c>
      <c r="F111" s="48" t="s">
        <v>446</v>
      </c>
      <c r="G111" s="48" t="s">
        <v>168</v>
      </c>
      <c r="H111" s="50" t="s">
        <v>184</v>
      </c>
      <c r="I111" s="48">
        <v>913</v>
      </c>
      <c r="J111" s="47">
        <v>42978</v>
      </c>
      <c r="K111" s="51">
        <v>8000</v>
      </c>
      <c r="L111" s="47">
        <f t="shared" si="7"/>
        <v>43068</v>
      </c>
      <c r="M111" s="47">
        <v>43593</v>
      </c>
      <c r="N111" s="50" t="s">
        <v>1949</v>
      </c>
      <c r="O111" s="47"/>
    </row>
    <row r="112" spans="1:15" x14ac:dyDescent="0.25">
      <c r="A112" s="47">
        <v>42873</v>
      </c>
      <c r="B112" s="48">
        <v>1271640</v>
      </c>
      <c r="C112" s="47">
        <v>42967</v>
      </c>
      <c r="D112" s="49" t="s">
        <v>1960</v>
      </c>
      <c r="E112" s="49" t="s">
        <v>1961</v>
      </c>
      <c r="F112" s="48" t="s">
        <v>147</v>
      </c>
      <c r="G112" s="48" t="s">
        <v>805</v>
      </c>
      <c r="H112" s="50" t="s">
        <v>163</v>
      </c>
      <c r="I112" s="48">
        <v>917</v>
      </c>
      <c r="J112" s="47">
        <v>42983</v>
      </c>
      <c r="K112" s="51">
        <v>9000</v>
      </c>
      <c r="L112" s="47">
        <f t="shared" si="7"/>
        <v>43073</v>
      </c>
      <c r="M112" s="47">
        <v>43600</v>
      </c>
      <c r="N112" s="50" t="s">
        <v>1962</v>
      </c>
      <c r="O112" s="47"/>
    </row>
    <row r="113" spans="1:15" x14ac:dyDescent="0.25">
      <c r="A113" s="47">
        <v>42873</v>
      </c>
      <c r="B113" s="48">
        <v>1271641</v>
      </c>
      <c r="C113" s="47">
        <v>42978</v>
      </c>
      <c r="D113" s="49" t="s">
        <v>1963</v>
      </c>
      <c r="E113" s="49" t="s">
        <v>1964</v>
      </c>
      <c r="F113" s="48" t="s">
        <v>391</v>
      </c>
      <c r="G113" s="48" t="s">
        <v>168</v>
      </c>
      <c r="H113" s="50" t="s">
        <v>184</v>
      </c>
      <c r="I113" s="48">
        <v>921</v>
      </c>
      <c r="J113" s="47">
        <v>42989</v>
      </c>
      <c r="K113" s="51">
        <v>10000</v>
      </c>
      <c r="L113" s="47">
        <f t="shared" si="7"/>
        <v>43079</v>
      </c>
      <c r="M113" s="47">
        <v>43600</v>
      </c>
      <c r="N113" s="50" t="s">
        <v>1962</v>
      </c>
      <c r="O113" s="47"/>
    </row>
    <row r="114" spans="1:15" x14ac:dyDescent="0.25">
      <c r="A114" s="47">
        <v>42873</v>
      </c>
      <c r="B114" s="48">
        <v>1271643</v>
      </c>
      <c r="C114" s="47">
        <v>42979</v>
      </c>
      <c r="D114" s="49" t="s">
        <v>1965</v>
      </c>
      <c r="E114" s="49" t="s">
        <v>1966</v>
      </c>
      <c r="F114" s="48" t="s">
        <v>309</v>
      </c>
      <c r="G114" s="48" t="s">
        <v>173</v>
      </c>
      <c r="H114" s="50" t="s">
        <v>166</v>
      </c>
      <c r="I114" s="48">
        <v>920</v>
      </c>
      <c r="J114" s="47">
        <v>42988</v>
      </c>
      <c r="K114" s="51">
        <v>7000</v>
      </c>
      <c r="L114" s="47">
        <f t="shared" si="7"/>
        <v>43078</v>
      </c>
      <c r="M114" s="47">
        <v>43600</v>
      </c>
      <c r="N114" s="50" t="s">
        <v>1962</v>
      </c>
      <c r="O114" s="47"/>
    </row>
    <row r="115" spans="1:15" x14ac:dyDescent="0.25">
      <c r="A115" s="47">
        <v>42873</v>
      </c>
      <c r="B115" s="48">
        <v>1271644</v>
      </c>
      <c r="C115" s="47">
        <v>42979</v>
      </c>
      <c r="D115" s="49" t="s">
        <v>1967</v>
      </c>
      <c r="F115" s="48" t="s">
        <v>205</v>
      </c>
      <c r="G115" s="48" t="s">
        <v>673</v>
      </c>
      <c r="H115" s="50" t="s">
        <v>476</v>
      </c>
      <c r="I115" s="48">
        <v>927</v>
      </c>
      <c r="J115" s="47">
        <v>42999</v>
      </c>
      <c r="K115" s="51">
        <v>12000</v>
      </c>
      <c r="L115" s="47">
        <f t="shared" si="7"/>
        <v>43089</v>
      </c>
      <c r="M115" s="47">
        <v>43616</v>
      </c>
      <c r="N115" s="50" t="s">
        <v>1968</v>
      </c>
      <c r="O115" s="47"/>
    </row>
    <row r="116" spans="1:15" x14ac:dyDescent="0.25">
      <c r="A116" s="47">
        <v>42873</v>
      </c>
      <c r="B116" s="48">
        <v>1271645</v>
      </c>
      <c r="C116" s="47">
        <v>42983</v>
      </c>
      <c r="D116" s="49" t="s">
        <v>1969</v>
      </c>
      <c r="E116" s="49" t="s">
        <v>1970</v>
      </c>
      <c r="F116" s="48" t="s">
        <v>309</v>
      </c>
      <c r="G116" s="48" t="s">
        <v>805</v>
      </c>
      <c r="H116" s="50" t="s">
        <v>163</v>
      </c>
      <c r="I116" s="48">
        <v>922</v>
      </c>
      <c r="J116" s="47">
        <v>42992</v>
      </c>
      <c r="K116" s="51">
        <v>7000</v>
      </c>
      <c r="L116" s="47">
        <f t="shared" si="7"/>
        <v>43082</v>
      </c>
      <c r="M116" s="47">
        <v>43600</v>
      </c>
      <c r="N116" s="50" t="s">
        <v>1962</v>
      </c>
      <c r="O116" s="47"/>
    </row>
    <row r="117" spans="1:15" x14ac:dyDescent="0.25">
      <c r="A117" s="47">
        <v>42873</v>
      </c>
      <c r="B117" s="48">
        <v>1271646</v>
      </c>
      <c r="C117" s="47">
        <v>42986</v>
      </c>
      <c r="D117" s="49" t="s">
        <v>1971</v>
      </c>
      <c r="F117" s="48" t="s">
        <v>205</v>
      </c>
      <c r="G117" s="48" t="s">
        <v>817</v>
      </c>
      <c r="H117" s="50" t="s">
        <v>820</v>
      </c>
      <c r="I117" s="48">
        <v>929</v>
      </c>
      <c r="J117" s="47">
        <v>43003</v>
      </c>
      <c r="K117" s="51">
        <v>12000</v>
      </c>
      <c r="L117" s="47">
        <f t="shared" si="7"/>
        <v>43093</v>
      </c>
      <c r="M117" s="47">
        <v>43616</v>
      </c>
      <c r="N117" s="50" t="s">
        <v>1968</v>
      </c>
      <c r="O117" s="47"/>
    </row>
    <row r="118" spans="1:15" x14ac:dyDescent="0.25">
      <c r="A118" s="47">
        <v>42873</v>
      </c>
      <c r="B118" s="48">
        <v>1271647</v>
      </c>
      <c r="C118" s="47">
        <v>42988</v>
      </c>
      <c r="D118" s="49" t="s">
        <v>1972</v>
      </c>
      <c r="E118" s="49" t="s">
        <v>1973</v>
      </c>
      <c r="F118" s="48" t="s">
        <v>147</v>
      </c>
      <c r="G118" s="48" t="s">
        <v>173</v>
      </c>
      <c r="H118" s="50" t="s">
        <v>166</v>
      </c>
      <c r="I118" s="48">
        <v>925</v>
      </c>
      <c r="J118" s="47">
        <v>42999</v>
      </c>
      <c r="K118" s="51">
        <v>9000</v>
      </c>
      <c r="L118" s="47">
        <f t="shared" si="7"/>
        <v>43089</v>
      </c>
      <c r="M118" s="47">
        <v>43616</v>
      </c>
      <c r="N118" s="50" t="s">
        <v>1968</v>
      </c>
      <c r="O118" s="47"/>
    </row>
    <row r="119" spans="1:15" x14ac:dyDescent="0.25">
      <c r="A119" s="47">
        <v>42873</v>
      </c>
      <c r="B119" s="48">
        <v>1271648</v>
      </c>
      <c r="C119" s="47">
        <v>42989</v>
      </c>
      <c r="D119" s="49" t="s">
        <v>1974</v>
      </c>
      <c r="F119" s="48" t="s">
        <v>170</v>
      </c>
      <c r="G119" s="48" t="s">
        <v>168</v>
      </c>
      <c r="H119" s="50" t="s">
        <v>184</v>
      </c>
      <c r="I119" s="48">
        <v>923</v>
      </c>
      <c r="J119" s="47">
        <v>42997</v>
      </c>
      <c r="K119" s="51">
        <v>3500</v>
      </c>
      <c r="L119" s="47">
        <f t="shared" si="7"/>
        <v>43087</v>
      </c>
      <c r="M119" s="47">
        <v>43336</v>
      </c>
      <c r="N119" s="50" t="s">
        <v>1951</v>
      </c>
      <c r="O119" s="47"/>
    </row>
    <row r="120" spans="1:15" x14ac:dyDescent="0.25">
      <c r="A120" s="47">
        <v>42873</v>
      </c>
      <c r="B120" s="48">
        <v>1271649</v>
      </c>
      <c r="C120" s="47">
        <v>42989</v>
      </c>
      <c r="D120" s="49" t="s">
        <v>1975</v>
      </c>
      <c r="F120" s="48" t="s">
        <v>446</v>
      </c>
      <c r="G120" s="48" t="s">
        <v>168</v>
      </c>
      <c r="H120" s="50" t="s">
        <v>184</v>
      </c>
      <c r="I120" s="48">
        <v>924</v>
      </c>
      <c r="J120" s="47">
        <v>42997</v>
      </c>
      <c r="K120" s="51">
        <v>8000</v>
      </c>
      <c r="L120" s="47">
        <f t="shared" si="7"/>
        <v>43087</v>
      </c>
      <c r="M120" s="47">
        <v>43600</v>
      </c>
      <c r="N120" s="50" t="s">
        <v>1962</v>
      </c>
      <c r="O120" s="47"/>
    </row>
    <row r="121" spans="1:15" x14ac:dyDescent="0.25">
      <c r="A121" s="47">
        <v>42873</v>
      </c>
      <c r="B121" s="48">
        <v>1271650</v>
      </c>
      <c r="C121" s="47">
        <v>42992</v>
      </c>
      <c r="D121" s="49" t="s">
        <v>1976</v>
      </c>
      <c r="E121" s="49" t="s">
        <v>1977</v>
      </c>
      <c r="F121" s="48" t="s">
        <v>147</v>
      </c>
      <c r="G121" s="48" t="s">
        <v>805</v>
      </c>
      <c r="H121" s="50" t="s">
        <v>163</v>
      </c>
      <c r="I121" s="48">
        <v>930</v>
      </c>
      <c r="J121" s="47">
        <v>43011</v>
      </c>
      <c r="K121" s="51">
        <v>9000</v>
      </c>
      <c r="L121" s="47">
        <f t="shared" si="7"/>
        <v>43101</v>
      </c>
      <c r="M121" s="47">
        <v>43616</v>
      </c>
      <c r="N121" s="50" t="s">
        <v>1968</v>
      </c>
      <c r="O121" s="47"/>
    </row>
    <row r="122" spans="1:15" x14ac:dyDescent="0.25">
      <c r="A122" s="47">
        <v>42997</v>
      </c>
      <c r="B122" s="48">
        <v>1302101</v>
      </c>
      <c r="C122" s="47">
        <v>42997</v>
      </c>
      <c r="D122" s="49" t="s">
        <v>1978</v>
      </c>
      <c r="F122" s="48" t="s">
        <v>446</v>
      </c>
      <c r="G122" s="48" t="s">
        <v>168</v>
      </c>
      <c r="H122" s="50" t="s">
        <v>184</v>
      </c>
      <c r="I122" s="48">
        <v>928</v>
      </c>
      <c r="J122" s="47">
        <v>43002</v>
      </c>
      <c r="K122" s="51">
        <v>8000</v>
      </c>
      <c r="L122" s="47">
        <f t="shared" si="7"/>
        <v>43092</v>
      </c>
      <c r="M122" s="47">
        <v>43616</v>
      </c>
      <c r="N122" s="50" t="s">
        <v>1968</v>
      </c>
      <c r="O122" s="47"/>
    </row>
    <row r="123" spans="1:15" x14ac:dyDescent="0.25">
      <c r="A123" s="47">
        <v>42997</v>
      </c>
      <c r="B123" s="48">
        <v>1302102</v>
      </c>
      <c r="C123" s="47">
        <v>42999</v>
      </c>
      <c r="D123" s="49" t="s">
        <v>1979</v>
      </c>
      <c r="E123" s="49" t="s">
        <v>1980</v>
      </c>
      <c r="F123" s="48" t="s">
        <v>147</v>
      </c>
      <c r="G123" s="48" t="s">
        <v>173</v>
      </c>
      <c r="H123" s="50" t="s">
        <v>166</v>
      </c>
      <c r="I123" s="48">
        <v>931</v>
      </c>
      <c r="J123" s="47">
        <v>43013</v>
      </c>
      <c r="K123" s="51">
        <v>9000</v>
      </c>
      <c r="L123" s="47">
        <f t="shared" si="7"/>
        <v>43103</v>
      </c>
      <c r="M123" s="47">
        <v>43616</v>
      </c>
      <c r="N123" s="50" t="s">
        <v>1968</v>
      </c>
      <c r="O123" s="47"/>
    </row>
    <row r="124" spans="1:15" x14ac:dyDescent="0.25">
      <c r="A124" s="47">
        <v>42997</v>
      </c>
      <c r="B124" s="48">
        <v>1302103</v>
      </c>
      <c r="C124" s="47">
        <v>42999</v>
      </c>
      <c r="D124" s="49" t="s">
        <v>1981</v>
      </c>
      <c r="F124" s="48" t="s">
        <v>160</v>
      </c>
      <c r="G124" s="48" t="s">
        <v>673</v>
      </c>
      <c r="H124" s="50" t="s">
        <v>476</v>
      </c>
      <c r="I124" s="48">
        <v>933</v>
      </c>
      <c r="J124" s="47">
        <v>43020</v>
      </c>
      <c r="K124" s="51">
        <v>5000</v>
      </c>
      <c r="L124" s="47">
        <f t="shared" si="7"/>
        <v>43110</v>
      </c>
      <c r="M124" s="47">
        <v>43616</v>
      </c>
      <c r="N124" s="50" t="s">
        <v>1968</v>
      </c>
      <c r="O124" s="47"/>
    </row>
    <row r="125" spans="1:15" x14ac:dyDescent="0.25">
      <c r="A125" s="47">
        <v>42997</v>
      </c>
      <c r="B125" s="48">
        <v>1302104</v>
      </c>
      <c r="C125" s="47">
        <v>42999</v>
      </c>
      <c r="D125" s="49" t="s">
        <v>1982</v>
      </c>
      <c r="F125" s="48" t="s">
        <v>180</v>
      </c>
      <c r="G125" s="48" t="s">
        <v>673</v>
      </c>
      <c r="H125" s="50" t="s">
        <v>476</v>
      </c>
      <c r="I125" s="48">
        <v>934</v>
      </c>
      <c r="J125" s="47">
        <v>43020</v>
      </c>
      <c r="K125" s="51">
        <v>15000</v>
      </c>
      <c r="L125" s="47">
        <f t="shared" si="7"/>
        <v>43110</v>
      </c>
      <c r="M125" s="47">
        <v>43616</v>
      </c>
      <c r="N125" s="50" t="s">
        <v>1968</v>
      </c>
      <c r="O125" s="47"/>
    </row>
    <row r="126" spans="1:15" x14ac:dyDescent="0.25">
      <c r="A126" s="47">
        <v>42997</v>
      </c>
      <c r="B126" s="48">
        <v>1302105</v>
      </c>
      <c r="C126" s="47">
        <v>43002</v>
      </c>
      <c r="D126" s="49" t="s">
        <v>1983</v>
      </c>
      <c r="F126" s="49" t="s">
        <v>446</v>
      </c>
      <c r="G126" s="54" t="s">
        <v>168</v>
      </c>
      <c r="H126" s="55" t="s">
        <v>184</v>
      </c>
      <c r="I126" s="48">
        <v>935</v>
      </c>
      <c r="J126" s="47">
        <v>43021</v>
      </c>
      <c r="K126" s="51">
        <v>8000</v>
      </c>
      <c r="L126" s="47">
        <f t="shared" si="7"/>
        <v>43111</v>
      </c>
      <c r="M126" s="47">
        <v>43616</v>
      </c>
      <c r="N126" s="50" t="s">
        <v>1968</v>
      </c>
      <c r="O126" s="47"/>
    </row>
    <row r="127" spans="1:15" x14ac:dyDescent="0.25">
      <c r="A127" s="47">
        <v>42997</v>
      </c>
      <c r="B127" s="48">
        <v>1302106</v>
      </c>
      <c r="C127" s="47">
        <v>43003</v>
      </c>
      <c r="D127" s="49" t="s">
        <v>1984</v>
      </c>
      <c r="F127" s="48" t="s">
        <v>205</v>
      </c>
      <c r="G127" s="48" t="s">
        <v>817</v>
      </c>
      <c r="H127" s="50" t="s">
        <v>820</v>
      </c>
      <c r="I127" s="48">
        <v>932</v>
      </c>
      <c r="J127" s="47">
        <v>43017</v>
      </c>
      <c r="K127" s="51">
        <v>12000</v>
      </c>
      <c r="L127" s="47">
        <f t="shared" si="7"/>
        <v>43107</v>
      </c>
      <c r="M127" s="47">
        <v>43616</v>
      </c>
      <c r="N127" s="50" t="s">
        <v>1968</v>
      </c>
      <c r="O127" s="47"/>
    </row>
    <row r="128" spans="1:15" x14ac:dyDescent="0.25">
      <c r="A128" s="47">
        <v>42997</v>
      </c>
      <c r="B128" s="48">
        <v>1302107</v>
      </c>
      <c r="C128" s="47">
        <v>43012</v>
      </c>
      <c r="D128" s="49" t="s">
        <v>1985</v>
      </c>
      <c r="E128" s="49" t="s">
        <v>1986</v>
      </c>
      <c r="F128" s="48" t="s">
        <v>147</v>
      </c>
      <c r="G128" s="48" t="s">
        <v>805</v>
      </c>
      <c r="H128" s="50" t="s">
        <v>163</v>
      </c>
      <c r="I128" s="48">
        <v>936</v>
      </c>
      <c r="J128" s="47">
        <v>43023</v>
      </c>
      <c r="K128" s="51">
        <v>9000</v>
      </c>
      <c r="L128" s="47">
        <f>J128+90</f>
        <v>43113</v>
      </c>
      <c r="M128" s="47">
        <v>43616</v>
      </c>
      <c r="N128" s="50" t="s">
        <v>1968</v>
      </c>
      <c r="O128" s="47"/>
    </row>
    <row r="129" spans="1:15" x14ac:dyDescent="0.25">
      <c r="A129" s="47">
        <v>42997</v>
      </c>
      <c r="B129" s="48">
        <v>1302108</v>
      </c>
      <c r="C129" s="47">
        <v>43013</v>
      </c>
      <c r="D129" s="49" t="s">
        <v>1987</v>
      </c>
      <c r="E129" s="49" t="s">
        <v>1988</v>
      </c>
      <c r="F129" s="48" t="s">
        <v>147</v>
      </c>
      <c r="G129" s="48" t="s">
        <v>173</v>
      </c>
      <c r="H129" s="50" t="s">
        <v>166</v>
      </c>
      <c r="I129" s="48">
        <v>953</v>
      </c>
      <c r="J129" s="47">
        <v>43057</v>
      </c>
      <c r="K129" s="51">
        <v>9000</v>
      </c>
      <c r="L129" s="47">
        <f>J129+90</f>
        <v>43147</v>
      </c>
      <c r="M129" s="47">
        <v>43628</v>
      </c>
      <c r="N129" s="50" t="s">
        <v>1989</v>
      </c>
      <c r="O129" s="47"/>
    </row>
    <row r="130" spans="1:15" x14ac:dyDescent="0.25">
      <c r="A130" s="47">
        <v>42997</v>
      </c>
      <c r="B130" s="48">
        <v>1302110</v>
      </c>
      <c r="C130" s="47">
        <v>43017</v>
      </c>
      <c r="D130" s="49" t="s">
        <v>1990</v>
      </c>
      <c r="F130" s="48" t="s">
        <v>160</v>
      </c>
      <c r="G130" s="48" t="s">
        <v>817</v>
      </c>
      <c r="H130" s="50" t="s">
        <v>820</v>
      </c>
      <c r="I130" s="48">
        <v>939</v>
      </c>
      <c r="J130" s="47">
        <v>43033</v>
      </c>
      <c r="K130" s="51">
        <v>5000</v>
      </c>
      <c r="L130" s="47">
        <f t="shared" ref="L130:L157" si="8">J130+90</f>
        <v>43123</v>
      </c>
      <c r="M130" s="47">
        <v>43616</v>
      </c>
      <c r="N130" s="50" t="s">
        <v>1968</v>
      </c>
      <c r="O130" s="47"/>
    </row>
    <row r="131" spans="1:15" x14ac:dyDescent="0.25">
      <c r="A131" s="47">
        <v>42997</v>
      </c>
      <c r="B131" s="48">
        <v>1302111</v>
      </c>
      <c r="C131" s="47">
        <v>43017</v>
      </c>
      <c r="D131" s="49" t="s">
        <v>1991</v>
      </c>
      <c r="F131" s="48" t="s">
        <v>205</v>
      </c>
      <c r="G131" s="48" t="s">
        <v>817</v>
      </c>
      <c r="H131" s="50" t="s">
        <v>820</v>
      </c>
      <c r="I131" s="48">
        <v>940</v>
      </c>
      <c r="J131" s="47">
        <v>43033</v>
      </c>
      <c r="K131" s="51">
        <v>12000</v>
      </c>
      <c r="L131" s="47">
        <f t="shared" si="8"/>
        <v>43123</v>
      </c>
      <c r="M131" s="47">
        <v>43616</v>
      </c>
      <c r="N131" s="50" t="s">
        <v>1968</v>
      </c>
      <c r="O131" s="47"/>
    </row>
    <row r="132" spans="1:15" x14ac:dyDescent="0.25">
      <c r="A132" s="47">
        <v>42997</v>
      </c>
      <c r="B132" s="48">
        <v>1302109</v>
      </c>
      <c r="C132" s="47">
        <v>43020</v>
      </c>
      <c r="D132" s="49" t="s">
        <v>1992</v>
      </c>
      <c r="F132" s="48" t="s">
        <v>232</v>
      </c>
      <c r="G132" s="48" t="s">
        <v>673</v>
      </c>
      <c r="H132" s="50" t="s">
        <v>476</v>
      </c>
      <c r="I132" s="48">
        <v>941</v>
      </c>
      <c r="J132" s="47">
        <v>43039</v>
      </c>
      <c r="K132" s="51">
        <v>7500</v>
      </c>
      <c r="L132" s="47">
        <f t="shared" si="8"/>
        <v>43129</v>
      </c>
      <c r="M132" s="47">
        <v>43616</v>
      </c>
      <c r="N132" s="50" t="s">
        <v>1968</v>
      </c>
      <c r="O132" s="47"/>
    </row>
    <row r="133" spans="1:15" x14ac:dyDescent="0.25">
      <c r="A133" s="47">
        <v>42997</v>
      </c>
      <c r="B133" s="48">
        <v>1302112</v>
      </c>
      <c r="C133" s="47">
        <v>43020</v>
      </c>
      <c r="D133" s="49" t="s">
        <v>1993</v>
      </c>
      <c r="F133" s="48" t="s">
        <v>180</v>
      </c>
      <c r="G133" s="48" t="s">
        <v>673</v>
      </c>
      <c r="H133" s="50" t="s">
        <v>476</v>
      </c>
      <c r="I133" s="48">
        <v>942</v>
      </c>
      <c r="J133" s="47">
        <v>43039</v>
      </c>
      <c r="K133" s="51">
        <v>15000</v>
      </c>
      <c r="L133" s="47">
        <f t="shared" si="8"/>
        <v>43129</v>
      </c>
      <c r="M133" s="47">
        <v>43616</v>
      </c>
      <c r="N133" s="50" t="s">
        <v>1968</v>
      </c>
      <c r="O133" s="47"/>
    </row>
    <row r="134" spans="1:15" x14ac:dyDescent="0.25">
      <c r="A134" s="47">
        <v>42997</v>
      </c>
      <c r="B134" s="48">
        <v>1302113</v>
      </c>
      <c r="C134" s="47">
        <v>43021</v>
      </c>
      <c r="D134" s="49" t="s">
        <v>1994</v>
      </c>
      <c r="F134" s="48" t="s">
        <v>205</v>
      </c>
      <c r="G134" s="48" t="s">
        <v>168</v>
      </c>
      <c r="H134" s="50" t="s">
        <v>187</v>
      </c>
      <c r="I134" s="48">
        <v>937</v>
      </c>
      <c r="J134" s="47">
        <v>43028</v>
      </c>
      <c r="K134" s="51">
        <v>12000</v>
      </c>
      <c r="L134" s="47">
        <f t="shared" si="8"/>
        <v>43118</v>
      </c>
      <c r="M134" s="47">
        <v>43616</v>
      </c>
      <c r="N134" s="50" t="s">
        <v>1968</v>
      </c>
      <c r="O134" s="47"/>
    </row>
    <row r="135" spans="1:15" x14ac:dyDescent="0.25">
      <c r="A135" s="47">
        <v>42997</v>
      </c>
      <c r="B135" s="48">
        <v>1302114</v>
      </c>
      <c r="C135" s="47">
        <v>43022</v>
      </c>
      <c r="D135" s="49" t="s">
        <v>1995</v>
      </c>
      <c r="F135" s="48" t="s">
        <v>160</v>
      </c>
      <c r="G135" s="48" t="s">
        <v>198</v>
      </c>
      <c r="H135" s="50" t="s">
        <v>175</v>
      </c>
      <c r="I135" s="48">
        <v>943</v>
      </c>
      <c r="J135" s="47">
        <v>43043</v>
      </c>
      <c r="K135" s="51">
        <v>5000</v>
      </c>
      <c r="L135" s="47">
        <f t="shared" si="8"/>
        <v>43133</v>
      </c>
      <c r="M135" s="47">
        <v>43616</v>
      </c>
      <c r="N135" s="50" t="s">
        <v>1968</v>
      </c>
      <c r="O135" s="47"/>
    </row>
    <row r="136" spans="1:15" x14ac:dyDescent="0.25">
      <c r="A136" s="47">
        <v>42997</v>
      </c>
      <c r="B136" s="48">
        <v>1302115</v>
      </c>
      <c r="C136" s="47">
        <v>43022</v>
      </c>
      <c r="D136" s="49" t="s">
        <v>1996</v>
      </c>
      <c r="F136" s="48" t="s">
        <v>205</v>
      </c>
      <c r="G136" s="48" t="s">
        <v>198</v>
      </c>
      <c r="H136" s="50" t="s">
        <v>175</v>
      </c>
      <c r="I136" s="48">
        <v>944</v>
      </c>
      <c r="J136" s="47">
        <v>43043</v>
      </c>
      <c r="K136" s="51">
        <v>12000</v>
      </c>
      <c r="L136" s="47">
        <f t="shared" si="8"/>
        <v>43133</v>
      </c>
      <c r="M136" s="47">
        <v>43628</v>
      </c>
      <c r="N136" s="50" t="s">
        <v>1989</v>
      </c>
      <c r="O136" s="47"/>
    </row>
    <row r="137" spans="1:15" x14ac:dyDescent="0.25">
      <c r="A137" s="47">
        <v>42997</v>
      </c>
      <c r="B137" s="48">
        <v>1302116</v>
      </c>
      <c r="C137" s="47">
        <v>43028</v>
      </c>
      <c r="D137" s="49" t="s">
        <v>1997</v>
      </c>
      <c r="F137" s="49" t="s">
        <v>392</v>
      </c>
      <c r="G137" s="48" t="s">
        <v>168</v>
      </c>
      <c r="H137" s="50" t="s">
        <v>184</v>
      </c>
      <c r="I137" s="48">
        <v>938</v>
      </c>
      <c r="J137" s="47">
        <v>43032</v>
      </c>
      <c r="K137" s="51">
        <v>2500</v>
      </c>
      <c r="L137" s="47">
        <f t="shared" si="8"/>
        <v>43122</v>
      </c>
      <c r="M137" s="47">
        <v>43162</v>
      </c>
      <c r="N137" s="50" t="s">
        <v>1912</v>
      </c>
      <c r="O137" s="47"/>
    </row>
    <row r="138" spans="1:15" x14ac:dyDescent="0.25">
      <c r="A138" s="47">
        <v>42997</v>
      </c>
      <c r="B138" s="48">
        <v>1302117</v>
      </c>
      <c r="C138" s="47">
        <v>43033</v>
      </c>
      <c r="D138" s="49" t="s">
        <v>1998</v>
      </c>
      <c r="F138" s="48" t="s">
        <v>170</v>
      </c>
      <c r="G138" s="48" t="s">
        <v>168</v>
      </c>
      <c r="H138" s="50" t="s">
        <v>184</v>
      </c>
      <c r="I138" s="48">
        <v>945</v>
      </c>
      <c r="J138" s="47">
        <v>43044</v>
      </c>
      <c r="K138" s="51">
        <v>3500</v>
      </c>
      <c r="L138" s="47">
        <f t="shared" si="8"/>
        <v>43134</v>
      </c>
      <c r="M138" s="47">
        <v>43628</v>
      </c>
      <c r="N138" s="50" t="s">
        <v>1989</v>
      </c>
      <c r="O138" s="47"/>
    </row>
    <row r="139" spans="1:15" x14ac:dyDescent="0.25">
      <c r="A139" s="56">
        <v>42997</v>
      </c>
      <c r="B139" s="54">
        <v>1302118</v>
      </c>
      <c r="C139" s="56">
        <v>43033</v>
      </c>
      <c r="D139" s="49" t="s">
        <v>1999</v>
      </c>
      <c r="F139" s="49" t="s">
        <v>446</v>
      </c>
      <c r="G139" s="54" t="s">
        <v>168</v>
      </c>
      <c r="H139" s="55" t="s">
        <v>184</v>
      </c>
      <c r="I139" s="54">
        <v>946</v>
      </c>
      <c r="J139" s="56">
        <v>43044</v>
      </c>
      <c r="K139" s="51">
        <v>8000</v>
      </c>
      <c r="L139" s="56">
        <f t="shared" si="8"/>
        <v>43134</v>
      </c>
      <c r="M139" s="56">
        <v>43628</v>
      </c>
      <c r="N139" s="50" t="s">
        <v>1989</v>
      </c>
    </row>
    <row r="140" spans="1:15" x14ac:dyDescent="0.25">
      <c r="A140" s="56">
        <v>42997</v>
      </c>
      <c r="B140" s="54">
        <v>1302119</v>
      </c>
      <c r="C140" s="56">
        <v>43034</v>
      </c>
      <c r="D140" s="49" t="s">
        <v>2000</v>
      </c>
      <c r="E140" s="49" t="s">
        <v>2001</v>
      </c>
      <c r="F140" s="49" t="s">
        <v>147</v>
      </c>
      <c r="G140" s="54" t="s">
        <v>805</v>
      </c>
      <c r="H140" s="55" t="s">
        <v>163</v>
      </c>
      <c r="I140" s="54">
        <v>949</v>
      </c>
      <c r="J140" s="56">
        <v>43051</v>
      </c>
      <c r="K140" s="51">
        <v>9000</v>
      </c>
      <c r="L140" s="56">
        <f t="shared" si="8"/>
        <v>43141</v>
      </c>
      <c r="M140" s="56">
        <v>43628</v>
      </c>
      <c r="N140" s="50" t="s">
        <v>1989</v>
      </c>
    </row>
    <row r="141" spans="1:15" x14ac:dyDescent="0.25">
      <c r="A141" s="56">
        <v>42997</v>
      </c>
      <c r="B141" s="54">
        <v>1302120</v>
      </c>
      <c r="C141" s="56">
        <v>43039</v>
      </c>
      <c r="D141" s="49" t="s">
        <v>2002</v>
      </c>
      <c r="F141" s="49" t="s">
        <v>232</v>
      </c>
      <c r="G141" s="54" t="s">
        <v>673</v>
      </c>
      <c r="H141" s="55" t="s">
        <v>476</v>
      </c>
      <c r="I141" s="54">
        <v>948</v>
      </c>
      <c r="J141" s="56">
        <v>43051</v>
      </c>
      <c r="K141" s="51">
        <v>7500</v>
      </c>
      <c r="L141" s="56">
        <f t="shared" si="8"/>
        <v>43141</v>
      </c>
      <c r="M141" s="56">
        <v>43628</v>
      </c>
      <c r="N141" s="50" t="s">
        <v>1989</v>
      </c>
    </row>
    <row r="142" spans="1:15" x14ac:dyDescent="0.25">
      <c r="A142" s="56">
        <v>42997</v>
      </c>
      <c r="B142" s="54">
        <v>1302121</v>
      </c>
      <c r="C142" s="56">
        <v>43039</v>
      </c>
      <c r="D142" s="49" t="s">
        <v>2003</v>
      </c>
      <c r="E142" s="49" t="s">
        <v>2004</v>
      </c>
      <c r="F142" s="49" t="s">
        <v>180</v>
      </c>
      <c r="G142" s="54" t="s">
        <v>673</v>
      </c>
      <c r="H142" s="55" t="s">
        <v>476</v>
      </c>
      <c r="I142" s="54">
        <v>956</v>
      </c>
      <c r="J142" s="56">
        <v>43063</v>
      </c>
      <c r="K142" s="51">
        <v>15000</v>
      </c>
      <c r="L142" s="56">
        <f t="shared" si="8"/>
        <v>43153</v>
      </c>
    </row>
    <row r="143" spans="1:15" x14ac:dyDescent="0.25">
      <c r="A143" s="56">
        <v>42997</v>
      </c>
      <c r="B143" s="54">
        <v>1302122</v>
      </c>
      <c r="C143" s="56">
        <v>43039</v>
      </c>
      <c r="D143" s="49" t="s">
        <v>2005</v>
      </c>
      <c r="F143" s="49" t="s">
        <v>180</v>
      </c>
      <c r="G143" s="54" t="s">
        <v>817</v>
      </c>
      <c r="H143" s="55" t="s">
        <v>820</v>
      </c>
      <c r="I143" s="54">
        <v>950</v>
      </c>
      <c r="J143" s="56">
        <v>43053</v>
      </c>
      <c r="K143" s="51">
        <v>15000</v>
      </c>
      <c r="L143" s="56">
        <f t="shared" si="8"/>
        <v>43143</v>
      </c>
      <c r="M143" s="56">
        <v>43628</v>
      </c>
      <c r="N143" s="50" t="s">
        <v>1989</v>
      </c>
    </row>
    <row r="144" spans="1:15" x14ac:dyDescent="0.25">
      <c r="A144" s="56">
        <v>42997</v>
      </c>
      <c r="B144" s="54">
        <v>1302123</v>
      </c>
      <c r="C144" s="56">
        <v>43044</v>
      </c>
      <c r="D144" s="49" t="s">
        <v>2006</v>
      </c>
      <c r="F144" s="49" t="s">
        <v>380</v>
      </c>
      <c r="G144" s="54" t="s">
        <v>168</v>
      </c>
      <c r="H144" s="55" t="s">
        <v>184</v>
      </c>
      <c r="I144" s="54">
        <v>947</v>
      </c>
      <c r="J144" s="56">
        <v>43047</v>
      </c>
      <c r="K144" s="51">
        <v>3500</v>
      </c>
      <c r="L144" s="56">
        <f t="shared" si="8"/>
        <v>43137</v>
      </c>
      <c r="M144" s="56">
        <v>43628</v>
      </c>
      <c r="N144" s="50" t="s">
        <v>1989</v>
      </c>
    </row>
    <row r="145" spans="1:14" x14ac:dyDescent="0.25">
      <c r="A145" s="56">
        <v>42997</v>
      </c>
      <c r="B145" s="54">
        <v>1302124</v>
      </c>
      <c r="C145" s="56">
        <v>43047</v>
      </c>
      <c r="D145" s="49" t="s">
        <v>2007</v>
      </c>
      <c r="F145" s="49" t="s">
        <v>170</v>
      </c>
      <c r="G145" s="54" t="s">
        <v>168</v>
      </c>
      <c r="H145" s="55" t="s">
        <v>184</v>
      </c>
      <c r="I145" s="54">
        <v>951</v>
      </c>
      <c r="J145" s="56">
        <v>43054</v>
      </c>
      <c r="K145" s="51">
        <v>3500</v>
      </c>
      <c r="L145" s="56">
        <f t="shared" si="8"/>
        <v>43144</v>
      </c>
      <c r="M145" s="57">
        <v>43628</v>
      </c>
      <c r="N145" s="50" t="s">
        <v>1989</v>
      </c>
    </row>
    <row r="146" spans="1:14" x14ac:dyDescent="0.25">
      <c r="A146" s="56">
        <v>42997</v>
      </c>
      <c r="B146" s="54">
        <v>1302125</v>
      </c>
      <c r="C146" s="56">
        <v>43047</v>
      </c>
      <c r="D146" s="49" t="s">
        <v>2008</v>
      </c>
      <c r="F146" s="49" t="s">
        <v>446</v>
      </c>
      <c r="G146" s="54" t="s">
        <v>168</v>
      </c>
      <c r="H146" s="55" t="s">
        <v>184</v>
      </c>
      <c r="I146" s="54">
        <v>952</v>
      </c>
      <c r="J146" s="56">
        <v>43054</v>
      </c>
      <c r="K146" s="51">
        <v>8000</v>
      </c>
      <c r="L146" s="56">
        <f t="shared" si="8"/>
        <v>43144</v>
      </c>
      <c r="M146" s="56">
        <v>43628</v>
      </c>
      <c r="N146" s="50" t="s">
        <v>1989</v>
      </c>
    </row>
    <row r="147" spans="1:14" x14ac:dyDescent="0.25">
      <c r="A147" s="56">
        <v>42997</v>
      </c>
      <c r="B147" s="54">
        <v>1302126</v>
      </c>
      <c r="C147" s="56">
        <v>43051</v>
      </c>
      <c r="D147" s="49" t="s">
        <v>2009</v>
      </c>
      <c r="E147" s="49" t="s">
        <v>2010</v>
      </c>
      <c r="F147" s="49" t="s">
        <v>147</v>
      </c>
      <c r="G147" s="54" t="s">
        <v>805</v>
      </c>
      <c r="H147" s="55" t="s">
        <v>163</v>
      </c>
      <c r="I147" s="54">
        <v>958</v>
      </c>
      <c r="J147" s="56">
        <v>43067</v>
      </c>
      <c r="K147" s="51">
        <v>9000</v>
      </c>
      <c r="L147" s="56">
        <f t="shared" si="8"/>
        <v>43157</v>
      </c>
    </row>
    <row r="148" spans="1:14" x14ac:dyDescent="0.25">
      <c r="A148" s="56">
        <v>42997</v>
      </c>
      <c r="B148" s="54">
        <v>1302127</v>
      </c>
      <c r="C148" s="56">
        <v>43051</v>
      </c>
      <c r="D148" s="49" t="s">
        <v>2011</v>
      </c>
      <c r="E148" s="49" t="s">
        <v>2012</v>
      </c>
      <c r="F148" s="49" t="s">
        <v>232</v>
      </c>
      <c r="G148" s="54" t="s">
        <v>673</v>
      </c>
      <c r="H148" s="55" t="s">
        <v>476</v>
      </c>
      <c r="I148" s="54">
        <v>961</v>
      </c>
      <c r="J148" s="56">
        <v>43081</v>
      </c>
      <c r="K148" s="51">
        <v>7500</v>
      </c>
      <c r="L148" s="56">
        <f t="shared" si="8"/>
        <v>43171</v>
      </c>
    </row>
    <row r="149" spans="1:14" x14ac:dyDescent="0.25">
      <c r="A149" s="56">
        <v>42997</v>
      </c>
      <c r="B149" s="54">
        <v>1302128</v>
      </c>
      <c r="C149" s="56">
        <v>43053</v>
      </c>
      <c r="D149" s="49" t="s">
        <v>2013</v>
      </c>
      <c r="F149" s="49" t="s">
        <v>205</v>
      </c>
      <c r="G149" s="54" t="s">
        <v>817</v>
      </c>
      <c r="H149" s="55" t="s">
        <v>820</v>
      </c>
      <c r="I149" s="54">
        <v>955</v>
      </c>
      <c r="J149" s="56">
        <v>43062</v>
      </c>
      <c r="K149" s="51">
        <v>12000</v>
      </c>
      <c r="L149" s="56">
        <f t="shared" si="8"/>
        <v>43152</v>
      </c>
      <c r="M149" s="56">
        <v>43628</v>
      </c>
      <c r="N149" s="50" t="s">
        <v>1989</v>
      </c>
    </row>
    <row r="150" spans="1:14" x14ac:dyDescent="0.25">
      <c r="A150" s="56">
        <v>42997</v>
      </c>
      <c r="B150" s="54">
        <v>1302129</v>
      </c>
      <c r="C150" s="56">
        <v>43054</v>
      </c>
      <c r="D150" s="49" t="s">
        <v>2014</v>
      </c>
      <c r="F150" s="49" t="s">
        <v>446</v>
      </c>
      <c r="G150" s="54" t="s">
        <v>168</v>
      </c>
      <c r="H150" s="55" t="s">
        <v>184</v>
      </c>
      <c r="I150" s="54">
        <v>954</v>
      </c>
      <c r="J150" s="56">
        <v>43058</v>
      </c>
      <c r="K150" s="51">
        <v>8000</v>
      </c>
      <c r="L150" s="54">
        <f t="shared" si="8"/>
        <v>43148</v>
      </c>
      <c r="M150" s="56">
        <v>43628</v>
      </c>
      <c r="N150" s="50" t="s">
        <v>1989</v>
      </c>
    </row>
    <row r="151" spans="1:14" x14ac:dyDescent="0.25">
      <c r="A151" s="56">
        <v>42997</v>
      </c>
      <c r="B151" s="54">
        <v>1302130</v>
      </c>
      <c r="C151" s="56">
        <v>43057</v>
      </c>
      <c r="D151" s="49" t="s">
        <v>2015</v>
      </c>
      <c r="E151" s="49" t="s">
        <v>2016</v>
      </c>
      <c r="F151" s="49" t="s">
        <v>418</v>
      </c>
      <c r="G151" s="54" t="s">
        <v>173</v>
      </c>
      <c r="H151" s="55" t="s">
        <v>166</v>
      </c>
      <c r="I151" s="54">
        <v>959</v>
      </c>
      <c r="J151" s="56">
        <v>43070</v>
      </c>
      <c r="K151" s="51">
        <v>9000</v>
      </c>
      <c r="L151" s="56">
        <f t="shared" si="8"/>
        <v>43160</v>
      </c>
    </row>
    <row r="152" spans="1:14" x14ac:dyDescent="0.25">
      <c r="A152" s="56">
        <v>42997</v>
      </c>
      <c r="B152" s="54">
        <v>1302131</v>
      </c>
      <c r="C152" s="56">
        <v>43058</v>
      </c>
      <c r="D152" s="49" t="s">
        <v>2017</v>
      </c>
      <c r="E152" s="49" t="s">
        <v>2018</v>
      </c>
      <c r="F152" s="49" t="s">
        <v>391</v>
      </c>
      <c r="G152" s="54" t="s">
        <v>168</v>
      </c>
      <c r="H152" s="55" t="s">
        <v>184</v>
      </c>
      <c r="I152" s="54">
        <v>957</v>
      </c>
      <c r="J152" s="56">
        <v>43066</v>
      </c>
      <c r="K152" s="51">
        <v>10000</v>
      </c>
      <c r="L152" s="56">
        <f t="shared" si="8"/>
        <v>43156</v>
      </c>
    </row>
    <row r="153" spans="1:14" x14ac:dyDescent="0.25">
      <c r="A153" s="56">
        <v>42997</v>
      </c>
      <c r="B153" s="54">
        <v>1302132</v>
      </c>
      <c r="C153" s="56">
        <v>43062</v>
      </c>
      <c r="D153" s="49" t="s">
        <v>2019</v>
      </c>
      <c r="E153" s="49" t="s">
        <v>2020</v>
      </c>
      <c r="F153" s="49" t="s">
        <v>160</v>
      </c>
      <c r="G153" s="54" t="s">
        <v>817</v>
      </c>
      <c r="H153" s="55" t="s">
        <v>820</v>
      </c>
      <c r="I153" s="54">
        <v>969</v>
      </c>
      <c r="J153" s="56">
        <v>43103</v>
      </c>
      <c r="K153" s="51">
        <v>5000</v>
      </c>
      <c r="L153" s="56">
        <f t="shared" si="8"/>
        <v>43193</v>
      </c>
    </row>
    <row r="154" spans="1:14" x14ac:dyDescent="0.25">
      <c r="A154" s="56">
        <v>42997</v>
      </c>
      <c r="B154" s="54">
        <v>1302133</v>
      </c>
      <c r="C154" s="56">
        <v>43063</v>
      </c>
      <c r="D154" s="49" t="s">
        <v>2021</v>
      </c>
      <c r="F154" s="49" t="s">
        <v>180</v>
      </c>
      <c r="G154" s="54" t="s">
        <v>673</v>
      </c>
      <c r="H154" s="55" t="s">
        <v>476</v>
      </c>
      <c r="I154" s="54">
        <v>962</v>
      </c>
      <c r="J154" s="56">
        <v>43081</v>
      </c>
      <c r="K154" s="51">
        <v>15000</v>
      </c>
      <c r="L154" s="56">
        <f t="shared" si="8"/>
        <v>43171</v>
      </c>
    </row>
    <row r="155" spans="1:14" x14ac:dyDescent="0.25">
      <c r="A155" s="56">
        <v>42997</v>
      </c>
      <c r="B155" s="54">
        <v>1302134</v>
      </c>
      <c r="C155" s="56">
        <v>43069</v>
      </c>
      <c r="D155" s="49" t="s">
        <v>2022</v>
      </c>
      <c r="F155" s="49" t="s">
        <v>446</v>
      </c>
      <c r="G155" s="54" t="s">
        <v>168</v>
      </c>
      <c r="H155" s="55" t="s">
        <v>184</v>
      </c>
      <c r="I155" s="54">
        <v>960</v>
      </c>
      <c r="J155" s="56">
        <v>43074</v>
      </c>
      <c r="K155" s="51">
        <v>8000</v>
      </c>
      <c r="L155" s="56">
        <f t="shared" si="8"/>
        <v>43164</v>
      </c>
    </row>
    <row r="156" spans="1:14" x14ac:dyDescent="0.25">
      <c r="A156" s="56">
        <v>42997</v>
      </c>
      <c r="B156" s="54">
        <v>1302135</v>
      </c>
      <c r="C156" s="56">
        <v>43069</v>
      </c>
      <c r="D156" s="49" t="s">
        <v>2023</v>
      </c>
      <c r="E156" s="49" t="s">
        <v>2024</v>
      </c>
      <c r="F156" s="49" t="s">
        <v>147</v>
      </c>
      <c r="G156" s="54" t="s">
        <v>805</v>
      </c>
      <c r="H156" s="55" t="s">
        <v>163</v>
      </c>
      <c r="I156" s="54">
        <v>966</v>
      </c>
      <c r="J156" s="56">
        <v>43091</v>
      </c>
      <c r="K156" s="51">
        <v>9000</v>
      </c>
      <c r="L156" s="56">
        <f t="shared" si="8"/>
        <v>43181</v>
      </c>
    </row>
    <row r="157" spans="1:14" x14ac:dyDescent="0.25">
      <c r="A157" s="56">
        <v>42997</v>
      </c>
      <c r="B157" s="54">
        <v>1302137</v>
      </c>
      <c r="C157" s="56">
        <v>43076</v>
      </c>
      <c r="D157" s="49" t="s">
        <v>2025</v>
      </c>
      <c r="F157" s="49" t="s">
        <v>446</v>
      </c>
      <c r="G157" s="54" t="s">
        <v>168</v>
      </c>
      <c r="H157" s="55" t="s">
        <v>184</v>
      </c>
      <c r="I157" s="54">
        <v>963</v>
      </c>
      <c r="J157" s="56">
        <v>43085</v>
      </c>
      <c r="K157" s="51">
        <v>8000</v>
      </c>
      <c r="L157" s="56">
        <f t="shared" si="8"/>
        <v>43175</v>
      </c>
    </row>
    <row r="158" spans="1:14" x14ac:dyDescent="0.25">
      <c r="A158" s="56">
        <v>42997</v>
      </c>
      <c r="B158" s="54">
        <v>1302138</v>
      </c>
      <c r="C158" s="56">
        <v>43077</v>
      </c>
      <c r="D158" s="49" t="s">
        <v>2026</v>
      </c>
      <c r="E158" s="49" t="s">
        <v>2027</v>
      </c>
      <c r="F158" s="49" t="s">
        <v>147</v>
      </c>
      <c r="G158" s="54" t="s">
        <v>173</v>
      </c>
      <c r="H158" s="55" t="s">
        <v>166</v>
      </c>
      <c r="I158" s="54">
        <v>975</v>
      </c>
      <c r="J158" s="56">
        <v>43125</v>
      </c>
      <c r="K158" s="51">
        <v>9000</v>
      </c>
      <c r="L158" s="56">
        <f>J158+90</f>
        <v>43215</v>
      </c>
    </row>
    <row r="159" spans="1:14" x14ac:dyDescent="0.25">
      <c r="A159" s="56">
        <v>42997</v>
      </c>
      <c r="B159" s="54">
        <v>1302139</v>
      </c>
      <c r="C159" s="56">
        <v>43080</v>
      </c>
      <c r="D159" s="49" t="s">
        <v>2028</v>
      </c>
      <c r="F159" s="49" t="s">
        <v>205</v>
      </c>
      <c r="G159" s="54" t="s">
        <v>817</v>
      </c>
      <c r="H159" s="55" t="s">
        <v>820</v>
      </c>
      <c r="I159" s="54">
        <v>970</v>
      </c>
      <c r="J159" s="56">
        <v>43103</v>
      </c>
      <c r="K159" s="51">
        <v>12000</v>
      </c>
      <c r="L159" s="56">
        <f t="shared" ref="L159:L164" si="9">J159+90</f>
        <v>43193</v>
      </c>
    </row>
    <row r="160" spans="1:14" x14ac:dyDescent="0.25">
      <c r="A160" s="56">
        <v>42997</v>
      </c>
      <c r="B160" s="54">
        <v>1302136</v>
      </c>
      <c r="C160" s="56">
        <v>43081</v>
      </c>
      <c r="D160" s="49" t="s">
        <v>2029</v>
      </c>
      <c r="F160" s="49" t="s">
        <v>232</v>
      </c>
      <c r="G160" s="54" t="s">
        <v>673</v>
      </c>
      <c r="H160" s="55" t="s">
        <v>476</v>
      </c>
      <c r="I160" s="54">
        <v>968</v>
      </c>
      <c r="J160" s="56">
        <v>43096</v>
      </c>
      <c r="K160" s="51">
        <v>7500</v>
      </c>
      <c r="L160" s="56">
        <f t="shared" si="9"/>
        <v>43186</v>
      </c>
    </row>
    <row r="161" spans="1:14" x14ac:dyDescent="0.25">
      <c r="A161" s="56">
        <v>42997</v>
      </c>
      <c r="B161" s="54">
        <v>1302140</v>
      </c>
      <c r="C161" s="56">
        <v>43081</v>
      </c>
      <c r="D161" s="49" t="s">
        <v>2030</v>
      </c>
      <c r="E161" s="49" t="s">
        <v>2031</v>
      </c>
      <c r="F161" s="49" t="s">
        <v>180</v>
      </c>
      <c r="G161" s="54" t="s">
        <v>673</v>
      </c>
      <c r="H161" s="55" t="s">
        <v>476</v>
      </c>
      <c r="I161" s="54">
        <v>971</v>
      </c>
      <c r="J161" s="56">
        <v>43106</v>
      </c>
      <c r="K161" s="51">
        <v>15000</v>
      </c>
      <c r="L161" s="56">
        <f t="shared" si="9"/>
        <v>43196</v>
      </c>
    </row>
    <row r="162" spans="1:14" x14ac:dyDescent="0.25">
      <c r="A162" s="56">
        <v>42997</v>
      </c>
      <c r="B162" s="54">
        <v>1302141</v>
      </c>
      <c r="C162" s="56">
        <v>43085</v>
      </c>
      <c r="D162" s="49" t="s">
        <v>2032</v>
      </c>
      <c r="F162" s="49" t="s">
        <v>170</v>
      </c>
      <c r="G162" s="54" t="s">
        <v>168</v>
      </c>
      <c r="H162" s="55" t="s">
        <v>184</v>
      </c>
      <c r="I162" s="54">
        <v>964</v>
      </c>
      <c r="J162" s="56">
        <v>43089</v>
      </c>
      <c r="K162" s="51">
        <v>3500</v>
      </c>
      <c r="L162" s="56">
        <f t="shared" si="9"/>
        <v>43179</v>
      </c>
    </row>
    <row r="163" spans="1:14" x14ac:dyDescent="0.25">
      <c r="A163" s="56">
        <v>42997</v>
      </c>
      <c r="B163" s="54">
        <v>1302142</v>
      </c>
      <c r="C163" s="56">
        <v>43085</v>
      </c>
      <c r="D163" s="49" t="s">
        <v>2033</v>
      </c>
      <c r="F163" s="49" t="s">
        <v>446</v>
      </c>
      <c r="G163" s="54" t="s">
        <v>168</v>
      </c>
      <c r="H163" s="55" t="s">
        <v>184</v>
      </c>
      <c r="I163" s="54">
        <v>965</v>
      </c>
      <c r="J163" s="56">
        <v>43089</v>
      </c>
      <c r="K163" s="51">
        <v>8000</v>
      </c>
      <c r="L163" s="56">
        <f t="shared" si="9"/>
        <v>43179</v>
      </c>
    </row>
    <row r="164" spans="1:14" x14ac:dyDescent="0.25">
      <c r="A164" s="56">
        <v>42997</v>
      </c>
      <c r="B164" s="54">
        <v>1302143</v>
      </c>
      <c r="C164" s="56">
        <v>43089</v>
      </c>
      <c r="D164" s="49" t="s">
        <v>2034</v>
      </c>
      <c r="F164" s="49" t="s">
        <v>424</v>
      </c>
      <c r="G164" s="54" t="s">
        <v>168</v>
      </c>
      <c r="H164" s="55" t="s">
        <v>184</v>
      </c>
      <c r="I164" s="54">
        <v>967</v>
      </c>
      <c r="J164" s="56">
        <v>43096</v>
      </c>
      <c r="K164" s="51">
        <v>2500</v>
      </c>
      <c r="L164" s="56">
        <f t="shared" si="9"/>
        <v>43186</v>
      </c>
      <c r="M164" s="56">
        <v>43175</v>
      </c>
      <c r="N164" s="50" t="s">
        <v>1914</v>
      </c>
    </row>
    <row r="165" spans="1:14" x14ac:dyDescent="0.25">
      <c r="A165" s="56">
        <v>42997</v>
      </c>
      <c r="B165" s="54">
        <v>1302144</v>
      </c>
      <c r="C165" s="56">
        <v>43091</v>
      </c>
      <c r="D165" s="49" t="s">
        <v>2035</v>
      </c>
      <c r="F165" s="49" t="s">
        <v>205</v>
      </c>
      <c r="G165" s="54" t="s">
        <v>678</v>
      </c>
      <c r="H165" s="55" t="s">
        <v>196</v>
      </c>
      <c r="I165" s="54">
        <v>1035</v>
      </c>
      <c r="J165" s="56">
        <v>43381</v>
      </c>
      <c r="K165" s="51">
        <v>12000</v>
      </c>
      <c r="L165" s="56">
        <f>J165+90</f>
        <v>43471</v>
      </c>
    </row>
    <row r="166" spans="1:14" x14ac:dyDescent="0.25">
      <c r="A166" s="56">
        <v>42997</v>
      </c>
      <c r="B166" s="54">
        <v>1302145</v>
      </c>
      <c r="C166" s="56">
        <v>43096</v>
      </c>
      <c r="D166" s="49" t="s">
        <v>2036</v>
      </c>
      <c r="E166" s="49" t="s">
        <v>2037</v>
      </c>
      <c r="F166" s="49" t="s">
        <v>147</v>
      </c>
      <c r="G166" s="54" t="s">
        <v>805</v>
      </c>
      <c r="H166" s="55" t="s">
        <v>163</v>
      </c>
      <c r="I166" s="54">
        <v>972</v>
      </c>
      <c r="J166" s="56">
        <v>43116</v>
      </c>
      <c r="K166" s="51">
        <v>9000</v>
      </c>
      <c r="L166" s="56">
        <f t="shared" ref="L166:L179" si="10">J166+90</f>
        <v>43206</v>
      </c>
    </row>
    <row r="167" spans="1:14" x14ac:dyDescent="0.25">
      <c r="A167" s="56">
        <v>42997</v>
      </c>
      <c r="B167" s="54">
        <v>1302146</v>
      </c>
      <c r="C167" s="56">
        <v>43096</v>
      </c>
      <c r="D167" s="49" t="s">
        <v>2038</v>
      </c>
      <c r="E167" s="49" t="s">
        <v>2039</v>
      </c>
      <c r="F167" s="49" t="s">
        <v>232</v>
      </c>
      <c r="G167" s="54" t="s">
        <v>673</v>
      </c>
      <c r="H167" s="55" t="s">
        <v>476</v>
      </c>
      <c r="I167" s="54">
        <v>973</v>
      </c>
      <c r="J167" s="56">
        <v>43120</v>
      </c>
      <c r="K167" s="51">
        <v>7500</v>
      </c>
      <c r="L167" s="56">
        <f t="shared" si="10"/>
        <v>43210</v>
      </c>
    </row>
    <row r="168" spans="1:14" x14ac:dyDescent="0.25">
      <c r="A168" s="56">
        <v>42997</v>
      </c>
      <c r="B168" s="54">
        <v>1302147</v>
      </c>
      <c r="C168" s="56">
        <v>43106</v>
      </c>
      <c r="D168" s="49" t="s">
        <v>2040</v>
      </c>
      <c r="E168" s="49" t="s">
        <v>2041</v>
      </c>
      <c r="F168" s="49" t="s">
        <v>180</v>
      </c>
      <c r="G168" s="54" t="s">
        <v>673</v>
      </c>
      <c r="H168" s="55" t="s">
        <v>476</v>
      </c>
      <c r="I168" s="54">
        <v>978</v>
      </c>
      <c r="J168" s="56">
        <v>43128</v>
      </c>
      <c r="K168" s="51">
        <v>15000</v>
      </c>
      <c r="L168" s="56">
        <f t="shared" si="10"/>
        <v>43218</v>
      </c>
    </row>
    <row r="169" spans="1:14" x14ac:dyDescent="0.25">
      <c r="A169" s="56">
        <v>42997</v>
      </c>
      <c r="B169" s="54">
        <v>1302148</v>
      </c>
      <c r="C169" s="56">
        <v>43112</v>
      </c>
      <c r="D169" s="49" t="s">
        <v>2042</v>
      </c>
      <c r="F169" s="49" t="s">
        <v>160</v>
      </c>
      <c r="G169" s="54" t="s">
        <v>817</v>
      </c>
      <c r="H169" s="55" t="s">
        <v>820</v>
      </c>
      <c r="I169" s="54">
        <v>981</v>
      </c>
      <c r="J169" s="56">
        <v>43138</v>
      </c>
      <c r="K169" s="51">
        <v>5000</v>
      </c>
      <c r="L169" s="56">
        <f t="shared" si="10"/>
        <v>43228</v>
      </c>
    </row>
    <row r="170" spans="1:14" x14ac:dyDescent="0.25">
      <c r="A170" s="56">
        <v>42997</v>
      </c>
      <c r="B170" s="54">
        <v>1302149</v>
      </c>
      <c r="C170" s="56">
        <v>43112</v>
      </c>
      <c r="D170" s="49" t="s">
        <v>2043</v>
      </c>
      <c r="F170" s="49" t="s">
        <v>205</v>
      </c>
      <c r="G170" s="54" t="s">
        <v>817</v>
      </c>
      <c r="H170" s="55" t="s">
        <v>820</v>
      </c>
      <c r="I170" s="54">
        <v>982</v>
      </c>
      <c r="J170" s="56">
        <v>43138</v>
      </c>
      <c r="K170" s="51">
        <v>12000</v>
      </c>
      <c r="L170" s="56">
        <f t="shared" si="10"/>
        <v>43228</v>
      </c>
    </row>
    <row r="171" spans="1:14" x14ac:dyDescent="0.25">
      <c r="A171" s="56">
        <v>42997</v>
      </c>
      <c r="B171" s="54">
        <v>1302150</v>
      </c>
      <c r="C171" s="56">
        <v>43116</v>
      </c>
      <c r="D171" s="49" t="s">
        <v>2044</v>
      </c>
      <c r="F171" s="49" t="s">
        <v>170</v>
      </c>
      <c r="G171" s="54" t="s">
        <v>168</v>
      </c>
      <c r="H171" s="55" t="s">
        <v>184</v>
      </c>
      <c r="I171" s="54">
        <v>976</v>
      </c>
      <c r="J171" s="56">
        <v>43126</v>
      </c>
      <c r="K171" s="51">
        <v>3500</v>
      </c>
      <c r="L171" s="56">
        <f t="shared" si="10"/>
        <v>43216</v>
      </c>
    </row>
    <row r="172" spans="1:14" x14ac:dyDescent="0.25">
      <c r="A172" s="56">
        <v>43116</v>
      </c>
      <c r="B172" s="54">
        <v>1338390</v>
      </c>
      <c r="C172" s="56">
        <v>43116</v>
      </c>
      <c r="D172" s="49" t="s">
        <v>2045</v>
      </c>
      <c r="F172" s="49" t="s">
        <v>446</v>
      </c>
      <c r="G172" s="54" t="s">
        <v>168</v>
      </c>
      <c r="H172" s="55" t="s">
        <v>184</v>
      </c>
      <c r="I172" s="54">
        <v>977</v>
      </c>
      <c r="J172" s="56">
        <v>43126</v>
      </c>
      <c r="K172" s="51">
        <v>8000</v>
      </c>
      <c r="L172" s="56">
        <f t="shared" si="10"/>
        <v>43216</v>
      </c>
    </row>
    <row r="173" spans="1:14" x14ac:dyDescent="0.25">
      <c r="A173" s="56">
        <v>43116</v>
      </c>
      <c r="B173" s="54">
        <v>1338391</v>
      </c>
      <c r="C173" s="56">
        <v>43117</v>
      </c>
      <c r="D173" s="49" t="s">
        <v>2046</v>
      </c>
      <c r="F173" s="49" t="s">
        <v>418</v>
      </c>
      <c r="G173" s="54" t="s">
        <v>805</v>
      </c>
      <c r="H173" s="55" t="s">
        <v>163</v>
      </c>
      <c r="I173" s="54">
        <v>974</v>
      </c>
      <c r="J173" s="56">
        <v>43125</v>
      </c>
      <c r="K173" s="51">
        <v>9000</v>
      </c>
      <c r="L173" s="56">
        <f t="shared" si="10"/>
        <v>43215</v>
      </c>
    </row>
    <row r="174" spans="1:14" x14ac:dyDescent="0.25">
      <c r="A174" s="56">
        <v>43116</v>
      </c>
      <c r="B174" s="54">
        <v>1338392</v>
      </c>
      <c r="C174" s="56">
        <v>43120</v>
      </c>
      <c r="D174" s="49" t="s">
        <v>2047</v>
      </c>
      <c r="E174" s="49" t="s">
        <v>2048</v>
      </c>
      <c r="F174" s="49" t="s">
        <v>232</v>
      </c>
      <c r="G174" s="54" t="s">
        <v>673</v>
      </c>
      <c r="H174" s="55" t="s">
        <v>476</v>
      </c>
      <c r="I174" s="54">
        <v>980</v>
      </c>
      <c r="J174" s="56">
        <v>43135</v>
      </c>
      <c r="K174" s="51">
        <v>7500</v>
      </c>
      <c r="L174" s="56">
        <f t="shared" si="10"/>
        <v>43225</v>
      </c>
    </row>
    <row r="175" spans="1:14" x14ac:dyDescent="0.25">
      <c r="A175" s="56">
        <v>43116</v>
      </c>
      <c r="B175" s="54">
        <v>1338393</v>
      </c>
      <c r="C175" s="56">
        <v>43125</v>
      </c>
      <c r="D175" s="49" t="s">
        <v>2049</v>
      </c>
      <c r="E175" s="49" t="s">
        <v>2050</v>
      </c>
      <c r="F175" s="49" t="s">
        <v>147</v>
      </c>
      <c r="G175" s="54" t="s">
        <v>805</v>
      </c>
      <c r="H175" s="55" t="s">
        <v>163</v>
      </c>
      <c r="I175" s="54">
        <v>990</v>
      </c>
      <c r="J175" s="56">
        <v>43158</v>
      </c>
      <c r="K175" s="51">
        <v>9000</v>
      </c>
      <c r="L175" s="56">
        <f t="shared" si="10"/>
        <v>43248</v>
      </c>
    </row>
    <row r="176" spans="1:14" x14ac:dyDescent="0.25">
      <c r="A176" s="56">
        <v>43116</v>
      </c>
      <c r="B176" s="54">
        <v>1338394</v>
      </c>
      <c r="C176" s="56">
        <v>43125</v>
      </c>
      <c r="D176" s="49" t="s">
        <v>2051</v>
      </c>
      <c r="E176" s="49" t="s">
        <v>2052</v>
      </c>
      <c r="F176" s="49" t="s">
        <v>147</v>
      </c>
      <c r="G176" s="54" t="s">
        <v>173</v>
      </c>
      <c r="H176" s="55" t="s">
        <v>166</v>
      </c>
      <c r="I176" s="54">
        <v>988</v>
      </c>
      <c r="J176" s="56">
        <v>43153</v>
      </c>
      <c r="K176" s="51">
        <v>9000</v>
      </c>
      <c r="L176" s="56">
        <f t="shared" si="10"/>
        <v>43243</v>
      </c>
    </row>
    <row r="177" spans="1:12" x14ac:dyDescent="0.25">
      <c r="A177" s="56">
        <v>43116</v>
      </c>
      <c r="B177" s="54">
        <v>1338396</v>
      </c>
      <c r="C177" s="56">
        <v>43128</v>
      </c>
      <c r="D177" s="49" t="s">
        <v>2053</v>
      </c>
      <c r="E177" s="49" t="s">
        <v>2054</v>
      </c>
      <c r="F177" s="49" t="s">
        <v>180</v>
      </c>
      <c r="G177" s="54" t="s">
        <v>673</v>
      </c>
      <c r="H177" s="55" t="s">
        <v>476</v>
      </c>
      <c r="I177" s="54">
        <v>984</v>
      </c>
      <c r="J177" s="56">
        <v>43147</v>
      </c>
      <c r="K177" s="51">
        <v>15000</v>
      </c>
      <c r="L177" s="56">
        <f t="shared" si="10"/>
        <v>43237</v>
      </c>
    </row>
    <row r="178" spans="1:12" x14ac:dyDescent="0.25">
      <c r="A178" s="56">
        <v>43116</v>
      </c>
      <c r="B178" s="54">
        <v>1338397</v>
      </c>
      <c r="C178" s="56">
        <v>43129</v>
      </c>
      <c r="D178" s="49" t="s">
        <v>2055</v>
      </c>
      <c r="F178" s="49" t="s">
        <v>170</v>
      </c>
      <c r="G178" s="54" t="s">
        <v>168</v>
      </c>
      <c r="H178" s="55" t="s">
        <v>184</v>
      </c>
      <c r="I178" s="54">
        <v>983</v>
      </c>
      <c r="J178" s="56">
        <v>43146</v>
      </c>
      <c r="K178" s="51">
        <v>3500</v>
      </c>
      <c r="L178" s="56">
        <f t="shared" si="10"/>
        <v>43236</v>
      </c>
    </row>
    <row r="179" spans="1:12" x14ac:dyDescent="0.25">
      <c r="A179" s="56">
        <v>43116</v>
      </c>
      <c r="B179" s="54">
        <v>1338398</v>
      </c>
      <c r="C179" s="56">
        <v>43129</v>
      </c>
      <c r="D179" s="49" t="s">
        <v>2056</v>
      </c>
      <c r="E179" s="49" t="s">
        <v>2057</v>
      </c>
      <c r="F179" s="49" t="s">
        <v>446</v>
      </c>
      <c r="G179" s="54" t="s">
        <v>168</v>
      </c>
      <c r="H179" s="55" t="s">
        <v>184</v>
      </c>
      <c r="I179" s="54">
        <v>985</v>
      </c>
      <c r="J179" s="56">
        <v>43150</v>
      </c>
      <c r="K179" s="51">
        <v>8000</v>
      </c>
      <c r="L179" s="56">
        <f t="shared" si="10"/>
        <v>43240</v>
      </c>
    </row>
    <row r="180" spans="1:12" x14ac:dyDescent="0.25">
      <c r="A180" s="56">
        <v>43116</v>
      </c>
      <c r="B180" s="54">
        <v>1338399</v>
      </c>
      <c r="C180" s="56">
        <v>43135</v>
      </c>
      <c r="D180" s="49" t="s">
        <v>2058</v>
      </c>
      <c r="E180" s="49" t="s">
        <v>2059</v>
      </c>
      <c r="F180" s="49" t="s">
        <v>232</v>
      </c>
      <c r="G180" s="54" t="s">
        <v>673</v>
      </c>
      <c r="H180" s="55" t="s">
        <v>476</v>
      </c>
      <c r="I180" s="54">
        <v>1036</v>
      </c>
      <c r="J180" s="56">
        <v>43381</v>
      </c>
      <c r="K180" s="51">
        <v>7500</v>
      </c>
      <c r="L180" s="56">
        <f>J180+90</f>
        <v>43471</v>
      </c>
    </row>
    <row r="181" spans="1:12" x14ac:dyDescent="0.25">
      <c r="A181" s="56">
        <v>43128</v>
      </c>
      <c r="B181" s="54">
        <v>1364052</v>
      </c>
      <c r="C181" s="56">
        <v>43147</v>
      </c>
      <c r="D181" s="49" t="s">
        <v>2060</v>
      </c>
      <c r="F181" s="49" t="s">
        <v>205</v>
      </c>
      <c r="G181" s="54" t="s">
        <v>673</v>
      </c>
      <c r="H181" s="55" t="s">
        <v>476</v>
      </c>
      <c r="I181" s="54">
        <v>1037</v>
      </c>
      <c r="J181" s="56">
        <v>43381</v>
      </c>
      <c r="K181" s="51">
        <v>12000</v>
      </c>
      <c r="L181" s="56">
        <f>J181+90</f>
        <v>43471</v>
      </c>
    </row>
    <row r="182" spans="1:12" x14ac:dyDescent="0.25">
      <c r="A182" s="56">
        <v>43128</v>
      </c>
      <c r="B182" s="54">
        <v>1364053</v>
      </c>
      <c r="C182" s="56">
        <v>43148</v>
      </c>
      <c r="D182" s="49" t="s">
        <v>2061</v>
      </c>
      <c r="F182" s="49" t="s">
        <v>160</v>
      </c>
      <c r="G182" s="54" t="s">
        <v>198</v>
      </c>
      <c r="H182" s="55" t="s">
        <v>192</v>
      </c>
      <c r="I182" s="54">
        <v>994</v>
      </c>
      <c r="J182" s="56">
        <v>43172</v>
      </c>
      <c r="K182" s="51">
        <v>5000</v>
      </c>
      <c r="L182" s="56">
        <f t="shared" ref="L182:L189" si="11">J182+90</f>
        <v>43262</v>
      </c>
    </row>
    <row r="183" spans="1:12" x14ac:dyDescent="0.25">
      <c r="A183" s="56">
        <v>43128</v>
      </c>
      <c r="B183" s="54">
        <v>1364054</v>
      </c>
      <c r="C183" s="56">
        <v>43148</v>
      </c>
      <c r="D183" s="49" t="s">
        <v>2062</v>
      </c>
      <c r="F183" s="49" t="s">
        <v>205</v>
      </c>
      <c r="G183" s="54" t="s">
        <v>198</v>
      </c>
      <c r="H183" s="55" t="s">
        <v>192</v>
      </c>
      <c r="I183" s="54">
        <v>995</v>
      </c>
      <c r="J183" s="56">
        <v>43172</v>
      </c>
      <c r="K183" s="51">
        <v>12000</v>
      </c>
      <c r="L183" s="56">
        <f t="shared" si="11"/>
        <v>43262</v>
      </c>
    </row>
    <row r="184" spans="1:12" x14ac:dyDescent="0.25">
      <c r="A184" s="56">
        <v>43128</v>
      </c>
      <c r="B184" s="54">
        <v>1364051</v>
      </c>
      <c r="C184" s="56">
        <v>43150</v>
      </c>
      <c r="D184" s="49" t="s">
        <v>2063</v>
      </c>
      <c r="F184" s="49" t="s">
        <v>424</v>
      </c>
      <c r="G184" s="54" t="s">
        <v>168</v>
      </c>
      <c r="H184" s="55" t="s">
        <v>184</v>
      </c>
      <c r="I184" s="54">
        <v>987</v>
      </c>
      <c r="J184" s="56">
        <v>43150</v>
      </c>
      <c r="K184" s="51">
        <v>2500</v>
      </c>
      <c r="L184" s="56">
        <f t="shared" si="11"/>
        <v>43240</v>
      </c>
    </row>
    <row r="185" spans="1:12" x14ac:dyDescent="0.25">
      <c r="A185" s="56">
        <v>43128</v>
      </c>
      <c r="B185" s="54">
        <v>1364055</v>
      </c>
      <c r="C185" s="56">
        <v>43150</v>
      </c>
      <c r="D185" s="49" t="s">
        <v>2064</v>
      </c>
      <c r="F185" s="49" t="s">
        <v>446</v>
      </c>
      <c r="G185" s="54" t="s">
        <v>168</v>
      </c>
      <c r="H185" s="55" t="s">
        <v>184</v>
      </c>
      <c r="I185" s="54">
        <v>989</v>
      </c>
      <c r="J185" s="56">
        <v>43157</v>
      </c>
      <c r="K185" s="51">
        <v>8000</v>
      </c>
      <c r="L185" s="56">
        <f t="shared" si="11"/>
        <v>43247</v>
      </c>
    </row>
    <row r="186" spans="1:12" x14ac:dyDescent="0.25">
      <c r="A186" s="56">
        <v>43128</v>
      </c>
      <c r="B186" s="54">
        <v>1364056</v>
      </c>
      <c r="C186" s="56">
        <v>43153</v>
      </c>
      <c r="D186" s="49" t="s">
        <v>2065</v>
      </c>
      <c r="F186" s="49" t="s">
        <v>530</v>
      </c>
      <c r="G186" s="54" t="s">
        <v>173</v>
      </c>
      <c r="H186" s="55" t="s">
        <v>166</v>
      </c>
      <c r="I186" s="54">
        <v>991</v>
      </c>
      <c r="J186" s="56">
        <v>43162</v>
      </c>
      <c r="K186" s="51">
        <v>5000</v>
      </c>
      <c r="L186" s="56">
        <f t="shared" si="11"/>
        <v>43252</v>
      </c>
    </row>
    <row r="187" spans="1:12" x14ac:dyDescent="0.25">
      <c r="A187" s="56">
        <v>43128</v>
      </c>
      <c r="B187" s="54">
        <v>1364057</v>
      </c>
      <c r="C187" s="56">
        <v>43157</v>
      </c>
      <c r="D187" s="49" t="s">
        <v>2066</v>
      </c>
      <c r="E187" s="49" t="s">
        <v>2067</v>
      </c>
      <c r="F187" s="49" t="s">
        <v>391</v>
      </c>
      <c r="G187" s="54" t="s">
        <v>168</v>
      </c>
      <c r="H187" s="55" t="s">
        <v>184</v>
      </c>
      <c r="I187" s="54">
        <v>996</v>
      </c>
      <c r="J187" s="56">
        <v>43178</v>
      </c>
      <c r="K187" s="51">
        <v>10000</v>
      </c>
      <c r="L187" s="56">
        <f t="shared" si="11"/>
        <v>43268</v>
      </c>
    </row>
    <row r="188" spans="1:12" x14ac:dyDescent="0.25">
      <c r="A188" s="56">
        <v>43128</v>
      </c>
      <c r="B188" s="54">
        <v>1364058</v>
      </c>
      <c r="C188" s="56">
        <v>43158</v>
      </c>
      <c r="D188" s="49" t="s">
        <v>2068</v>
      </c>
      <c r="F188" s="49" t="s">
        <v>530</v>
      </c>
      <c r="G188" s="54" t="s">
        <v>805</v>
      </c>
      <c r="H188" s="55" t="s">
        <v>163</v>
      </c>
      <c r="I188" s="54">
        <v>992</v>
      </c>
      <c r="J188" s="56">
        <v>43165</v>
      </c>
      <c r="K188" s="51">
        <v>5000</v>
      </c>
      <c r="L188" s="56">
        <f t="shared" si="11"/>
        <v>43255</v>
      </c>
    </row>
    <row r="189" spans="1:12" x14ac:dyDescent="0.25">
      <c r="A189" s="56">
        <v>43128</v>
      </c>
      <c r="B189" s="54">
        <v>1364059</v>
      </c>
      <c r="C189" s="56">
        <v>43162</v>
      </c>
      <c r="D189" s="49" t="s">
        <v>2069</v>
      </c>
      <c r="F189" s="49" t="s">
        <v>530</v>
      </c>
      <c r="G189" s="54" t="s">
        <v>173</v>
      </c>
      <c r="H189" s="55" t="s">
        <v>166</v>
      </c>
      <c r="I189" s="54">
        <v>993</v>
      </c>
      <c r="J189" s="56">
        <v>43168</v>
      </c>
      <c r="K189" s="51">
        <v>5000</v>
      </c>
      <c r="L189" s="56">
        <f t="shared" si="11"/>
        <v>43258</v>
      </c>
    </row>
    <row r="190" spans="1:12" x14ac:dyDescent="0.25">
      <c r="A190" s="56">
        <v>43128</v>
      </c>
      <c r="B190" s="54">
        <v>1364060</v>
      </c>
      <c r="C190" s="56">
        <v>43168</v>
      </c>
      <c r="D190" s="49" t="s">
        <v>2070</v>
      </c>
      <c r="E190" s="49" t="s">
        <v>2071</v>
      </c>
      <c r="F190" s="49" t="s">
        <v>418</v>
      </c>
      <c r="G190" s="54" t="s">
        <v>173</v>
      </c>
      <c r="H190" s="55" t="s">
        <v>166</v>
      </c>
      <c r="I190" s="54">
        <v>1000</v>
      </c>
      <c r="J190" s="56">
        <v>43200</v>
      </c>
      <c r="K190" s="51">
        <v>9000</v>
      </c>
      <c r="L190" s="56">
        <f>J190+90</f>
        <v>43290</v>
      </c>
    </row>
    <row r="191" spans="1:12" x14ac:dyDescent="0.25">
      <c r="A191" s="56">
        <v>43128</v>
      </c>
      <c r="B191" s="54">
        <v>1364061</v>
      </c>
      <c r="C191" s="56">
        <v>43169</v>
      </c>
      <c r="D191" s="49" t="s">
        <v>2072</v>
      </c>
      <c r="E191" s="49" t="s">
        <v>2073</v>
      </c>
      <c r="F191" s="49" t="s">
        <v>418</v>
      </c>
      <c r="G191" s="54" t="s">
        <v>805</v>
      </c>
      <c r="H191" s="55" t="s">
        <v>163</v>
      </c>
      <c r="I191" s="54">
        <v>1014</v>
      </c>
      <c r="J191" s="56">
        <v>43248</v>
      </c>
      <c r="K191" s="51">
        <v>9000</v>
      </c>
      <c r="L191" s="56">
        <f>J191+90</f>
        <v>43338</v>
      </c>
    </row>
    <row r="192" spans="1:12" x14ac:dyDescent="0.25">
      <c r="A192" s="56">
        <v>43128</v>
      </c>
      <c r="B192" s="54">
        <v>1364062</v>
      </c>
      <c r="C192" s="56">
        <v>43171</v>
      </c>
      <c r="D192" s="49" t="s">
        <v>2074</v>
      </c>
      <c r="F192" s="49" t="s">
        <v>392</v>
      </c>
      <c r="G192" s="54" t="s">
        <v>168</v>
      </c>
      <c r="H192" s="55" t="s">
        <v>184</v>
      </c>
      <c r="I192" s="54">
        <v>997</v>
      </c>
      <c r="J192" s="56">
        <v>43178</v>
      </c>
      <c r="K192" s="51">
        <v>2500</v>
      </c>
      <c r="L192" s="56">
        <f t="shared" ref="L192:L216" si="12">J192+90</f>
        <v>43268</v>
      </c>
    </row>
    <row r="193" spans="1:12" x14ac:dyDescent="0.25">
      <c r="A193" s="56">
        <v>43128</v>
      </c>
      <c r="B193" s="54">
        <v>1364063</v>
      </c>
      <c r="C193" s="56">
        <v>43178</v>
      </c>
      <c r="D193" s="49" t="s">
        <v>2075</v>
      </c>
      <c r="F193" s="49" t="s">
        <v>170</v>
      </c>
      <c r="G193" s="54" t="s">
        <v>168</v>
      </c>
      <c r="H193" s="55" t="s">
        <v>184</v>
      </c>
      <c r="I193" s="54">
        <v>998</v>
      </c>
      <c r="J193" s="56">
        <v>43199</v>
      </c>
      <c r="K193" s="51">
        <v>3500</v>
      </c>
      <c r="L193" s="56">
        <f t="shared" si="12"/>
        <v>43289</v>
      </c>
    </row>
    <row r="194" spans="1:12" x14ac:dyDescent="0.25">
      <c r="A194" s="56">
        <v>43128</v>
      </c>
      <c r="B194" s="54">
        <v>1364072</v>
      </c>
      <c r="C194" s="56">
        <v>43178</v>
      </c>
      <c r="D194" s="49" t="s">
        <v>2076</v>
      </c>
      <c r="F194" s="49" t="s">
        <v>446</v>
      </c>
      <c r="G194" s="54" t="s">
        <v>168</v>
      </c>
      <c r="H194" s="55" t="s">
        <v>184</v>
      </c>
      <c r="I194" s="54">
        <v>999</v>
      </c>
      <c r="J194" s="56">
        <v>43199</v>
      </c>
      <c r="K194" s="51">
        <v>8000</v>
      </c>
      <c r="L194" s="56">
        <f t="shared" si="12"/>
        <v>43289</v>
      </c>
    </row>
    <row r="195" spans="1:12" x14ac:dyDescent="0.25">
      <c r="A195" s="56">
        <v>43128</v>
      </c>
      <c r="B195" s="54">
        <v>1364065</v>
      </c>
      <c r="C195" s="56">
        <v>43199</v>
      </c>
      <c r="D195" s="49" t="s">
        <v>2077</v>
      </c>
      <c r="F195" s="49" t="s">
        <v>170</v>
      </c>
      <c r="G195" s="54" t="s">
        <v>168</v>
      </c>
      <c r="H195" s="55" t="s">
        <v>184</v>
      </c>
      <c r="I195" s="54">
        <v>1001</v>
      </c>
      <c r="J195" s="56">
        <v>43216</v>
      </c>
      <c r="K195" s="51">
        <v>3500</v>
      </c>
      <c r="L195" s="56">
        <f t="shared" si="12"/>
        <v>43306</v>
      </c>
    </row>
    <row r="196" spans="1:12" x14ac:dyDescent="0.25">
      <c r="A196" s="56">
        <v>43128</v>
      </c>
      <c r="B196" s="54">
        <v>1364066</v>
      </c>
      <c r="C196" s="56">
        <v>43199</v>
      </c>
      <c r="D196" s="49" t="s">
        <v>2078</v>
      </c>
      <c r="F196" s="49" t="s">
        <v>446</v>
      </c>
      <c r="G196" s="54" t="s">
        <v>168</v>
      </c>
      <c r="H196" s="55" t="s">
        <v>184</v>
      </c>
      <c r="I196" s="54">
        <v>1002</v>
      </c>
      <c r="J196" s="56">
        <v>43216</v>
      </c>
      <c r="K196" s="51">
        <v>8000</v>
      </c>
      <c r="L196" s="56">
        <f t="shared" si="12"/>
        <v>43306</v>
      </c>
    </row>
    <row r="197" spans="1:12" x14ac:dyDescent="0.25">
      <c r="A197" s="56">
        <v>43128</v>
      </c>
      <c r="B197" s="54">
        <v>1364067</v>
      </c>
      <c r="C197" s="56">
        <v>43207</v>
      </c>
      <c r="D197" s="49" t="s">
        <v>2079</v>
      </c>
      <c r="F197" s="49" t="s">
        <v>160</v>
      </c>
      <c r="G197" s="54" t="s">
        <v>173</v>
      </c>
      <c r="H197" s="55" t="s">
        <v>166</v>
      </c>
      <c r="I197" s="54">
        <v>1003</v>
      </c>
      <c r="J197" s="56">
        <v>43221</v>
      </c>
      <c r="K197" s="51">
        <v>5000</v>
      </c>
      <c r="L197" s="56">
        <f t="shared" si="12"/>
        <v>43311</v>
      </c>
    </row>
    <row r="198" spans="1:12" x14ac:dyDescent="0.25">
      <c r="A198" s="56">
        <v>43128</v>
      </c>
      <c r="B198" s="54">
        <v>1364068</v>
      </c>
      <c r="C198" s="56">
        <v>43207</v>
      </c>
      <c r="D198" s="49" t="s">
        <v>2080</v>
      </c>
      <c r="F198" s="49" t="s">
        <v>205</v>
      </c>
      <c r="G198" s="54" t="s">
        <v>173</v>
      </c>
      <c r="H198" s="55" t="s">
        <v>166</v>
      </c>
      <c r="I198" s="54">
        <v>1004</v>
      </c>
      <c r="J198" s="56">
        <v>43221</v>
      </c>
      <c r="K198" s="51">
        <v>12000</v>
      </c>
      <c r="L198" s="56">
        <f t="shared" si="12"/>
        <v>43311</v>
      </c>
    </row>
    <row r="199" spans="1:12" x14ac:dyDescent="0.25">
      <c r="A199" s="56">
        <v>43128</v>
      </c>
      <c r="B199" s="54">
        <v>1364069</v>
      </c>
      <c r="C199" s="56">
        <v>43216</v>
      </c>
      <c r="D199" s="49" t="s">
        <v>2081</v>
      </c>
      <c r="F199" s="49" t="s">
        <v>205</v>
      </c>
      <c r="G199" s="54" t="s">
        <v>168</v>
      </c>
      <c r="H199" s="55" t="s">
        <v>184</v>
      </c>
      <c r="I199" s="54">
        <v>1005</v>
      </c>
      <c r="J199" s="56">
        <v>43227</v>
      </c>
      <c r="K199" s="51">
        <v>12000</v>
      </c>
      <c r="L199" s="56">
        <f t="shared" si="12"/>
        <v>43317</v>
      </c>
    </row>
    <row r="200" spans="1:12" x14ac:dyDescent="0.25">
      <c r="A200" s="56">
        <v>43128</v>
      </c>
      <c r="B200" s="54">
        <v>1364070</v>
      </c>
      <c r="C200" s="56">
        <v>43221</v>
      </c>
      <c r="D200" s="49" t="s">
        <v>2082</v>
      </c>
      <c r="F200" s="49" t="s">
        <v>160</v>
      </c>
      <c r="G200" s="54" t="s">
        <v>173</v>
      </c>
      <c r="H200" s="55" t="s">
        <v>166</v>
      </c>
      <c r="I200" s="54">
        <v>1006</v>
      </c>
      <c r="J200" s="56">
        <v>43230</v>
      </c>
      <c r="K200" s="51">
        <v>5000</v>
      </c>
      <c r="L200" s="56">
        <f t="shared" si="12"/>
        <v>43320</v>
      </c>
    </row>
    <row r="201" spans="1:12" x14ac:dyDescent="0.25">
      <c r="A201" s="56">
        <v>43128</v>
      </c>
      <c r="B201" s="54">
        <v>1364071</v>
      </c>
      <c r="C201" s="56">
        <v>43221</v>
      </c>
      <c r="D201" s="49" t="s">
        <v>2083</v>
      </c>
      <c r="F201" s="49" t="s">
        <v>205</v>
      </c>
      <c r="G201" s="54" t="s">
        <v>173</v>
      </c>
      <c r="H201" s="55" t="s">
        <v>166</v>
      </c>
      <c r="I201" s="54">
        <v>1007</v>
      </c>
      <c r="J201" s="56">
        <v>43230</v>
      </c>
      <c r="K201" s="51">
        <v>12000</v>
      </c>
      <c r="L201" s="56">
        <f t="shared" si="12"/>
        <v>43320</v>
      </c>
    </row>
    <row r="202" spans="1:12" x14ac:dyDescent="0.25">
      <c r="A202" s="56">
        <v>43128</v>
      </c>
      <c r="B202" s="54">
        <v>1364064</v>
      </c>
      <c r="C202" s="56">
        <v>43227</v>
      </c>
      <c r="D202" s="49" t="s">
        <v>2084</v>
      </c>
      <c r="F202" s="49" t="s">
        <v>446</v>
      </c>
      <c r="G202" s="54" t="s">
        <v>168</v>
      </c>
      <c r="H202" s="55" t="s">
        <v>184</v>
      </c>
      <c r="I202" s="54">
        <v>1008</v>
      </c>
      <c r="J202" s="56">
        <v>43236</v>
      </c>
      <c r="K202" s="51">
        <v>8000</v>
      </c>
      <c r="L202" s="56">
        <f t="shared" si="12"/>
        <v>43326</v>
      </c>
    </row>
    <row r="203" spans="1:12" x14ac:dyDescent="0.25">
      <c r="A203" s="56">
        <v>43128</v>
      </c>
      <c r="B203" s="54">
        <v>1364073</v>
      </c>
      <c r="C203" s="56">
        <v>43230</v>
      </c>
      <c r="D203" s="49" t="s">
        <v>2085</v>
      </c>
      <c r="F203" s="49" t="s">
        <v>160</v>
      </c>
      <c r="G203" s="54" t="s">
        <v>173</v>
      </c>
      <c r="H203" s="55" t="s">
        <v>166</v>
      </c>
      <c r="I203" s="54">
        <v>1009</v>
      </c>
      <c r="J203" s="56">
        <v>43237</v>
      </c>
      <c r="K203" s="51">
        <v>5000</v>
      </c>
      <c r="L203" s="56">
        <f t="shared" si="12"/>
        <v>43327</v>
      </c>
    </row>
    <row r="204" spans="1:12" x14ac:dyDescent="0.25">
      <c r="A204" s="56">
        <v>43128</v>
      </c>
      <c r="B204" s="54">
        <v>1364074</v>
      </c>
      <c r="C204" s="56">
        <v>43230</v>
      </c>
      <c r="D204" s="49" t="s">
        <v>2086</v>
      </c>
      <c r="F204" s="49" t="s">
        <v>205</v>
      </c>
      <c r="G204" s="54" t="s">
        <v>173</v>
      </c>
      <c r="H204" s="55" t="s">
        <v>166</v>
      </c>
      <c r="I204" s="54">
        <v>1010</v>
      </c>
      <c r="J204" s="56">
        <v>43237</v>
      </c>
      <c r="K204" s="51">
        <v>12000</v>
      </c>
      <c r="L204" s="56">
        <f t="shared" si="12"/>
        <v>43327</v>
      </c>
    </row>
    <row r="205" spans="1:12" x14ac:dyDescent="0.25">
      <c r="A205" s="56">
        <v>43128</v>
      </c>
      <c r="B205" s="54">
        <v>1364075</v>
      </c>
      <c r="C205" s="56">
        <v>43236</v>
      </c>
      <c r="D205" s="49" t="s">
        <v>2087</v>
      </c>
      <c r="F205" s="49" t="s">
        <v>392</v>
      </c>
      <c r="G205" s="54" t="s">
        <v>168</v>
      </c>
      <c r="H205" s="55" t="s">
        <v>184</v>
      </c>
      <c r="I205" s="54">
        <v>1011</v>
      </c>
      <c r="J205" s="56">
        <v>43240</v>
      </c>
      <c r="K205" s="51">
        <v>2500</v>
      </c>
      <c r="L205" s="56">
        <f t="shared" si="12"/>
        <v>43330</v>
      </c>
    </row>
    <row r="206" spans="1:12" x14ac:dyDescent="0.25">
      <c r="A206" s="56">
        <v>43128</v>
      </c>
      <c r="B206" s="54">
        <v>1364076</v>
      </c>
      <c r="C206" s="56">
        <v>43237</v>
      </c>
      <c r="D206" s="49" t="s">
        <v>2088</v>
      </c>
      <c r="F206" s="49" t="s">
        <v>160</v>
      </c>
      <c r="G206" s="54" t="s">
        <v>173</v>
      </c>
      <c r="H206" s="55" t="s">
        <v>166</v>
      </c>
      <c r="I206" s="54">
        <v>1015</v>
      </c>
      <c r="J206" s="56">
        <v>43257</v>
      </c>
      <c r="K206" s="51">
        <v>5000</v>
      </c>
      <c r="L206" s="56">
        <f t="shared" si="12"/>
        <v>43347</v>
      </c>
    </row>
    <row r="207" spans="1:12" x14ac:dyDescent="0.25">
      <c r="A207" s="56">
        <v>43128</v>
      </c>
      <c r="B207" s="54">
        <v>1364077</v>
      </c>
      <c r="C207" s="56">
        <v>43237</v>
      </c>
      <c r="D207" s="49" t="s">
        <v>2089</v>
      </c>
      <c r="F207" s="49" t="s">
        <v>205</v>
      </c>
      <c r="G207" s="54" t="s">
        <v>173</v>
      </c>
      <c r="H207" s="55" t="s">
        <v>166</v>
      </c>
      <c r="I207" s="54">
        <v>1016</v>
      </c>
      <c r="J207" s="56">
        <v>43257</v>
      </c>
      <c r="K207" s="51">
        <v>12000</v>
      </c>
      <c r="L207" s="56">
        <f t="shared" si="12"/>
        <v>43347</v>
      </c>
    </row>
    <row r="208" spans="1:12" x14ac:dyDescent="0.25">
      <c r="A208" s="56">
        <v>43128</v>
      </c>
      <c r="B208" s="54">
        <v>1364078</v>
      </c>
      <c r="C208" s="56">
        <v>43240</v>
      </c>
      <c r="D208" s="49" t="s">
        <v>2090</v>
      </c>
      <c r="F208" s="49" t="s">
        <v>170</v>
      </c>
      <c r="G208" s="54" t="s">
        <v>168</v>
      </c>
      <c r="H208" s="55" t="s">
        <v>184</v>
      </c>
      <c r="I208" s="54">
        <v>1012</v>
      </c>
      <c r="J208" s="56">
        <v>43247</v>
      </c>
      <c r="K208" s="51">
        <v>3500</v>
      </c>
      <c r="L208" s="56">
        <f t="shared" si="12"/>
        <v>43337</v>
      </c>
    </row>
    <row r="209" spans="1:12" x14ac:dyDescent="0.25">
      <c r="A209" s="56">
        <v>43128</v>
      </c>
      <c r="B209" s="54">
        <v>1364079</v>
      </c>
      <c r="C209" s="56">
        <v>43240</v>
      </c>
      <c r="D209" s="49" t="s">
        <v>2091</v>
      </c>
      <c r="F209" s="49" t="s">
        <v>446</v>
      </c>
      <c r="G209" s="54" t="s">
        <v>168</v>
      </c>
      <c r="H209" s="55" t="s">
        <v>184</v>
      </c>
      <c r="I209" s="54">
        <v>1013</v>
      </c>
      <c r="J209" s="56">
        <v>43247</v>
      </c>
      <c r="K209" s="51">
        <v>8000</v>
      </c>
      <c r="L209" s="56">
        <f t="shared" si="12"/>
        <v>43337</v>
      </c>
    </row>
    <row r="210" spans="1:12" x14ac:dyDescent="0.25">
      <c r="A210" s="56">
        <v>43128</v>
      </c>
      <c r="B210" s="54">
        <v>1364080</v>
      </c>
      <c r="C210" s="56">
        <v>43248</v>
      </c>
      <c r="D210" s="49" t="s">
        <v>2092</v>
      </c>
      <c r="E210" s="49" t="s">
        <v>2093</v>
      </c>
      <c r="F210" s="49" t="s">
        <v>147</v>
      </c>
      <c r="G210" s="54" t="s">
        <v>805</v>
      </c>
      <c r="H210" s="55" t="s">
        <v>163</v>
      </c>
      <c r="I210" s="54">
        <v>1018</v>
      </c>
      <c r="J210" s="56">
        <v>43267</v>
      </c>
      <c r="K210" s="51">
        <v>9000</v>
      </c>
      <c r="L210" s="56">
        <f t="shared" si="12"/>
        <v>43357</v>
      </c>
    </row>
    <row r="211" spans="1:12" x14ac:dyDescent="0.25">
      <c r="A211" s="56">
        <v>43128</v>
      </c>
      <c r="B211" s="54">
        <v>1364081</v>
      </c>
      <c r="C211" s="56">
        <v>43249</v>
      </c>
      <c r="D211" s="49" t="s">
        <v>2094</v>
      </c>
      <c r="F211" s="49" t="s">
        <v>446</v>
      </c>
      <c r="G211" s="54" t="s">
        <v>168</v>
      </c>
      <c r="H211" s="55" t="s">
        <v>184</v>
      </c>
      <c r="I211" s="54">
        <v>1017</v>
      </c>
      <c r="J211" s="56">
        <v>43257</v>
      </c>
      <c r="K211" s="51">
        <v>8000</v>
      </c>
      <c r="L211" s="56">
        <f t="shared" si="12"/>
        <v>43347</v>
      </c>
    </row>
    <row r="212" spans="1:12" x14ac:dyDescent="0.25">
      <c r="A212" s="56">
        <v>43128</v>
      </c>
      <c r="B212" s="54">
        <v>1364082</v>
      </c>
      <c r="C212" s="56">
        <v>43257</v>
      </c>
      <c r="D212" s="49" t="s">
        <v>2095</v>
      </c>
      <c r="E212" s="49" t="s">
        <v>2096</v>
      </c>
      <c r="F212" s="49" t="s">
        <v>147</v>
      </c>
      <c r="G212" s="54" t="s">
        <v>173</v>
      </c>
      <c r="H212" s="55" t="s">
        <v>166</v>
      </c>
      <c r="I212" s="54">
        <v>1019</v>
      </c>
      <c r="J212" s="56">
        <v>43267</v>
      </c>
      <c r="K212" s="51">
        <v>9000</v>
      </c>
      <c r="L212" s="56">
        <f t="shared" si="12"/>
        <v>43357</v>
      </c>
    </row>
    <row r="213" spans="1:12" x14ac:dyDescent="0.25">
      <c r="A213" s="56">
        <v>43128</v>
      </c>
      <c r="B213" s="54">
        <v>1364083</v>
      </c>
      <c r="C213" s="56">
        <v>43257</v>
      </c>
      <c r="D213" s="49" t="s">
        <v>2097</v>
      </c>
      <c r="F213" s="49" t="s">
        <v>170</v>
      </c>
      <c r="G213" s="54" t="s">
        <v>168</v>
      </c>
      <c r="H213" s="55" t="s">
        <v>184</v>
      </c>
      <c r="I213" s="54">
        <v>1020</v>
      </c>
      <c r="J213" s="56">
        <v>43268</v>
      </c>
      <c r="K213" s="51">
        <v>3500</v>
      </c>
      <c r="L213" s="56">
        <f t="shared" si="12"/>
        <v>43358</v>
      </c>
    </row>
    <row r="214" spans="1:12" x14ac:dyDescent="0.25">
      <c r="A214" s="56">
        <v>43128</v>
      </c>
      <c r="B214" s="54">
        <v>1364084</v>
      </c>
      <c r="C214" s="56">
        <v>43257</v>
      </c>
      <c r="D214" s="49" t="s">
        <v>2098</v>
      </c>
      <c r="F214" s="49" t="s">
        <v>446</v>
      </c>
      <c r="G214" s="54" t="s">
        <v>168</v>
      </c>
      <c r="H214" s="55" t="s">
        <v>184</v>
      </c>
      <c r="I214" s="54">
        <v>1021</v>
      </c>
      <c r="J214" s="56">
        <v>43268</v>
      </c>
      <c r="K214" s="51">
        <v>8000</v>
      </c>
      <c r="L214" s="56">
        <f t="shared" si="12"/>
        <v>43358</v>
      </c>
    </row>
    <row r="215" spans="1:12" x14ac:dyDescent="0.25">
      <c r="A215" s="56">
        <v>43128</v>
      </c>
      <c r="B215" s="54">
        <v>1364085</v>
      </c>
      <c r="C215" s="56">
        <v>43267</v>
      </c>
      <c r="D215" s="49" t="s">
        <v>2099</v>
      </c>
      <c r="E215" s="49" t="s">
        <v>2100</v>
      </c>
      <c r="F215" s="49" t="s">
        <v>147</v>
      </c>
      <c r="G215" s="54" t="s">
        <v>805</v>
      </c>
      <c r="H215" s="55" t="s">
        <v>163</v>
      </c>
      <c r="I215" s="54">
        <v>1023</v>
      </c>
      <c r="J215" s="56">
        <v>43281</v>
      </c>
      <c r="K215" s="51">
        <v>9000</v>
      </c>
      <c r="L215" s="56">
        <f t="shared" si="12"/>
        <v>43371</v>
      </c>
    </row>
    <row r="216" spans="1:12" x14ac:dyDescent="0.25">
      <c r="A216" s="56">
        <v>43128</v>
      </c>
      <c r="B216" s="54">
        <v>1364086</v>
      </c>
      <c r="C216" s="56">
        <v>43267</v>
      </c>
      <c r="D216" s="49" t="s">
        <v>2101</v>
      </c>
      <c r="E216" s="49" t="s">
        <v>2102</v>
      </c>
      <c r="F216" s="49" t="s">
        <v>147</v>
      </c>
      <c r="G216" s="54" t="s">
        <v>173</v>
      </c>
      <c r="H216" s="55" t="s">
        <v>166</v>
      </c>
      <c r="I216" s="54">
        <v>1022</v>
      </c>
      <c r="J216" s="56">
        <v>43281</v>
      </c>
      <c r="K216" s="51">
        <v>9000</v>
      </c>
      <c r="L216" s="56">
        <f t="shared" si="12"/>
        <v>43371</v>
      </c>
    </row>
    <row r="217" spans="1:12" x14ac:dyDescent="0.25">
      <c r="A217" s="56">
        <v>43128</v>
      </c>
      <c r="B217" s="54">
        <v>1364087</v>
      </c>
      <c r="C217" s="56">
        <v>43268</v>
      </c>
      <c r="D217" s="49" t="s">
        <v>2103</v>
      </c>
      <c r="F217" s="49" t="s">
        <v>160</v>
      </c>
      <c r="G217" s="54" t="s">
        <v>168</v>
      </c>
      <c r="H217" s="55" t="s">
        <v>184</v>
      </c>
    </row>
    <row r="218" spans="1:12" x14ac:dyDescent="0.25">
      <c r="A218" s="56">
        <v>43128</v>
      </c>
      <c r="B218" s="54">
        <v>1364088</v>
      </c>
      <c r="C218" s="56">
        <v>43268</v>
      </c>
      <c r="D218" s="49" t="s">
        <v>2104</v>
      </c>
      <c r="F218" s="49" t="s">
        <v>205</v>
      </c>
      <c r="G218" s="54" t="s">
        <v>168</v>
      </c>
      <c r="H218" s="55" t="s">
        <v>184</v>
      </c>
    </row>
    <row r="219" spans="1:12" x14ac:dyDescent="0.25">
      <c r="A219" s="56">
        <v>43128</v>
      </c>
      <c r="B219" s="54">
        <v>1364089</v>
      </c>
      <c r="C219" s="56">
        <v>43281</v>
      </c>
      <c r="D219" s="49" t="s">
        <v>2105</v>
      </c>
      <c r="E219" s="49" t="s">
        <v>2106</v>
      </c>
      <c r="F219" s="49" t="s">
        <v>147</v>
      </c>
      <c r="G219" s="54" t="s">
        <v>142</v>
      </c>
      <c r="H219" s="55" t="s">
        <v>163</v>
      </c>
    </row>
    <row r="220" spans="1:12" x14ac:dyDescent="0.25">
      <c r="A220" s="56">
        <v>43128</v>
      </c>
      <c r="B220" s="54">
        <v>1364090</v>
      </c>
      <c r="C220" s="56">
        <v>43283</v>
      </c>
      <c r="D220" s="49" t="s">
        <v>2107</v>
      </c>
      <c r="F220" s="49" t="s">
        <v>170</v>
      </c>
      <c r="G220" s="54" t="s">
        <v>168</v>
      </c>
      <c r="H220" s="55" t="s">
        <v>184</v>
      </c>
    </row>
    <row r="221" spans="1:12" x14ac:dyDescent="0.25">
      <c r="A221" s="56">
        <v>43128</v>
      </c>
      <c r="B221" s="54">
        <v>1364091</v>
      </c>
      <c r="C221" s="56">
        <v>43283</v>
      </c>
      <c r="D221" s="49" t="s">
        <v>2108</v>
      </c>
      <c r="F221" s="49" t="s">
        <v>446</v>
      </c>
      <c r="G221" s="54" t="s">
        <v>168</v>
      </c>
      <c r="H221" s="55" t="s">
        <v>184</v>
      </c>
    </row>
    <row r="222" spans="1:12" x14ac:dyDescent="0.25">
      <c r="A222" s="56">
        <v>43128</v>
      </c>
      <c r="B222" s="54">
        <v>1364092</v>
      </c>
      <c r="C222" s="56">
        <v>43285</v>
      </c>
      <c r="D222" s="49" t="s">
        <v>2109</v>
      </c>
      <c r="E222" s="49" t="s">
        <v>2110</v>
      </c>
      <c r="F222" s="49" t="s">
        <v>147</v>
      </c>
      <c r="G222" s="54" t="s">
        <v>173</v>
      </c>
      <c r="H222" s="55" t="s">
        <v>166</v>
      </c>
    </row>
    <row r="223" spans="1:12" x14ac:dyDescent="0.25">
      <c r="A223" s="56">
        <v>43128</v>
      </c>
      <c r="B223" s="54">
        <v>1364093</v>
      </c>
      <c r="C223" s="56">
        <v>43298</v>
      </c>
      <c r="D223" s="49" t="s">
        <v>2111</v>
      </c>
      <c r="E223" s="49" t="s">
        <v>2112</v>
      </c>
      <c r="F223" s="49" t="s">
        <v>391</v>
      </c>
      <c r="G223" s="54" t="s">
        <v>168</v>
      </c>
      <c r="H223" s="55" t="s">
        <v>184</v>
      </c>
      <c r="I223" s="54">
        <v>1024</v>
      </c>
      <c r="J223" s="56">
        <v>43306</v>
      </c>
      <c r="K223" s="51">
        <v>10000</v>
      </c>
      <c r="L223" s="56">
        <f t="shared" ref="L223:L274" si="13">J223+90</f>
        <v>43396</v>
      </c>
    </row>
    <row r="224" spans="1:12" x14ac:dyDescent="0.25">
      <c r="A224" s="56">
        <v>43128</v>
      </c>
      <c r="B224" s="54">
        <v>1364094</v>
      </c>
      <c r="C224" s="56">
        <v>43303</v>
      </c>
      <c r="D224" s="49" t="s">
        <v>2113</v>
      </c>
      <c r="E224" s="49" t="s">
        <v>2114</v>
      </c>
      <c r="F224" s="49" t="s">
        <v>147</v>
      </c>
      <c r="G224" s="54" t="s">
        <v>173</v>
      </c>
      <c r="H224" s="55" t="s">
        <v>246</v>
      </c>
      <c r="I224" s="54">
        <v>1027</v>
      </c>
      <c r="J224" s="56">
        <v>43333</v>
      </c>
      <c r="K224" s="51">
        <v>9000</v>
      </c>
      <c r="L224" s="56">
        <f t="shared" si="13"/>
        <v>43423</v>
      </c>
    </row>
    <row r="225" spans="1:12" x14ac:dyDescent="0.25">
      <c r="A225" s="56">
        <v>43128</v>
      </c>
      <c r="B225" s="54">
        <v>1364095</v>
      </c>
      <c r="C225" s="56">
        <v>43303</v>
      </c>
      <c r="D225" s="49" t="s">
        <v>2115</v>
      </c>
      <c r="E225" s="49" t="s">
        <v>2116</v>
      </c>
      <c r="F225" s="49" t="s">
        <v>147</v>
      </c>
      <c r="G225" s="54" t="s">
        <v>142</v>
      </c>
      <c r="H225" s="55" t="s">
        <v>163</v>
      </c>
      <c r="I225" s="54">
        <v>1028</v>
      </c>
      <c r="J225" s="56">
        <v>43337</v>
      </c>
      <c r="K225" s="51">
        <v>9000</v>
      </c>
      <c r="L225" s="56">
        <f t="shared" si="13"/>
        <v>43427</v>
      </c>
    </row>
    <row r="226" spans="1:12" x14ac:dyDescent="0.25">
      <c r="A226" s="56">
        <v>43128</v>
      </c>
      <c r="B226" s="54">
        <v>1364096</v>
      </c>
      <c r="C226" s="56">
        <v>43306</v>
      </c>
      <c r="D226" s="49" t="s">
        <v>2117</v>
      </c>
      <c r="F226" s="49" t="s">
        <v>424</v>
      </c>
      <c r="G226" s="54" t="s">
        <v>168</v>
      </c>
      <c r="H226" s="55" t="s">
        <v>184</v>
      </c>
      <c r="I226" s="54">
        <v>1025</v>
      </c>
      <c r="J226" s="56">
        <v>43309</v>
      </c>
      <c r="K226" s="51">
        <v>2500</v>
      </c>
      <c r="L226" s="56">
        <f t="shared" si="13"/>
        <v>43399</v>
      </c>
    </row>
    <row r="227" spans="1:12" x14ac:dyDescent="0.25">
      <c r="A227" s="56">
        <v>43128</v>
      </c>
      <c r="B227" s="54">
        <v>1364097</v>
      </c>
      <c r="C227" s="56">
        <v>43312</v>
      </c>
      <c r="D227" s="49" t="s">
        <v>2118</v>
      </c>
      <c r="F227" s="49" t="s">
        <v>205</v>
      </c>
      <c r="G227" s="54" t="s">
        <v>168</v>
      </c>
      <c r="H227" s="55" t="s">
        <v>184</v>
      </c>
      <c r="I227" s="54">
        <v>1026</v>
      </c>
      <c r="J227" s="56">
        <v>43327</v>
      </c>
      <c r="K227" s="51">
        <v>12000</v>
      </c>
      <c r="L227" s="56">
        <f t="shared" si="13"/>
        <v>43417</v>
      </c>
    </row>
    <row r="228" spans="1:12" x14ac:dyDescent="0.25">
      <c r="A228" s="56">
        <v>43128</v>
      </c>
      <c r="B228" s="54">
        <v>1364098</v>
      </c>
      <c r="C228" s="56">
        <v>43332</v>
      </c>
      <c r="D228" s="49" t="s">
        <v>2119</v>
      </c>
      <c r="F228" s="49" t="s">
        <v>170</v>
      </c>
      <c r="G228" s="54" t="s">
        <v>168</v>
      </c>
      <c r="H228" s="55" t="s">
        <v>196</v>
      </c>
      <c r="I228" s="54">
        <v>1029</v>
      </c>
      <c r="J228" s="56">
        <v>43344</v>
      </c>
      <c r="K228" s="51">
        <v>3500</v>
      </c>
      <c r="L228" s="56">
        <f t="shared" si="13"/>
        <v>43434</v>
      </c>
    </row>
    <row r="229" spans="1:12" x14ac:dyDescent="0.25">
      <c r="A229" s="56">
        <v>43128</v>
      </c>
      <c r="B229" s="54">
        <v>1364099</v>
      </c>
      <c r="C229" s="56">
        <v>43332</v>
      </c>
      <c r="D229" s="49" t="s">
        <v>2120</v>
      </c>
      <c r="F229" s="49" t="s">
        <v>446</v>
      </c>
      <c r="G229" s="54" t="s">
        <v>168</v>
      </c>
      <c r="H229" s="55" t="s">
        <v>196</v>
      </c>
      <c r="I229" s="54">
        <v>1030</v>
      </c>
      <c r="J229" s="56">
        <v>43344</v>
      </c>
      <c r="K229" s="51">
        <v>8000</v>
      </c>
      <c r="L229" s="56">
        <f t="shared" si="13"/>
        <v>43434</v>
      </c>
    </row>
    <row r="230" spans="1:12" x14ac:dyDescent="0.25">
      <c r="A230" s="56">
        <v>43128</v>
      </c>
      <c r="B230" s="54">
        <v>1364100</v>
      </c>
      <c r="C230" s="56">
        <v>43333</v>
      </c>
      <c r="D230" s="49" t="s">
        <v>2121</v>
      </c>
      <c r="E230" s="49" t="s">
        <v>2122</v>
      </c>
      <c r="F230" s="49" t="s">
        <v>147</v>
      </c>
      <c r="G230" s="54" t="s">
        <v>173</v>
      </c>
      <c r="H230" s="55" t="s">
        <v>246</v>
      </c>
      <c r="I230" s="54">
        <v>1032</v>
      </c>
      <c r="J230" s="56">
        <v>43355</v>
      </c>
      <c r="K230" s="51">
        <v>9000</v>
      </c>
      <c r="L230" s="56">
        <f t="shared" si="13"/>
        <v>43445</v>
      </c>
    </row>
    <row r="231" spans="1:12" x14ac:dyDescent="0.25">
      <c r="A231" s="56">
        <v>43337</v>
      </c>
      <c r="B231" s="54">
        <v>1409251</v>
      </c>
      <c r="C231" s="56">
        <v>43337</v>
      </c>
      <c r="D231" s="49" t="s">
        <v>2123</v>
      </c>
      <c r="E231" s="49" t="s">
        <v>2124</v>
      </c>
      <c r="F231" s="49" t="s">
        <v>147</v>
      </c>
      <c r="G231" s="54" t="s">
        <v>142</v>
      </c>
      <c r="H231" s="55" t="s">
        <v>144</v>
      </c>
      <c r="I231" s="54">
        <v>1031</v>
      </c>
      <c r="J231" s="56">
        <v>43353</v>
      </c>
      <c r="K231" s="51">
        <v>9000</v>
      </c>
      <c r="L231" s="56">
        <f t="shared" si="13"/>
        <v>43443</v>
      </c>
    </row>
    <row r="232" spans="1:12" x14ac:dyDescent="0.25">
      <c r="A232" s="56">
        <v>43337</v>
      </c>
      <c r="B232" s="54">
        <v>1409252</v>
      </c>
      <c r="C232" s="56">
        <v>43344</v>
      </c>
      <c r="D232" s="49" t="s">
        <v>2125</v>
      </c>
      <c r="F232" s="49" t="s">
        <v>446</v>
      </c>
      <c r="G232" s="54" t="s">
        <v>168</v>
      </c>
      <c r="H232" s="55" t="s">
        <v>196</v>
      </c>
      <c r="I232" s="54">
        <v>1033</v>
      </c>
      <c r="J232" s="56">
        <v>43360</v>
      </c>
      <c r="K232" s="51">
        <v>8000</v>
      </c>
      <c r="L232" s="56">
        <f t="shared" si="13"/>
        <v>43450</v>
      </c>
    </row>
    <row r="233" spans="1:12" x14ac:dyDescent="0.25">
      <c r="A233" s="56">
        <v>43337</v>
      </c>
      <c r="B233" s="54">
        <v>1409253</v>
      </c>
      <c r="C233" s="56">
        <v>43355</v>
      </c>
      <c r="D233" s="49" t="s">
        <v>2126</v>
      </c>
      <c r="E233" s="49" t="s">
        <v>2127</v>
      </c>
      <c r="F233" s="49" t="s">
        <v>418</v>
      </c>
      <c r="G233" s="54" t="s">
        <v>142</v>
      </c>
      <c r="H233" s="55" t="s">
        <v>144</v>
      </c>
      <c r="I233" s="54">
        <v>1034</v>
      </c>
      <c r="J233" s="56">
        <v>43369</v>
      </c>
      <c r="K233" s="51">
        <v>9000</v>
      </c>
      <c r="L233" s="56">
        <f t="shared" si="13"/>
        <v>43459</v>
      </c>
    </row>
    <row r="234" spans="1:12" x14ac:dyDescent="0.25">
      <c r="A234" s="56">
        <v>43337</v>
      </c>
      <c r="B234" s="54">
        <v>1409254</v>
      </c>
      <c r="C234" s="56">
        <v>43355</v>
      </c>
      <c r="D234" s="49" t="s">
        <v>2128</v>
      </c>
      <c r="E234" s="49" t="s">
        <v>2129</v>
      </c>
      <c r="F234" s="49" t="s">
        <v>167</v>
      </c>
      <c r="G234" s="54" t="s">
        <v>173</v>
      </c>
      <c r="H234" s="55" t="s">
        <v>246</v>
      </c>
      <c r="I234" s="54">
        <v>1038</v>
      </c>
      <c r="J234" s="56">
        <v>43390</v>
      </c>
      <c r="K234" s="51">
        <v>5000</v>
      </c>
      <c r="L234" s="56">
        <f t="shared" si="13"/>
        <v>43480</v>
      </c>
    </row>
    <row r="235" spans="1:12" x14ac:dyDescent="0.25">
      <c r="A235" s="56">
        <v>43337</v>
      </c>
      <c r="B235" s="54">
        <v>1409255</v>
      </c>
      <c r="C235" s="56">
        <v>43360</v>
      </c>
      <c r="D235" s="49" t="s">
        <v>2130</v>
      </c>
      <c r="F235" s="49" t="s">
        <v>446</v>
      </c>
      <c r="G235" s="54" t="s">
        <v>168</v>
      </c>
      <c r="H235" s="55" t="s">
        <v>196</v>
      </c>
      <c r="I235" s="54">
        <v>1041</v>
      </c>
      <c r="J235" s="56">
        <v>43423</v>
      </c>
      <c r="K235" s="51">
        <v>8000</v>
      </c>
      <c r="L235" s="56">
        <f t="shared" si="13"/>
        <v>43513</v>
      </c>
    </row>
    <row r="236" spans="1:12" x14ac:dyDescent="0.25">
      <c r="A236" s="56">
        <v>43337</v>
      </c>
      <c r="B236" s="54">
        <v>1409256</v>
      </c>
      <c r="C236" s="56">
        <v>43374</v>
      </c>
      <c r="D236" s="49" t="s">
        <v>2131</v>
      </c>
      <c r="E236" s="49" t="s">
        <v>2132</v>
      </c>
      <c r="F236" s="49" t="s">
        <v>145</v>
      </c>
      <c r="G236" s="54" t="s">
        <v>142</v>
      </c>
      <c r="H236" s="55" t="s">
        <v>144</v>
      </c>
      <c r="I236" s="54">
        <v>1040</v>
      </c>
      <c r="J236" s="56">
        <v>43407</v>
      </c>
      <c r="K236" s="51">
        <v>5000</v>
      </c>
      <c r="L236" s="56">
        <f t="shared" si="13"/>
        <v>43497</v>
      </c>
    </row>
    <row r="237" spans="1:12" x14ac:dyDescent="0.25">
      <c r="A237" s="56">
        <v>43337</v>
      </c>
      <c r="B237" s="54">
        <v>1409257</v>
      </c>
      <c r="C237" s="56">
        <v>43390</v>
      </c>
      <c r="D237" s="49" t="s">
        <v>2133</v>
      </c>
      <c r="E237" s="49" t="s">
        <v>2134</v>
      </c>
      <c r="F237" s="49" t="s">
        <v>147</v>
      </c>
      <c r="G237" s="54" t="s">
        <v>173</v>
      </c>
      <c r="H237" s="55" t="s">
        <v>246</v>
      </c>
      <c r="I237" s="54">
        <v>1039</v>
      </c>
      <c r="J237" s="56">
        <v>43403</v>
      </c>
      <c r="K237" s="51">
        <v>9000</v>
      </c>
      <c r="L237" s="56">
        <f t="shared" si="13"/>
        <v>43493</v>
      </c>
    </row>
    <row r="238" spans="1:12" x14ac:dyDescent="0.25">
      <c r="A238" s="56">
        <v>43337</v>
      </c>
      <c r="B238" s="54">
        <v>1409258</v>
      </c>
      <c r="C238" s="56">
        <v>43403</v>
      </c>
      <c r="D238" s="49" t="s">
        <v>2135</v>
      </c>
      <c r="E238" s="49" t="s">
        <v>2136</v>
      </c>
      <c r="F238" s="49" t="s">
        <v>147</v>
      </c>
      <c r="G238" s="54" t="s">
        <v>173</v>
      </c>
      <c r="H238" s="55" t="s">
        <v>246</v>
      </c>
      <c r="I238" s="54">
        <v>1045</v>
      </c>
      <c r="J238" s="56">
        <v>43449</v>
      </c>
      <c r="K238" s="51">
        <v>9000</v>
      </c>
      <c r="L238" s="56">
        <f t="shared" si="13"/>
        <v>43539</v>
      </c>
    </row>
    <row r="239" spans="1:12" x14ac:dyDescent="0.25">
      <c r="A239" s="56">
        <v>43337</v>
      </c>
      <c r="B239" s="54">
        <v>1409259</v>
      </c>
      <c r="C239" s="56">
        <v>43423</v>
      </c>
      <c r="D239" s="49" t="s">
        <v>2137</v>
      </c>
      <c r="F239" s="49" t="s">
        <v>446</v>
      </c>
      <c r="G239" s="54" t="s">
        <v>168</v>
      </c>
      <c r="H239" s="55" t="s">
        <v>196</v>
      </c>
      <c r="I239" s="54">
        <v>1042</v>
      </c>
      <c r="J239" s="56">
        <v>43435</v>
      </c>
      <c r="K239" s="51">
        <v>8000</v>
      </c>
      <c r="L239" s="56">
        <f t="shared" si="13"/>
        <v>43525</v>
      </c>
    </row>
    <row r="240" spans="1:12" x14ac:dyDescent="0.25">
      <c r="A240" s="56">
        <v>43337</v>
      </c>
      <c r="B240" s="54">
        <v>1409260</v>
      </c>
      <c r="C240" s="56">
        <v>43435</v>
      </c>
      <c r="D240" s="49" t="s">
        <v>2138</v>
      </c>
      <c r="F240" s="49" t="s">
        <v>170</v>
      </c>
      <c r="G240" s="54" t="s">
        <v>168</v>
      </c>
      <c r="H240" s="55" t="s">
        <v>196</v>
      </c>
      <c r="I240" s="54">
        <v>1043</v>
      </c>
      <c r="J240" s="56">
        <v>43440</v>
      </c>
      <c r="K240" s="51">
        <v>3500</v>
      </c>
      <c r="L240" s="56">
        <f t="shared" si="13"/>
        <v>43530</v>
      </c>
    </row>
    <row r="241" spans="1:12" x14ac:dyDescent="0.25">
      <c r="A241" s="56">
        <v>43337</v>
      </c>
      <c r="B241" s="54">
        <v>1409261</v>
      </c>
      <c r="C241" s="56">
        <v>43435</v>
      </c>
      <c r="D241" s="49" t="s">
        <v>2139</v>
      </c>
      <c r="F241" s="49" t="s">
        <v>205</v>
      </c>
      <c r="G241" s="54" t="s">
        <v>168</v>
      </c>
      <c r="H241" s="55" t="s">
        <v>196</v>
      </c>
      <c r="I241" s="54">
        <v>1044</v>
      </c>
      <c r="J241" s="56">
        <v>43440</v>
      </c>
      <c r="K241" s="51">
        <v>12000</v>
      </c>
      <c r="L241" s="56">
        <f t="shared" si="13"/>
        <v>43530</v>
      </c>
    </row>
    <row r="242" spans="1:12" x14ac:dyDescent="0.25">
      <c r="A242" s="56">
        <v>43337</v>
      </c>
      <c r="B242" s="54">
        <v>1409262</v>
      </c>
      <c r="C242" s="56">
        <v>43440</v>
      </c>
      <c r="D242" s="49" t="s">
        <v>2140</v>
      </c>
      <c r="F242" s="49" t="s">
        <v>424</v>
      </c>
      <c r="G242" s="54" t="s">
        <v>168</v>
      </c>
      <c r="H242" s="55" t="s">
        <v>196</v>
      </c>
      <c r="I242" s="54">
        <v>1049</v>
      </c>
      <c r="J242" s="56">
        <v>43475</v>
      </c>
      <c r="K242" s="51">
        <v>2500</v>
      </c>
      <c r="L242" s="56">
        <f t="shared" si="13"/>
        <v>43565</v>
      </c>
    </row>
    <row r="243" spans="1:12" x14ac:dyDescent="0.25">
      <c r="A243" s="56">
        <v>43337</v>
      </c>
      <c r="B243" s="54">
        <v>1409263</v>
      </c>
      <c r="C243" s="56">
        <v>43440</v>
      </c>
      <c r="D243" s="49" t="s">
        <v>2141</v>
      </c>
      <c r="F243" s="49" t="s">
        <v>392</v>
      </c>
      <c r="G243" s="54" t="s">
        <v>168</v>
      </c>
      <c r="H243" s="55" t="s">
        <v>196</v>
      </c>
      <c r="I243" s="54">
        <v>1050</v>
      </c>
      <c r="J243" s="56">
        <v>43475</v>
      </c>
      <c r="K243" s="51">
        <v>2500</v>
      </c>
      <c r="L243" s="56">
        <f t="shared" si="13"/>
        <v>43565</v>
      </c>
    </row>
    <row r="244" spans="1:12" x14ac:dyDescent="0.25">
      <c r="A244" s="56">
        <v>43337</v>
      </c>
      <c r="B244" s="54">
        <v>1409264</v>
      </c>
      <c r="C244" s="56">
        <v>43449</v>
      </c>
      <c r="D244" s="49" t="s">
        <v>2142</v>
      </c>
      <c r="F244" s="49" t="s">
        <v>160</v>
      </c>
      <c r="G244" s="54" t="s">
        <v>526</v>
      </c>
      <c r="H244" s="55" t="s">
        <v>269</v>
      </c>
      <c r="I244" s="54">
        <v>1047</v>
      </c>
      <c r="J244" s="56">
        <v>43470</v>
      </c>
      <c r="K244" s="51">
        <v>5000</v>
      </c>
      <c r="L244" s="56">
        <f t="shared" si="13"/>
        <v>43560</v>
      </c>
    </row>
    <row r="245" spans="1:12" x14ac:dyDescent="0.25">
      <c r="A245" s="56">
        <v>43337</v>
      </c>
      <c r="B245" s="54">
        <v>1409265</v>
      </c>
      <c r="C245" s="56">
        <v>43449</v>
      </c>
      <c r="D245" s="49" t="s">
        <v>2143</v>
      </c>
      <c r="F245" s="49" t="s">
        <v>205</v>
      </c>
      <c r="G245" s="54" t="s">
        <v>526</v>
      </c>
      <c r="H245" s="55" t="s">
        <v>269</v>
      </c>
      <c r="I245" s="54">
        <v>1048</v>
      </c>
      <c r="J245" s="56">
        <v>43470</v>
      </c>
      <c r="K245" s="51">
        <v>12000</v>
      </c>
      <c r="L245" s="56">
        <f t="shared" si="13"/>
        <v>43560</v>
      </c>
    </row>
    <row r="246" spans="1:12" x14ac:dyDescent="0.25">
      <c r="A246" s="56">
        <v>43337</v>
      </c>
      <c r="B246" s="54">
        <v>1409266</v>
      </c>
      <c r="C246" s="56">
        <v>43449</v>
      </c>
      <c r="D246" s="49" t="s">
        <v>2144</v>
      </c>
      <c r="E246" s="49" t="s">
        <v>2145</v>
      </c>
      <c r="F246" s="49" t="s">
        <v>167</v>
      </c>
      <c r="G246" s="54" t="s">
        <v>173</v>
      </c>
      <c r="H246" s="55" t="s">
        <v>246</v>
      </c>
      <c r="I246" s="54">
        <v>1046</v>
      </c>
      <c r="J246" s="56">
        <v>43466</v>
      </c>
      <c r="K246" s="51">
        <v>5000</v>
      </c>
      <c r="L246" s="56">
        <f t="shared" si="13"/>
        <v>43556</v>
      </c>
    </row>
    <row r="247" spans="1:12" x14ac:dyDescent="0.25">
      <c r="A247" s="56">
        <v>43337</v>
      </c>
      <c r="B247" s="54">
        <v>1409270</v>
      </c>
      <c r="C247" s="56">
        <v>43489</v>
      </c>
      <c r="D247" s="49" t="s">
        <v>2146</v>
      </c>
      <c r="E247" s="49" t="s">
        <v>2147</v>
      </c>
      <c r="F247" s="49" t="s">
        <v>147</v>
      </c>
      <c r="G247" s="54" t="s">
        <v>173</v>
      </c>
      <c r="H247" s="55" t="s">
        <v>246</v>
      </c>
      <c r="I247" s="54">
        <v>1055</v>
      </c>
      <c r="J247" s="56">
        <v>43508</v>
      </c>
      <c r="K247" s="51">
        <v>9000</v>
      </c>
      <c r="L247" s="56">
        <f t="shared" si="13"/>
        <v>43598</v>
      </c>
    </row>
    <row r="248" spans="1:12" x14ac:dyDescent="0.25">
      <c r="A248" s="56">
        <v>43337</v>
      </c>
      <c r="B248" s="54">
        <v>1409268</v>
      </c>
      <c r="C248" s="56">
        <v>43491</v>
      </c>
      <c r="D248" s="49" t="s">
        <v>2148</v>
      </c>
      <c r="F248" s="49" t="s">
        <v>170</v>
      </c>
      <c r="G248" s="54" t="s">
        <v>168</v>
      </c>
      <c r="H248" s="55" t="s">
        <v>196</v>
      </c>
      <c r="I248" s="54">
        <v>1052</v>
      </c>
      <c r="J248" s="56">
        <v>43491</v>
      </c>
      <c r="K248" s="51">
        <v>3500</v>
      </c>
      <c r="L248" s="56">
        <f t="shared" si="13"/>
        <v>43581</v>
      </c>
    </row>
    <row r="249" spans="1:12" x14ac:dyDescent="0.25">
      <c r="A249" s="56">
        <v>43337</v>
      </c>
      <c r="B249" s="54">
        <v>1409269</v>
      </c>
      <c r="C249" s="56">
        <v>43491</v>
      </c>
      <c r="D249" s="49" t="s">
        <v>2149</v>
      </c>
      <c r="F249" s="49" t="s">
        <v>446</v>
      </c>
      <c r="G249" s="54" t="s">
        <v>168</v>
      </c>
      <c r="H249" s="55" t="s">
        <v>196</v>
      </c>
      <c r="I249" s="54">
        <v>1053</v>
      </c>
      <c r="J249" s="56">
        <v>43491</v>
      </c>
      <c r="K249" s="51">
        <v>8000</v>
      </c>
      <c r="L249" s="56">
        <f t="shared" si="13"/>
        <v>43581</v>
      </c>
    </row>
    <row r="250" spans="1:12" x14ac:dyDescent="0.25">
      <c r="A250" s="56">
        <v>43337</v>
      </c>
      <c r="B250" s="54">
        <v>1409267</v>
      </c>
      <c r="C250" s="56">
        <v>43491</v>
      </c>
      <c r="D250" s="49" t="s">
        <v>2150</v>
      </c>
      <c r="F250" s="49" t="s">
        <v>170</v>
      </c>
      <c r="G250" s="54" t="s">
        <v>168</v>
      </c>
      <c r="H250" s="55" t="s">
        <v>196</v>
      </c>
      <c r="I250" s="54">
        <v>1054</v>
      </c>
      <c r="J250" s="56">
        <v>43496</v>
      </c>
      <c r="K250" s="51">
        <v>3500</v>
      </c>
      <c r="L250" s="56">
        <f t="shared" si="13"/>
        <v>43586</v>
      </c>
    </row>
    <row r="251" spans="1:12" x14ac:dyDescent="0.25">
      <c r="A251" s="56">
        <v>43337</v>
      </c>
      <c r="B251" s="54">
        <v>1409271</v>
      </c>
      <c r="C251" s="56">
        <v>43496</v>
      </c>
      <c r="D251" s="49" t="s">
        <v>2151</v>
      </c>
      <c r="F251" s="49" t="s">
        <v>446</v>
      </c>
      <c r="G251" s="54" t="s">
        <v>168</v>
      </c>
      <c r="H251" s="55" t="s">
        <v>196</v>
      </c>
      <c r="I251" s="54">
        <v>1056</v>
      </c>
      <c r="J251" s="56">
        <v>43516</v>
      </c>
      <c r="K251" s="51">
        <v>8000</v>
      </c>
      <c r="L251" s="56">
        <f t="shared" si="13"/>
        <v>43606</v>
      </c>
    </row>
    <row r="252" spans="1:12" x14ac:dyDescent="0.25">
      <c r="A252" s="56">
        <v>43337</v>
      </c>
      <c r="B252" s="54">
        <v>1409272</v>
      </c>
      <c r="C252" s="56">
        <v>43508</v>
      </c>
      <c r="D252" s="49" t="s">
        <v>2152</v>
      </c>
      <c r="E252" s="49" t="s">
        <v>2153</v>
      </c>
      <c r="F252" s="49" t="s">
        <v>418</v>
      </c>
      <c r="G252" s="54" t="s">
        <v>173</v>
      </c>
      <c r="H252" s="55" t="s">
        <v>246</v>
      </c>
      <c r="I252" s="54">
        <v>1058</v>
      </c>
      <c r="J252" s="56">
        <v>43534</v>
      </c>
      <c r="K252" s="51">
        <v>9000</v>
      </c>
      <c r="L252" s="56">
        <f t="shared" si="13"/>
        <v>43624</v>
      </c>
    </row>
    <row r="253" spans="1:12" x14ac:dyDescent="0.25">
      <c r="A253" s="56">
        <v>43337</v>
      </c>
      <c r="B253" s="54">
        <v>1409273</v>
      </c>
      <c r="C253" s="56">
        <v>43508</v>
      </c>
      <c r="D253" s="49" t="s">
        <v>2154</v>
      </c>
      <c r="E253" s="49" t="s">
        <v>2155</v>
      </c>
      <c r="F253" s="49" t="s">
        <v>418</v>
      </c>
      <c r="G253" s="54" t="s">
        <v>526</v>
      </c>
      <c r="H253" s="55" t="s">
        <v>166</v>
      </c>
      <c r="I253" s="54">
        <v>1059</v>
      </c>
      <c r="J253" s="56">
        <v>43534</v>
      </c>
      <c r="K253" s="51">
        <v>9000</v>
      </c>
      <c r="L253" s="56">
        <f t="shared" si="13"/>
        <v>43624</v>
      </c>
    </row>
    <row r="254" spans="1:12" x14ac:dyDescent="0.25">
      <c r="A254" s="56">
        <v>43337</v>
      </c>
      <c r="B254" s="54">
        <v>1409274</v>
      </c>
      <c r="C254" s="56">
        <v>43516</v>
      </c>
      <c r="D254" s="49" t="s">
        <v>2156</v>
      </c>
      <c r="F254" s="49" t="s">
        <v>170</v>
      </c>
      <c r="G254" s="54" t="s">
        <v>168</v>
      </c>
      <c r="H254" s="55" t="s">
        <v>196</v>
      </c>
      <c r="I254" s="54">
        <v>1057</v>
      </c>
      <c r="J254" s="56">
        <v>43530</v>
      </c>
      <c r="K254" s="51">
        <v>3500</v>
      </c>
      <c r="L254" s="56">
        <f t="shared" si="13"/>
        <v>43620</v>
      </c>
    </row>
    <row r="255" spans="1:12" x14ac:dyDescent="0.25">
      <c r="A255" s="56">
        <v>43337</v>
      </c>
      <c r="B255" s="54">
        <v>1409275</v>
      </c>
      <c r="C255" s="56">
        <v>43516</v>
      </c>
      <c r="D255" s="49" t="s">
        <v>2157</v>
      </c>
      <c r="E255" s="49" t="s">
        <v>2158</v>
      </c>
      <c r="F255" s="49" t="s">
        <v>180</v>
      </c>
      <c r="G255" s="54" t="s">
        <v>168</v>
      </c>
      <c r="H255" s="55" t="s">
        <v>196</v>
      </c>
      <c r="I255" s="54">
        <v>1064</v>
      </c>
      <c r="J255" s="56">
        <v>43585</v>
      </c>
      <c r="K255" s="51">
        <v>15000</v>
      </c>
      <c r="L255" s="56">
        <f t="shared" si="13"/>
        <v>43675</v>
      </c>
    </row>
    <row r="256" spans="1:12" x14ac:dyDescent="0.25">
      <c r="A256" s="56">
        <v>43337</v>
      </c>
      <c r="B256" s="54">
        <v>1409276</v>
      </c>
      <c r="C256" s="56">
        <v>43530</v>
      </c>
      <c r="D256" s="49" t="s">
        <v>2159</v>
      </c>
      <c r="F256" s="49" t="s">
        <v>392</v>
      </c>
      <c r="G256" s="54" t="s">
        <v>168</v>
      </c>
      <c r="H256" s="55" t="s">
        <v>196</v>
      </c>
      <c r="I256" s="54">
        <v>1065</v>
      </c>
      <c r="J256" s="56">
        <v>43585</v>
      </c>
      <c r="K256" s="51">
        <v>2500</v>
      </c>
      <c r="L256" s="56">
        <f t="shared" si="13"/>
        <v>43675</v>
      </c>
    </row>
    <row r="257" spans="1:12" x14ac:dyDescent="0.25">
      <c r="A257" s="56">
        <v>43337</v>
      </c>
      <c r="B257" s="54">
        <v>1409277</v>
      </c>
      <c r="C257" s="56">
        <v>43534</v>
      </c>
      <c r="D257" s="49" t="s">
        <v>2160</v>
      </c>
      <c r="E257" s="49" t="s">
        <v>2161</v>
      </c>
      <c r="F257" s="49" t="s">
        <v>418</v>
      </c>
      <c r="G257" s="54" t="s">
        <v>173</v>
      </c>
      <c r="H257" s="55" t="s">
        <v>246</v>
      </c>
      <c r="I257" s="54">
        <v>1062</v>
      </c>
      <c r="J257" s="56">
        <v>43582</v>
      </c>
      <c r="K257" s="51">
        <v>9000</v>
      </c>
      <c r="L257" s="56">
        <f t="shared" si="13"/>
        <v>43672</v>
      </c>
    </row>
    <row r="258" spans="1:12" x14ac:dyDescent="0.25">
      <c r="A258" s="56">
        <v>43337</v>
      </c>
      <c r="B258" s="54">
        <v>1409278</v>
      </c>
      <c r="C258" s="56">
        <v>43534</v>
      </c>
      <c r="D258" s="49" t="s">
        <v>2162</v>
      </c>
      <c r="E258" s="49" t="s">
        <v>2163</v>
      </c>
      <c r="F258" s="49" t="s">
        <v>418</v>
      </c>
      <c r="G258" s="54" t="s">
        <v>164</v>
      </c>
      <c r="H258" s="55" t="s">
        <v>166</v>
      </c>
      <c r="I258" s="54">
        <v>1060</v>
      </c>
      <c r="J258" s="56">
        <v>43568</v>
      </c>
      <c r="K258" s="51">
        <v>9000</v>
      </c>
      <c r="L258" s="56">
        <f t="shared" si="13"/>
        <v>43658</v>
      </c>
    </row>
    <row r="259" spans="1:12" x14ac:dyDescent="0.25">
      <c r="A259" s="56">
        <v>43337</v>
      </c>
      <c r="B259" s="54">
        <v>1409280</v>
      </c>
      <c r="C259" s="56">
        <v>43554</v>
      </c>
      <c r="D259" s="49" t="s">
        <v>2164</v>
      </c>
      <c r="E259" s="49" t="s">
        <v>2165</v>
      </c>
      <c r="F259" s="49" t="s">
        <v>147</v>
      </c>
      <c r="G259" s="54" t="s">
        <v>142</v>
      </c>
      <c r="H259" s="55" t="s">
        <v>144</v>
      </c>
      <c r="I259" s="54">
        <v>1061</v>
      </c>
      <c r="J259" s="56">
        <v>43581</v>
      </c>
      <c r="K259" s="51">
        <v>9000</v>
      </c>
      <c r="L259" s="56">
        <f t="shared" si="13"/>
        <v>43671</v>
      </c>
    </row>
    <row r="260" spans="1:12" x14ac:dyDescent="0.25">
      <c r="A260" s="56">
        <v>43337</v>
      </c>
      <c r="B260" s="54">
        <v>1409281</v>
      </c>
      <c r="C260" s="56">
        <v>43568</v>
      </c>
      <c r="D260" s="49" t="s">
        <v>2166</v>
      </c>
      <c r="E260" s="49" t="s">
        <v>2167</v>
      </c>
      <c r="F260" s="49" t="s">
        <v>418</v>
      </c>
      <c r="G260" s="54" t="s">
        <v>164</v>
      </c>
      <c r="H260" s="55" t="s">
        <v>166</v>
      </c>
      <c r="I260" s="54">
        <v>1063</v>
      </c>
      <c r="J260" s="56">
        <v>43584</v>
      </c>
      <c r="K260" s="51">
        <v>9000</v>
      </c>
      <c r="L260" s="56">
        <f t="shared" si="13"/>
        <v>43674</v>
      </c>
    </row>
    <row r="261" spans="1:12" x14ac:dyDescent="0.25">
      <c r="A261" s="56">
        <v>43337</v>
      </c>
      <c r="B261" s="54">
        <v>1409285</v>
      </c>
      <c r="C261" s="56">
        <v>43581</v>
      </c>
      <c r="D261" s="49" t="s">
        <v>2168</v>
      </c>
      <c r="E261" s="49" t="s">
        <v>2169</v>
      </c>
      <c r="F261" s="49" t="s">
        <v>167</v>
      </c>
      <c r="G261" s="54" t="s">
        <v>142</v>
      </c>
      <c r="H261" s="55" t="s">
        <v>144</v>
      </c>
      <c r="I261" s="54">
        <v>1070</v>
      </c>
      <c r="J261" s="56">
        <v>43595</v>
      </c>
      <c r="K261" s="51">
        <v>5000</v>
      </c>
      <c r="L261" s="56">
        <f t="shared" si="13"/>
        <v>43685</v>
      </c>
    </row>
    <row r="262" spans="1:12" x14ac:dyDescent="0.25">
      <c r="A262" s="56">
        <v>43337</v>
      </c>
      <c r="B262" s="54">
        <v>1409282</v>
      </c>
      <c r="C262" s="56">
        <v>43582</v>
      </c>
      <c r="D262" s="49" t="s">
        <v>2170</v>
      </c>
      <c r="F262" s="49" t="s">
        <v>418</v>
      </c>
      <c r="G262" s="54" t="s">
        <v>173</v>
      </c>
      <c r="H262" s="55" t="s">
        <v>246</v>
      </c>
      <c r="I262" s="54">
        <v>1066</v>
      </c>
      <c r="J262" s="56">
        <v>43588</v>
      </c>
      <c r="K262" s="51">
        <v>9000</v>
      </c>
      <c r="L262" s="56">
        <f t="shared" si="13"/>
        <v>43678</v>
      </c>
    </row>
    <row r="263" spans="1:12" x14ac:dyDescent="0.25">
      <c r="A263" s="56">
        <v>43337</v>
      </c>
      <c r="B263" s="54">
        <v>1409286</v>
      </c>
      <c r="C263" s="56">
        <v>43587</v>
      </c>
      <c r="D263" s="49" t="s">
        <v>2171</v>
      </c>
      <c r="E263" s="49" t="s">
        <v>2172</v>
      </c>
      <c r="F263" s="49" t="s">
        <v>418</v>
      </c>
      <c r="G263" s="54" t="s">
        <v>164</v>
      </c>
      <c r="H263" s="55" t="s">
        <v>166</v>
      </c>
      <c r="I263" s="54">
        <v>1073</v>
      </c>
      <c r="J263" s="56">
        <v>43609</v>
      </c>
      <c r="K263" s="51">
        <v>9000</v>
      </c>
      <c r="L263" s="56">
        <f t="shared" si="13"/>
        <v>43699</v>
      </c>
    </row>
    <row r="264" spans="1:12" x14ac:dyDescent="0.25">
      <c r="A264" s="56">
        <v>43337</v>
      </c>
      <c r="B264" s="54">
        <v>1409287</v>
      </c>
      <c r="C264" s="56">
        <v>43588</v>
      </c>
      <c r="D264" s="49" t="s">
        <v>2173</v>
      </c>
      <c r="E264" s="49" t="s">
        <v>2174</v>
      </c>
      <c r="F264" s="49" t="s">
        <v>418</v>
      </c>
      <c r="G264" s="54" t="s">
        <v>173</v>
      </c>
      <c r="H264" s="55" t="s">
        <v>246</v>
      </c>
      <c r="I264" s="54">
        <v>1071</v>
      </c>
      <c r="J264" s="56">
        <v>43605</v>
      </c>
      <c r="K264" s="51">
        <v>9000</v>
      </c>
      <c r="L264" s="56">
        <f t="shared" si="13"/>
        <v>43695</v>
      </c>
    </row>
    <row r="265" spans="1:12" x14ac:dyDescent="0.25">
      <c r="A265" s="56">
        <v>43337</v>
      </c>
      <c r="B265" s="54">
        <v>1409279</v>
      </c>
      <c r="C265" s="56">
        <v>43591</v>
      </c>
      <c r="D265" s="49" t="s">
        <v>2175</v>
      </c>
      <c r="F265" s="49" t="s">
        <v>170</v>
      </c>
      <c r="G265" s="54" t="s">
        <v>168</v>
      </c>
      <c r="H265" s="55" t="s">
        <v>269</v>
      </c>
      <c r="I265" s="54">
        <v>1067</v>
      </c>
      <c r="J265" s="56">
        <v>43591</v>
      </c>
      <c r="K265" s="51">
        <v>3500</v>
      </c>
      <c r="L265" s="56">
        <f t="shared" si="13"/>
        <v>43681</v>
      </c>
    </row>
    <row r="266" spans="1:12" x14ac:dyDescent="0.25">
      <c r="A266" s="56">
        <v>43337</v>
      </c>
      <c r="B266" s="54">
        <v>1409283</v>
      </c>
      <c r="C266" s="56">
        <v>43591</v>
      </c>
      <c r="D266" s="49" t="s">
        <v>2176</v>
      </c>
      <c r="F266" s="49" t="s">
        <v>446</v>
      </c>
      <c r="G266" s="54" t="s">
        <v>168</v>
      </c>
      <c r="H266" s="55" t="s">
        <v>269</v>
      </c>
      <c r="I266" s="54">
        <v>1068</v>
      </c>
      <c r="J266" s="56">
        <v>43591</v>
      </c>
      <c r="K266" s="51">
        <v>8000</v>
      </c>
      <c r="L266" s="56">
        <f t="shared" si="13"/>
        <v>43681</v>
      </c>
    </row>
    <row r="267" spans="1:12" x14ac:dyDescent="0.25">
      <c r="A267" s="56">
        <v>43337</v>
      </c>
      <c r="B267" s="54">
        <v>1409284</v>
      </c>
      <c r="C267" s="56">
        <v>43595</v>
      </c>
      <c r="D267" s="49" t="s">
        <v>2177</v>
      </c>
      <c r="F267" s="49" t="s">
        <v>424</v>
      </c>
      <c r="G267" s="54" t="s">
        <v>168</v>
      </c>
      <c r="H267" s="55" t="s">
        <v>269</v>
      </c>
      <c r="I267" s="54">
        <v>1069</v>
      </c>
      <c r="J267" s="56">
        <v>43595</v>
      </c>
      <c r="K267" s="51">
        <v>2500</v>
      </c>
      <c r="L267" s="56">
        <f t="shared" si="13"/>
        <v>43685</v>
      </c>
    </row>
    <row r="268" spans="1:12" x14ac:dyDescent="0.25">
      <c r="A268" s="56">
        <v>43337</v>
      </c>
      <c r="B268" s="54">
        <v>1409288</v>
      </c>
      <c r="C268" s="56">
        <v>43595</v>
      </c>
      <c r="D268" s="49" t="s">
        <v>2178</v>
      </c>
      <c r="E268" s="49" t="s">
        <v>2179</v>
      </c>
      <c r="F268" s="49" t="s">
        <v>147</v>
      </c>
      <c r="G268" s="54" t="s">
        <v>142</v>
      </c>
      <c r="H268" s="55" t="s">
        <v>144</v>
      </c>
      <c r="I268" s="54">
        <v>1074</v>
      </c>
      <c r="J268" s="56">
        <v>43617</v>
      </c>
      <c r="K268" s="51">
        <v>9000</v>
      </c>
      <c r="L268" s="56">
        <f t="shared" si="13"/>
        <v>43707</v>
      </c>
    </row>
    <row r="269" spans="1:12" x14ac:dyDescent="0.25">
      <c r="A269" s="56">
        <v>43337</v>
      </c>
      <c r="B269" s="54">
        <v>1409289</v>
      </c>
      <c r="C269" s="56">
        <v>43601</v>
      </c>
      <c r="D269" s="49" t="s">
        <v>2180</v>
      </c>
      <c r="E269" s="49" t="s">
        <v>2181</v>
      </c>
      <c r="F269" s="49" t="s">
        <v>391</v>
      </c>
      <c r="G269" s="54" t="s">
        <v>168</v>
      </c>
      <c r="H269" s="55" t="s">
        <v>269</v>
      </c>
      <c r="I269" s="54">
        <v>1072</v>
      </c>
      <c r="J269" s="56">
        <v>43607</v>
      </c>
      <c r="K269" s="51">
        <v>10000</v>
      </c>
      <c r="L269" s="56">
        <f t="shared" si="13"/>
        <v>43697</v>
      </c>
    </row>
    <row r="270" spans="1:12" x14ac:dyDescent="0.25">
      <c r="A270" s="56">
        <v>43337</v>
      </c>
      <c r="B270" s="54">
        <v>1409290</v>
      </c>
      <c r="C270" s="56">
        <v>43607</v>
      </c>
      <c r="D270" s="49" t="s">
        <v>2182</v>
      </c>
      <c r="E270" s="49" t="s">
        <v>2183</v>
      </c>
      <c r="F270" s="49" t="s">
        <v>391</v>
      </c>
      <c r="G270" s="54" t="s">
        <v>168</v>
      </c>
      <c r="H270" s="55" t="s">
        <v>269</v>
      </c>
      <c r="I270" s="54">
        <v>1075</v>
      </c>
      <c r="J270" s="56">
        <v>43626</v>
      </c>
      <c r="K270" s="51">
        <v>10000</v>
      </c>
      <c r="L270" s="56">
        <f t="shared" si="13"/>
        <v>43716</v>
      </c>
    </row>
    <row r="271" spans="1:12" x14ac:dyDescent="0.25">
      <c r="A271" s="56">
        <v>43337</v>
      </c>
      <c r="B271" s="54">
        <v>1409291</v>
      </c>
      <c r="C271" s="56">
        <v>43609</v>
      </c>
      <c r="D271" s="49" t="s">
        <v>2184</v>
      </c>
      <c r="E271" s="49" t="s">
        <v>2185</v>
      </c>
      <c r="F271" s="49" t="s">
        <v>145</v>
      </c>
      <c r="G271" s="54" t="s">
        <v>164</v>
      </c>
      <c r="H271" s="55" t="s">
        <v>166</v>
      </c>
      <c r="I271" s="54">
        <v>1076</v>
      </c>
      <c r="J271" s="56">
        <v>43631</v>
      </c>
      <c r="K271" s="51">
        <v>5000</v>
      </c>
      <c r="L271" s="56">
        <f t="shared" si="13"/>
        <v>43721</v>
      </c>
    </row>
    <row r="272" spans="1:12" x14ac:dyDescent="0.25">
      <c r="A272" s="56">
        <v>43337</v>
      </c>
      <c r="B272" s="54">
        <v>1409292</v>
      </c>
      <c r="C272" s="56">
        <v>43612</v>
      </c>
      <c r="D272" s="49" t="s">
        <v>2186</v>
      </c>
      <c r="E272" s="49" t="s">
        <v>2187</v>
      </c>
      <c r="F272" s="49" t="s">
        <v>167</v>
      </c>
      <c r="G272" s="54" t="s">
        <v>173</v>
      </c>
      <c r="H272" s="55" t="s">
        <v>246</v>
      </c>
      <c r="I272" s="54">
        <v>1077</v>
      </c>
      <c r="J272" s="56">
        <v>43631</v>
      </c>
      <c r="K272" s="51">
        <v>5000</v>
      </c>
      <c r="L272" s="56">
        <f t="shared" si="13"/>
        <v>43721</v>
      </c>
    </row>
    <row r="273" spans="1:12" x14ac:dyDescent="0.25">
      <c r="A273" s="56">
        <v>43337</v>
      </c>
      <c r="B273" s="54">
        <v>1409293</v>
      </c>
      <c r="C273" s="56">
        <v>43617</v>
      </c>
      <c r="D273" s="49" t="s">
        <v>2188</v>
      </c>
      <c r="E273" s="49" t="s">
        <v>2189</v>
      </c>
      <c r="F273" s="49" t="s">
        <v>167</v>
      </c>
      <c r="G273" s="54" t="s">
        <v>142</v>
      </c>
      <c r="H273" s="55" t="s">
        <v>144</v>
      </c>
      <c r="I273" s="54">
        <v>1079</v>
      </c>
      <c r="J273" s="56">
        <v>43635</v>
      </c>
      <c r="K273" s="51">
        <v>5000</v>
      </c>
      <c r="L273" s="56">
        <f t="shared" si="13"/>
        <v>43725</v>
      </c>
    </row>
    <row r="274" spans="1:12" x14ac:dyDescent="0.25">
      <c r="A274" s="56">
        <v>43337</v>
      </c>
      <c r="B274" s="54">
        <v>1409294</v>
      </c>
      <c r="C274" s="56">
        <v>43626</v>
      </c>
      <c r="D274" s="49" t="s">
        <v>2190</v>
      </c>
      <c r="F274" s="49" t="s">
        <v>380</v>
      </c>
      <c r="G274" s="54" t="s">
        <v>168</v>
      </c>
      <c r="H274" s="55" t="s">
        <v>269</v>
      </c>
      <c r="I274" s="54">
        <v>1078</v>
      </c>
      <c r="J274" s="56">
        <v>43632</v>
      </c>
      <c r="K274" s="51">
        <v>3500</v>
      </c>
      <c r="L274" s="56">
        <f t="shared" si="13"/>
        <v>43722</v>
      </c>
    </row>
    <row r="275" spans="1:12" x14ac:dyDescent="0.25">
      <c r="A275" s="56">
        <v>43337</v>
      </c>
      <c r="B275" s="54">
        <v>1409295</v>
      </c>
      <c r="C275" s="56">
        <v>43631</v>
      </c>
      <c r="D275" s="49" t="s">
        <v>2191</v>
      </c>
      <c r="E275" s="49" t="s">
        <v>2192</v>
      </c>
      <c r="F275" s="49" t="s">
        <v>167</v>
      </c>
      <c r="G275" s="54" t="s">
        <v>164</v>
      </c>
      <c r="H275" s="55" t="s">
        <v>166</v>
      </c>
      <c r="I275" s="54">
        <v>1080</v>
      </c>
      <c r="J275" s="56">
        <v>43645</v>
      </c>
      <c r="K275" s="51">
        <v>5000</v>
      </c>
      <c r="L275" s="56">
        <f>J275+90</f>
        <v>43735</v>
      </c>
    </row>
    <row r="276" spans="1:12" x14ac:dyDescent="0.25">
      <c r="A276" s="56">
        <v>43337</v>
      </c>
      <c r="B276" s="54">
        <v>1409296</v>
      </c>
      <c r="C276" s="56">
        <v>43631</v>
      </c>
      <c r="D276" s="49" t="s">
        <v>2193</v>
      </c>
      <c r="E276" s="49" t="s">
        <v>2194</v>
      </c>
      <c r="F276" s="49" t="s">
        <v>167</v>
      </c>
      <c r="G276" s="54" t="s">
        <v>173</v>
      </c>
      <c r="H276" s="55" t="s">
        <v>246</v>
      </c>
      <c r="I276" s="54">
        <v>1081</v>
      </c>
      <c r="J276" s="56">
        <v>43645</v>
      </c>
      <c r="K276" s="51">
        <v>5000</v>
      </c>
      <c r="L276" s="56">
        <f>J276+90</f>
        <v>43735</v>
      </c>
    </row>
    <row r="277" spans="1:12" x14ac:dyDescent="0.25">
      <c r="A277" s="56">
        <v>43337</v>
      </c>
      <c r="B277" s="54">
        <v>1409297</v>
      </c>
      <c r="C277" s="56">
        <v>43632</v>
      </c>
      <c r="D277" s="49" t="s">
        <v>2195</v>
      </c>
      <c r="F277" s="49" t="s">
        <v>160</v>
      </c>
      <c r="G277" s="54" t="s">
        <v>168</v>
      </c>
      <c r="H277" s="55" t="s">
        <v>269</v>
      </c>
      <c r="I277" s="54">
        <v>1089</v>
      </c>
      <c r="J277" s="56">
        <v>43685</v>
      </c>
      <c r="K277" s="51">
        <v>5000</v>
      </c>
      <c r="L277" s="56">
        <f>J277+90</f>
        <v>43775</v>
      </c>
    </row>
    <row r="278" spans="1:12" x14ac:dyDescent="0.25">
      <c r="A278" s="56">
        <v>43337</v>
      </c>
      <c r="B278" s="54">
        <v>1409298</v>
      </c>
      <c r="C278" s="56">
        <v>43632</v>
      </c>
      <c r="D278" s="49" t="s">
        <v>2196</v>
      </c>
      <c r="F278" s="49" t="s">
        <v>205</v>
      </c>
      <c r="G278" s="54" t="s">
        <v>168</v>
      </c>
      <c r="H278" s="55" t="s">
        <v>269</v>
      </c>
      <c r="I278" s="54">
        <v>1090</v>
      </c>
      <c r="J278" s="56">
        <v>43685</v>
      </c>
      <c r="K278" s="51">
        <v>12000</v>
      </c>
      <c r="L278" s="56">
        <f>J278+90</f>
        <v>43775</v>
      </c>
    </row>
    <row r="279" spans="1:12" x14ac:dyDescent="0.25">
      <c r="A279" s="56">
        <v>43337</v>
      </c>
      <c r="B279" s="54">
        <v>1409299</v>
      </c>
      <c r="C279" s="56">
        <v>43635</v>
      </c>
      <c r="D279" s="49" t="s">
        <v>2197</v>
      </c>
      <c r="E279" s="49" t="s">
        <v>2198</v>
      </c>
      <c r="F279" s="49" t="s">
        <v>167</v>
      </c>
      <c r="G279" s="54" t="s">
        <v>142</v>
      </c>
      <c r="H279" s="55" t="s">
        <v>144</v>
      </c>
      <c r="I279" s="54">
        <v>1082</v>
      </c>
      <c r="J279" s="56">
        <v>43650</v>
      </c>
      <c r="K279" s="51">
        <v>5000</v>
      </c>
      <c r="L279" s="56">
        <f t="shared" ref="L279:L284" si="14">J279+90</f>
        <v>43740</v>
      </c>
    </row>
    <row r="280" spans="1:12" x14ac:dyDescent="0.25">
      <c r="A280" s="56">
        <v>43337</v>
      </c>
      <c r="B280" s="54">
        <v>1409300</v>
      </c>
      <c r="C280" s="56">
        <v>43645</v>
      </c>
      <c r="D280" s="49" t="s">
        <v>2199</v>
      </c>
      <c r="E280" s="49" t="s">
        <v>2200</v>
      </c>
      <c r="F280" s="49" t="s">
        <v>147</v>
      </c>
      <c r="G280" s="54" t="s">
        <v>164</v>
      </c>
      <c r="H280" s="55" t="s">
        <v>166</v>
      </c>
      <c r="I280" s="54">
        <v>1083</v>
      </c>
      <c r="J280" s="56">
        <v>43664</v>
      </c>
      <c r="K280" s="51">
        <v>9000</v>
      </c>
      <c r="L280" s="56">
        <f t="shared" si="14"/>
        <v>43754</v>
      </c>
    </row>
    <row r="281" spans="1:12" x14ac:dyDescent="0.25">
      <c r="A281" s="56">
        <v>43650</v>
      </c>
      <c r="B281" s="54">
        <v>1513151</v>
      </c>
      <c r="C281" s="56">
        <v>43650</v>
      </c>
      <c r="D281" s="49" t="s">
        <v>2201</v>
      </c>
      <c r="F281" s="49" t="s">
        <v>147</v>
      </c>
      <c r="G281" s="54" t="s">
        <v>173</v>
      </c>
      <c r="H281" s="55" t="s">
        <v>246</v>
      </c>
      <c r="I281" s="54">
        <v>1087</v>
      </c>
      <c r="J281" s="56">
        <v>43684</v>
      </c>
      <c r="K281" s="51">
        <v>9000</v>
      </c>
      <c r="L281" s="56">
        <f t="shared" si="14"/>
        <v>43774</v>
      </c>
    </row>
    <row r="282" spans="1:12" x14ac:dyDescent="0.25">
      <c r="A282" s="56">
        <v>43650</v>
      </c>
      <c r="B282" s="54">
        <v>1513152</v>
      </c>
      <c r="C282" s="56">
        <v>43650</v>
      </c>
      <c r="D282" s="49" t="s">
        <v>2202</v>
      </c>
      <c r="E282" s="49" t="s">
        <v>2203</v>
      </c>
      <c r="F282" s="49" t="s">
        <v>167</v>
      </c>
      <c r="G282" s="54" t="s">
        <v>142</v>
      </c>
      <c r="H282" s="55" t="s">
        <v>144</v>
      </c>
      <c r="I282" s="54">
        <v>1084</v>
      </c>
      <c r="J282" s="56">
        <v>43671</v>
      </c>
      <c r="K282" s="51">
        <v>5000</v>
      </c>
      <c r="L282" s="56">
        <f t="shared" si="14"/>
        <v>43761</v>
      </c>
    </row>
    <row r="283" spans="1:12" x14ac:dyDescent="0.25">
      <c r="A283" s="56">
        <v>43650</v>
      </c>
      <c r="B283" s="54">
        <v>1513153</v>
      </c>
      <c r="C283" s="56">
        <v>43670</v>
      </c>
      <c r="D283" s="49" t="s">
        <v>2204</v>
      </c>
      <c r="E283" s="49" t="s">
        <v>2205</v>
      </c>
      <c r="F283" s="49" t="s">
        <v>147</v>
      </c>
      <c r="G283" s="54" t="s">
        <v>164</v>
      </c>
      <c r="H283" s="55" t="s">
        <v>166</v>
      </c>
      <c r="I283" s="54">
        <v>1085</v>
      </c>
      <c r="J283" s="56">
        <v>43680</v>
      </c>
      <c r="K283" s="51">
        <v>9000</v>
      </c>
      <c r="L283" s="56">
        <f t="shared" si="14"/>
        <v>43770</v>
      </c>
    </row>
    <row r="284" spans="1:12" x14ac:dyDescent="0.25">
      <c r="A284" s="56">
        <v>43650</v>
      </c>
      <c r="B284" s="54">
        <v>1513154</v>
      </c>
      <c r="C284" s="56">
        <v>43671</v>
      </c>
      <c r="D284" s="49" t="s">
        <v>2206</v>
      </c>
      <c r="E284" s="49" t="s">
        <v>2207</v>
      </c>
      <c r="F284" s="49" t="s">
        <v>147</v>
      </c>
      <c r="G284" s="54" t="s">
        <v>142</v>
      </c>
      <c r="H284" s="55" t="s">
        <v>144</v>
      </c>
      <c r="I284" s="54">
        <v>1086</v>
      </c>
      <c r="J284" s="56">
        <v>43683</v>
      </c>
      <c r="K284" s="51">
        <v>9000</v>
      </c>
      <c r="L284" s="56">
        <f t="shared" si="14"/>
        <v>43773</v>
      </c>
    </row>
    <row r="285" spans="1:12" x14ac:dyDescent="0.25">
      <c r="A285" s="56">
        <v>43650</v>
      </c>
      <c r="B285" s="54">
        <v>1513155</v>
      </c>
      <c r="C285" s="56">
        <v>43680</v>
      </c>
      <c r="D285" s="49" t="s">
        <v>2208</v>
      </c>
      <c r="E285" s="49" t="s">
        <v>2209</v>
      </c>
      <c r="F285" s="49" t="s">
        <v>147</v>
      </c>
      <c r="G285" s="54" t="s">
        <v>164</v>
      </c>
      <c r="H285" s="55" t="s">
        <v>166</v>
      </c>
      <c r="I285" s="54">
        <v>1091</v>
      </c>
      <c r="J285" s="56">
        <v>43694</v>
      </c>
      <c r="K285" s="51">
        <v>9000</v>
      </c>
      <c r="L285" s="56">
        <f>J285+90</f>
        <v>43784</v>
      </c>
    </row>
    <row r="286" spans="1:12" x14ac:dyDescent="0.25">
      <c r="A286" s="56">
        <v>43650</v>
      </c>
      <c r="B286" s="54">
        <v>1513156</v>
      </c>
      <c r="C286" s="56">
        <v>43684</v>
      </c>
      <c r="D286" s="49" t="s">
        <v>2210</v>
      </c>
      <c r="F286" s="49" t="s">
        <v>145</v>
      </c>
      <c r="G286" s="54" t="s">
        <v>173</v>
      </c>
      <c r="H286" s="55" t="s">
        <v>246</v>
      </c>
      <c r="I286" s="54">
        <v>1088</v>
      </c>
      <c r="J286" s="56">
        <v>43684</v>
      </c>
      <c r="K286" s="51">
        <v>5000</v>
      </c>
      <c r="L286" s="56">
        <f>J286+90</f>
        <v>43774</v>
      </c>
    </row>
    <row r="287" spans="1:12" x14ac:dyDescent="0.25">
      <c r="A287" s="56">
        <v>43650</v>
      </c>
      <c r="B287" s="54">
        <v>1513157</v>
      </c>
      <c r="C287" s="56">
        <v>43691</v>
      </c>
      <c r="D287" s="49" t="s">
        <v>2211</v>
      </c>
      <c r="E287" s="49" t="s">
        <v>2212</v>
      </c>
      <c r="F287" s="49" t="s">
        <v>147</v>
      </c>
      <c r="G287" s="54" t="s">
        <v>142</v>
      </c>
      <c r="H287" s="55" t="s">
        <v>144</v>
      </c>
      <c r="I287" s="54">
        <v>1092</v>
      </c>
      <c r="J287" s="56">
        <v>43703</v>
      </c>
      <c r="K287" s="51">
        <v>9000</v>
      </c>
      <c r="L287" s="56">
        <f>J287+90</f>
        <v>43793</v>
      </c>
    </row>
    <row r="288" spans="1:12" x14ac:dyDescent="0.25">
      <c r="A288" s="56">
        <v>43650</v>
      </c>
      <c r="B288" s="54">
        <v>1513158</v>
      </c>
      <c r="C288" s="56">
        <v>43694</v>
      </c>
      <c r="D288" s="49" t="s">
        <v>2213</v>
      </c>
      <c r="E288" s="49" t="s">
        <v>2214</v>
      </c>
      <c r="F288" s="49" t="s">
        <v>147</v>
      </c>
      <c r="G288" s="54" t="s">
        <v>164</v>
      </c>
      <c r="H288" s="55" t="s">
        <v>166</v>
      </c>
    </row>
    <row r="289" spans="1:12" x14ac:dyDescent="0.25">
      <c r="A289" s="56">
        <v>43650</v>
      </c>
      <c r="B289" s="54">
        <v>1513159</v>
      </c>
      <c r="C289" s="56">
        <v>43699</v>
      </c>
      <c r="D289" s="49" t="s">
        <v>2215</v>
      </c>
      <c r="F289" s="49" t="s">
        <v>167</v>
      </c>
      <c r="G289" s="54" t="s">
        <v>173</v>
      </c>
      <c r="H289" s="55" t="s">
        <v>246</v>
      </c>
      <c r="I289" s="54">
        <v>1093</v>
      </c>
      <c r="J289" s="56">
        <v>43708</v>
      </c>
      <c r="K289" s="51">
        <v>5000</v>
      </c>
      <c r="L289" s="56">
        <f t="shared" ref="L289:L295" si="15">J289+90</f>
        <v>43798</v>
      </c>
    </row>
    <row r="290" spans="1:12" x14ac:dyDescent="0.25">
      <c r="A290" s="56">
        <v>43650</v>
      </c>
      <c r="B290" s="54">
        <v>1513160</v>
      </c>
      <c r="C290" s="56">
        <v>43703</v>
      </c>
      <c r="D290" s="49" t="s">
        <v>2216</v>
      </c>
      <c r="E290" s="49" t="s">
        <v>2217</v>
      </c>
      <c r="F290" s="49" t="s">
        <v>147</v>
      </c>
      <c r="G290" s="54" t="s">
        <v>142</v>
      </c>
      <c r="H290" s="55" t="s">
        <v>144</v>
      </c>
      <c r="I290" s="54">
        <v>1094</v>
      </c>
      <c r="J290" s="56">
        <v>43717</v>
      </c>
      <c r="K290" s="51">
        <v>9000</v>
      </c>
      <c r="L290" s="56">
        <f t="shared" si="15"/>
        <v>43807</v>
      </c>
    </row>
    <row r="291" spans="1:12" x14ac:dyDescent="0.25">
      <c r="A291" s="56">
        <v>43650</v>
      </c>
      <c r="B291" s="54">
        <v>1513161</v>
      </c>
      <c r="C291" s="56">
        <v>43708</v>
      </c>
      <c r="D291" s="49" t="s">
        <v>2218</v>
      </c>
      <c r="E291" s="49" t="s">
        <v>2219</v>
      </c>
      <c r="F291" s="49" t="s">
        <v>147</v>
      </c>
      <c r="G291" s="54" t="s">
        <v>173</v>
      </c>
      <c r="H291" s="55" t="s">
        <v>246</v>
      </c>
      <c r="I291" s="54">
        <v>1095</v>
      </c>
      <c r="J291" s="56">
        <v>43722</v>
      </c>
      <c r="K291" s="51">
        <v>9000</v>
      </c>
      <c r="L291" s="56">
        <f t="shared" si="15"/>
        <v>43812</v>
      </c>
    </row>
    <row r="292" spans="1:12" x14ac:dyDescent="0.25">
      <c r="A292" s="56">
        <v>43650</v>
      </c>
      <c r="B292" s="54">
        <v>1513162</v>
      </c>
      <c r="C292" s="56">
        <v>43717</v>
      </c>
      <c r="D292" s="49" t="s">
        <v>2220</v>
      </c>
      <c r="E292" s="49" t="s">
        <v>2221</v>
      </c>
      <c r="F292" s="49" t="s">
        <v>147</v>
      </c>
      <c r="G292" s="54" t="s">
        <v>142</v>
      </c>
      <c r="H292" s="55" t="s">
        <v>144</v>
      </c>
      <c r="I292" s="54">
        <v>1099</v>
      </c>
      <c r="J292" s="56">
        <v>43746</v>
      </c>
      <c r="K292" s="51">
        <v>9000</v>
      </c>
      <c r="L292" s="56">
        <f t="shared" si="15"/>
        <v>43836</v>
      </c>
    </row>
    <row r="293" spans="1:12" x14ac:dyDescent="0.25">
      <c r="A293" s="56">
        <v>43650</v>
      </c>
      <c r="B293" s="54">
        <v>1513163</v>
      </c>
      <c r="C293" s="56">
        <v>43722</v>
      </c>
      <c r="D293" s="49" t="s">
        <v>2222</v>
      </c>
      <c r="E293" s="49" t="s">
        <v>2223</v>
      </c>
      <c r="F293" s="49" t="s">
        <v>147</v>
      </c>
      <c r="G293" s="54" t="s">
        <v>164</v>
      </c>
      <c r="H293" s="55" t="s">
        <v>166</v>
      </c>
      <c r="I293" s="54">
        <v>1097</v>
      </c>
      <c r="J293" s="56">
        <v>43739</v>
      </c>
      <c r="K293" s="51">
        <v>9000</v>
      </c>
      <c r="L293" s="56">
        <f t="shared" si="15"/>
        <v>43829</v>
      </c>
    </row>
    <row r="294" spans="1:12" x14ac:dyDescent="0.25">
      <c r="A294" s="56">
        <v>43650</v>
      </c>
      <c r="B294" s="54">
        <v>1513167</v>
      </c>
      <c r="C294" s="56">
        <v>43722</v>
      </c>
      <c r="D294" s="49" t="s">
        <v>2224</v>
      </c>
      <c r="E294" s="49" t="s">
        <v>2225</v>
      </c>
      <c r="F294" s="49" t="s">
        <v>147</v>
      </c>
      <c r="G294" s="54" t="s">
        <v>173</v>
      </c>
      <c r="H294" s="55" t="s">
        <v>246</v>
      </c>
      <c r="I294" s="54">
        <v>1098</v>
      </c>
      <c r="J294" s="56">
        <v>43741</v>
      </c>
      <c r="K294" s="51">
        <v>9000</v>
      </c>
      <c r="L294" s="56">
        <f t="shared" si="15"/>
        <v>43831</v>
      </c>
    </row>
    <row r="295" spans="1:12" x14ac:dyDescent="0.25">
      <c r="A295" s="56">
        <v>43650</v>
      </c>
      <c r="B295" s="54">
        <v>1513165</v>
      </c>
      <c r="C295" s="56">
        <v>43723</v>
      </c>
      <c r="D295" s="49" t="s">
        <v>2226</v>
      </c>
      <c r="F295" s="49" t="s">
        <v>251</v>
      </c>
      <c r="G295" s="54" t="s">
        <v>198</v>
      </c>
      <c r="H295" s="55" t="s">
        <v>200</v>
      </c>
      <c r="I295" s="54">
        <v>1096</v>
      </c>
      <c r="J295" s="56">
        <v>43723</v>
      </c>
      <c r="K295" s="51">
        <v>4500</v>
      </c>
      <c r="L295" s="56">
        <f t="shared" si="15"/>
        <v>43813</v>
      </c>
    </row>
    <row r="296" spans="1:12" x14ac:dyDescent="0.25">
      <c r="A296" s="56">
        <v>43650</v>
      </c>
      <c r="B296" s="54">
        <v>1513164</v>
      </c>
      <c r="C296" s="56">
        <v>43723</v>
      </c>
      <c r="D296" s="49" t="s">
        <v>2227</v>
      </c>
      <c r="E296" s="49" t="s">
        <v>2228</v>
      </c>
      <c r="F296" s="49" t="s">
        <v>145</v>
      </c>
      <c r="G296" s="54" t="s">
        <v>198</v>
      </c>
      <c r="H296" s="55" t="s">
        <v>200</v>
      </c>
    </row>
    <row r="297" spans="1:12" x14ac:dyDescent="0.25">
      <c r="A297" s="56">
        <v>43650</v>
      </c>
      <c r="B297" s="54">
        <v>1513168</v>
      </c>
      <c r="C297" s="56">
        <v>43723</v>
      </c>
      <c r="D297" s="49" t="s">
        <v>2229</v>
      </c>
      <c r="F297" s="49" t="s">
        <v>171</v>
      </c>
      <c r="G297" s="54" t="s">
        <v>198</v>
      </c>
      <c r="H297" s="55" t="s">
        <v>200</v>
      </c>
    </row>
    <row r="298" spans="1:12" x14ac:dyDescent="0.25">
      <c r="A298" s="56">
        <v>43650</v>
      </c>
      <c r="B298" s="54">
        <v>1513171</v>
      </c>
      <c r="C298" s="56">
        <v>43741</v>
      </c>
      <c r="D298" s="49" t="s">
        <v>2230</v>
      </c>
      <c r="F298" s="49" t="s">
        <v>167</v>
      </c>
      <c r="G298" s="54" t="s">
        <v>173</v>
      </c>
      <c r="H298" s="55" t="s">
        <v>175</v>
      </c>
    </row>
    <row r="299" spans="1:12" x14ac:dyDescent="0.25">
      <c r="A299" s="56">
        <v>43650</v>
      </c>
      <c r="B299" s="54">
        <v>1513172</v>
      </c>
      <c r="C299" s="56">
        <v>43741</v>
      </c>
      <c r="D299" s="49" t="s">
        <v>2231</v>
      </c>
      <c r="F299" s="49" t="s">
        <v>171</v>
      </c>
      <c r="G299" s="54" t="s">
        <v>168</v>
      </c>
      <c r="H299" s="55" t="s">
        <v>169</v>
      </c>
    </row>
    <row r="300" spans="1:12" x14ac:dyDescent="0.25">
      <c r="A300" s="56">
        <v>43650</v>
      </c>
      <c r="B300" s="54">
        <v>1513173</v>
      </c>
      <c r="C300" s="56">
        <v>43742</v>
      </c>
      <c r="D300" s="49" t="s">
        <v>2232</v>
      </c>
      <c r="F300" s="49" t="s">
        <v>167</v>
      </c>
      <c r="G300" s="54" t="s">
        <v>164</v>
      </c>
      <c r="H300" s="55" t="s">
        <v>166</v>
      </c>
    </row>
    <row r="301" spans="1:12" x14ac:dyDescent="0.25">
      <c r="A301" s="56">
        <v>43650</v>
      </c>
      <c r="B301" s="54">
        <v>1513169</v>
      </c>
      <c r="C301" s="56">
        <v>43746</v>
      </c>
      <c r="D301" s="49" t="s">
        <v>2233</v>
      </c>
      <c r="E301" s="49" t="s">
        <v>2234</v>
      </c>
      <c r="F301" s="49" t="s">
        <v>147</v>
      </c>
      <c r="G301" s="54" t="s">
        <v>142</v>
      </c>
      <c r="H301" s="55" t="s">
        <v>144</v>
      </c>
      <c r="I301" s="54">
        <v>1100</v>
      </c>
      <c r="J301" s="56">
        <v>43748</v>
      </c>
      <c r="K301" s="51">
        <v>9000</v>
      </c>
      <c r="L301" s="56">
        <f>J301+90</f>
        <v>43838</v>
      </c>
    </row>
    <row r="302" spans="1:12" x14ac:dyDescent="0.25">
      <c r="A302" s="56">
        <v>43650</v>
      </c>
      <c r="B302" s="54">
        <v>1513174</v>
      </c>
      <c r="C302" s="56">
        <v>43748</v>
      </c>
      <c r="D302" s="49" t="s">
        <v>2235</v>
      </c>
      <c r="F302" s="49" t="s">
        <v>147</v>
      </c>
      <c r="G302" s="54" t="s">
        <v>142</v>
      </c>
      <c r="H302" s="55" t="s">
        <v>144</v>
      </c>
    </row>
  </sheetData>
  <mergeCells count="1">
    <mergeCell ref="D42:E42"/>
  </mergeCells>
  <printOptions horizontalCentered="1" gridLines="1"/>
  <pageMargins left="0" right="0" top="0.75" bottom="0.5" header="0.3" footer="0.3"/>
  <pageSetup paperSize="9" scale="57" fitToHeight="100" orientation="landscape" r:id="rId1"/>
  <headerFooter>
    <oddHeader>&amp;C&amp;12CD3 SCHEDULE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AED1-0813-4132-AFCF-1F6D54234E85}">
  <sheetPr codeName="Sheet11">
    <pageSetUpPr fitToPage="1"/>
  </sheetPr>
  <dimension ref="A1:N194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3" customWidth="1"/>
    <col min="2" max="2" width="15.7109375" style="33" customWidth="1"/>
    <col min="3" max="3" width="12.140625" style="3" customWidth="1"/>
    <col min="4" max="4" width="14.28515625" style="3" bestFit="1" customWidth="1"/>
    <col min="5" max="5" width="14.28515625" style="3" customWidth="1"/>
    <col min="6" max="6" width="15.140625" style="3" customWidth="1"/>
    <col min="7" max="7" width="14.28515625" style="3" customWidth="1"/>
    <col min="8" max="8" width="21" style="25" customWidth="1"/>
    <col min="9" max="9" width="20.7109375" style="26" customWidth="1"/>
    <col min="10" max="10" width="20.7109375" style="25" customWidth="1"/>
    <col min="11" max="11" width="15.85546875" style="3" customWidth="1"/>
    <col min="12" max="12" width="19.85546875" style="3" customWidth="1"/>
    <col min="13" max="13" width="20.7109375" style="25" customWidth="1"/>
    <col min="14" max="14" width="15.85546875" style="3" customWidth="1"/>
    <col min="15" max="15" width="17.5703125" customWidth="1"/>
  </cols>
  <sheetData>
    <row r="1" spans="1:14" s="58" customFormat="1" x14ac:dyDescent="0.25">
      <c r="A1" s="1" t="s">
        <v>123</v>
      </c>
      <c r="B1" s="37" t="s">
        <v>2236</v>
      </c>
      <c r="C1" s="37" t="s">
        <v>125</v>
      </c>
      <c r="D1" s="1" t="s">
        <v>28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25">
      <c r="A2" s="59">
        <v>4741</v>
      </c>
      <c r="B2" s="60">
        <v>43743</v>
      </c>
      <c r="C2" s="61"/>
      <c r="D2" s="61" t="s">
        <v>52</v>
      </c>
      <c r="E2" s="61" t="s">
        <v>157</v>
      </c>
      <c r="F2" s="61" t="s">
        <v>186</v>
      </c>
      <c r="G2" s="61"/>
      <c r="H2" s="62" t="s">
        <v>159</v>
      </c>
      <c r="I2" s="63" t="s">
        <v>160</v>
      </c>
      <c r="J2" s="62" t="s">
        <v>225</v>
      </c>
      <c r="K2" s="61"/>
      <c r="L2" s="61" t="s">
        <v>180</v>
      </c>
      <c r="M2" s="64" t="s">
        <v>189</v>
      </c>
      <c r="N2" s="61"/>
    </row>
    <row r="3" spans="1:14" x14ac:dyDescent="0.25">
      <c r="A3" s="65">
        <v>4741</v>
      </c>
      <c r="B3" s="66">
        <v>43743</v>
      </c>
      <c r="C3" s="67"/>
      <c r="D3" s="67" t="s">
        <v>52</v>
      </c>
      <c r="E3" s="67" t="s">
        <v>157</v>
      </c>
      <c r="F3" s="67" t="s">
        <v>186</v>
      </c>
      <c r="G3" s="67"/>
      <c r="H3" s="68" t="s">
        <v>159</v>
      </c>
      <c r="I3" s="69" t="s">
        <v>160</v>
      </c>
      <c r="J3" s="68" t="s">
        <v>225</v>
      </c>
      <c r="K3" s="67"/>
      <c r="L3" s="67" t="s">
        <v>180</v>
      </c>
      <c r="M3" s="70"/>
      <c r="N3" s="67"/>
    </row>
    <row r="4" spans="1:14" x14ac:dyDescent="0.25">
      <c r="A4" s="71">
        <v>4742</v>
      </c>
      <c r="B4" s="33">
        <v>43743</v>
      </c>
      <c r="D4" s="3" t="s">
        <v>46</v>
      </c>
      <c r="E4" s="3" t="s">
        <v>185</v>
      </c>
      <c r="F4" s="3" t="s">
        <v>186</v>
      </c>
      <c r="H4" s="72" t="s">
        <v>187</v>
      </c>
      <c r="I4" s="73" t="s">
        <v>160</v>
      </c>
      <c r="J4" s="72" t="s">
        <v>188</v>
      </c>
      <c r="L4" s="3" t="s">
        <v>180</v>
      </c>
      <c r="M4" s="74" t="s">
        <v>189</v>
      </c>
    </row>
    <row r="5" spans="1:14" x14ac:dyDescent="0.25">
      <c r="A5" s="65">
        <v>4742</v>
      </c>
      <c r="B5" s="66">
        <v>43743</v>
      </c>
      <c r="C5" s="67"/>
      <c r="D5" s="67" t="s">
        <v>46</v>
      </c>
      <c r="E5" s="67" t="s">
        <v>185</v>
      </c>
      <c r="F5" s="67" t="s">
        <v>186</v>
      </c>
      <c r="G5" s="67"/>
      <c r="H5" s="68" t="s">
        <v>187</v>
      </c>
      <c r="I5" s="69" t="s">
        <v>160</v>
      </c>
      <c r="J5" s="68" t="s">
        <v>188</v>
      </c>
      <c r="K5" s="67"/>
      <c r="L5" s="67" t="s">
        <v>180</v>
      </c>
      <c r="M5" s="70"/>
      <c r="N5" s="67"/>
    </row>
    <row r="6" spans="1:14" x14ac:dyDescent="0.25">
      <c r="A6" s="71">
        <v>4740</v>
      </c>
      <c r="B6" s="33">
        <v>43742</v>
      </c>
      <c r="D6" s="3" t="s">
        <v>50</v>
      </c>
      <c r="E6" s="3" t="s">
        <v>161</v>
      </c>
      <c r="F6" s="3" t="s">
        <v>227</v>
      </c>
      <c r="H6" s="72" t="s">
        <v>163</v>
      </c>
      <c r="I6" s="73" t="s">
        <v>180</v>
      </c>
      <c r="J6" s="72" t="s">
        <v>197</v>
      </c>
      <c r="L6" s="75" t="s">
        <v>203</v>
      </c>
      <c r="M6" s="74" t="s">
        <v>66</v>
      </c>
    </row>
    <row r="7" spans="1:14" x14ac:dyDescent="0.25">
      <c r="A7" s="65">
        <v>4740</v>
      </c>
      <c r="B7" s="66">
        <v>43742</v>
      </c>
      <c r="C7" s="67"/>
      <c r="D7" s="67" t="s">
        <v>50</v>
      </c>
      <c r="E7" s="67" t="s">
        <v>161</v>
      </c>
      <c r="F7" s="67" t="s">
        <v>227</v>
      </c>
      <c r="G7" s="67"/>
      <c r="H7" s="68" t="s">
        <v>163</v>
      </c>
      <c r="I7" s="69" t="s">
        <v>180</v>
      </c>
      <c r="J7" s="68" t="s">
        <v>197</v>
      </c>
      <c r="K7" s="67"/>
      <c r="L7" s="76" t="s">
        <v>171</v>
      </c>
      <c r="M7" s="70"/>
      <c r="N7" s="67"/>
    </row>
    <row r="8" spans="1:14" x14ac:dyDescent="0.25">
      <c r="A8" s="71">
        <v>4718</v>
      </c>
      <c r="B8" s="33">
        <v>43741</v>
      </c>
      <c r="D8" s="3" t="s">
        <v>54</v>
      </c>
      <c r="E8" s="3" t="s">
        <v>150</v>
      </c>
      <c r="F8" s="3" t="s">
        <v>151</v>
      </c>
      <c r="H8" s="72" t="s">
        <v>152</v>
      </c>
      <c r="I8" s="73" t="s">
        <v>160</v>
      </c>
      <c r="J8" s="72" t="s">
        <v>146</v>
      </c>
      <c r="L8" s="75" t="s">
        <v>180</v>
      </c>
      <c r="M8" s="74" t="s">
        <v>223</v>
      </c>
    </row>
    <row r="9" spans="1:14" x14ac:dyDescent="0.25">
      <c r="A9" s="65">
        <v>4718</v>
      </c>
      <c r="B9" s="66">
        <v>43741</v>
      </c>
      <c r="C9" s="67"/>
      <c r="D9" s="67" t="s">
        <v>54</v>
      </c>
      <c r="E9" s="67" t="s">
        <v>150</v>
      </c>
      <c r="F9" s="67" t="s">
        <v>151</v>
      </c>
      <c r="G9" s="67"/>
      <c r="H9" s="68" t="s">
        <v>152</v>
      </c>
      <c r="I9" s="69" t="s">
        <v>160</v>
      </c>
      <c r="J9" s="68" t="s">
        <v>146</v>
      </c>
      <c r="K9" s="67"/>
      <c r="L9" s="76" t="s">
        <v>153</v>
      </c>
      <c r="M9" s="70"/>
      <c r="N9" s="67"/>
    </row>
    <row r="10" spans="1:14" x14ac:dyDescent="0.25">
      <c r="A10" s="71">
        <v>4744</v>
      </c>
      <c r="B10" s="33">
        <v>43739</v>
      </c>
      <c r="D10" s="3" t="s">
        <v>43</v>
      </c>
      <c r="E10" s="3" t="s">
        <v>177</v>
      </c>
      <c r="F10" s="3" t="s">
        <v>178</v>
      </c>
      <c r="H10" s="74" t="s">
        <v>179</v>
      </c>
      <c r="I10" s="73" t="s">
        <v>160</v>
      </c>
      <c r="J10" s="72" t="s">
        <v>146</v>
      </c>
      <c r="L10" s="3" t="s">
        <v>180</v>
      </c>
      <c r="M10" s="72"/>
    </row>
    <row r="11" spans="1:14" x14ac:dyDescent="0.25">
      <c r="A11" s="65">
        <v>4744</v>
      </c>
      <c r="B11" s="66">
        <v>43739</v>
      </c>
      <c r="C11" s="67"/>
      <c r="D11" s="67" t="s">
        <v>43</v>
      </c>
      <c r="E11" s="67" t="s">
        <v>177</v>
      </c>
      <c r="F11" s="67" t="s">
        <v>178</v>
      </c>
      <c r="G11" s="67"/>
      <c r="H11" s="70" t="s">
        <v>184</v>
      </c>
      <c r="I11" s="69" t="s">
        <v>160</v>
      </c>
      <c r="J11" s="68" t="s">
        <v>146</v>
      </c>
      <c r="K11" s="67"/>
      <c r="L11" s="67" t="s">
        <v>180</v>
      </c>
      <c r="M11" s="68"/>
      <c r="N11" s="67"/>
    </row>
    <row r="12" spans="1:14" x14ac:dyDescent="0.25">
      <c r="A12" s="71">
        <v>4733</v>
      </c>
      <c r="B12" s="33">
        <v>43739</v>
      </c>
      <c r="D12" s="3" t="s">
        <v>43</v>
      </c>
      <c r="E12" s="3" t="s">
        <v>177</v>
      </c>
      <c r="F12" s="3" t="s">
        <v>178</v>
      </c>
      <c r="H12" s="72" t="s">
        <v>179</v>
      </c>
      <c r="I12" s="73" t="s">
        <v>160</v>
      </c>
      <c r="J12" s="72" t="s">
        <v>188</v>
      </c>
      <c r="L12" s="3" t="s">
        <v>232</v>
      </c>
      <c r="M12" s="74" t="s">
        <v>233</v>
      </c>
    </row>
    <row r="13" spans="1:14" x14ac:dyDescent="0.25">
      <c r="A13" s="65">
        <v>4733</v>
      </c>
      <c r="B13" s="66">
        <v>43739</v>
      </c>
      <c r="C13" s="67"/>
      <c r="D13" s="67" t="s">
        <v>43</v>
      </c>
      <c r="E13" s="67" t="s">
        <v>177</v>
      </c>
      <c r="F13" s="67" t="s">
        <v>178</v>
      </c>
      <c r="G13" s="67"/>
      <c r="H13" s="68" t="s">
        <v>179</v>
      </c>
      <c r="I13" s="69" t="s">
        <v>160</v>
      </c>
      <c r="J13" s="68" t="s">
        <v>188</v>
      </c>
      <c r="K13" s="67"/>
      <c r="L13" s="67" t="s">
        <v>232</v>
      </c>
      <c r="M13" s="70"/>
      <c r="N13" s="67"/>
    </row>
    <row r="14" spans="1:14" x14ac:dyDescent="0.25">
      <c r="A14" s="71">
        <v>4724</v>
      </c>
      <c r="B14" s="33">
        <v>43738</v>
      </c>
      <c r="D14" s="3" t="s">
        <v>46</v>
      </c>
      <c r="E14" s="3" t="s">
        <v>185</v>
      </c>
      <c r="F14" s="3" t="s">
        <v>186</v>
      </c>
      <c r="H14" s="72" t="s">
        <v>187</v>
      </c>
      <c r="I14" s="73" t="s">
        <v>160</v>
      </c>
      <c r="J14" s="72" t="s">
        <v>188</v>
      </c>
      <c r="L14" s="3" t="s">
        <v>180</v>
      </c>
      <c r="M14" s="74" t="s">
        <v>237</v>
      </c>
    </row>
    <row r="15" spans="1:14" x14ac:dyDescent="0.25">
      <c r="A15" s="65">
        <v>4724</v>
      </c>
      <c r="B15" s="66">
        <v>43738</v>
      </c>
      <c r="C15" s="67"/>
      <c r="D15" s="67" t="s">
        <v>46</v>
      </c>
      <c r="E15" s="67" t="s">
        <v>185</v>
      </c>
      <c r="F15" s="67" t="s">
        <v>186</v>
      </c>
      <c r="G15" s="67"/>
      <c r="H15" s="68" t="s">
        <v>187</v>
      </c>
      <c r="I15" s="69" t="s">
        <v>160</v>
      </c>
      <c r="J15" s="68" t="s">
        <v>188</v>
      </c>
      <c r="K15" s="67"/>
      <c r="L15" s="67" t="s">
        <v>180</v>
      </c>
      <c r="M15" s="70"/>
      <c r="N15" s="67"/>
    </row>
    <row r="16" spans="1:14" x14ac:dyDescent="0.25">
      <c r="A16" s="71">
        <v>4723</v>
      </c>
      <c r="B16" s="33">
        <v>43728</v>
      </c>
      <c r="D16" s="3" t="s">
        <v>50</v>
      </c>
      <c r="E16" s="3" t="s">
        <v>161</v>
      </c>
      <c r="F16" s="3" t="s">
        <v>227</v>
      </c>
      <c r="H16" s="72" t="s">
        <v>163</v>
      </c>
      <c r="I16" s="73" t="s">
        <v>160</v>
      </c>
      <c r="J16" s="72" t="s">
        <v>197</v>
      </c>
      <c r="L16" s="3" t="s">
        <v>180</v>
      </c>
      <c r="M16" s="74" t="s">
        <v>66</v>
      </c>
    </row>
    <row r="17" spans="1:14" x14ac:dyDescent="0.25">
      <c r="A17" s="65">
        <v>4723</v>
      </c>
      <c r="B17" s="66">
        <v>43728</v>
      </c>
      <c r="C17" s="67"/>
      <c r="D17" s="67" t="s">
        <v>50</v>
      </c>
      <c r="E17" s="67" t="s">
        <v>161</v>
      </c>
      <c r="F17" s="67" t="s">
        <v>227</v>
      </c>
      <c r="G17" s="67"/>
      <c r="H17" s="68" t="s">
        <v>163</v>
      </c>
      <c r="I17" s="69" t="s">
        <v>160</v>
      </c>
      <c r="J17" s="68" t="s">
        <v>197</v>
      </c>
      <c r="K17" s="67"/>
      <c r="L17" s="67" t="s">
        <v>180</v>
      </c>
      <c r="M17" s="70"/>
      <c r="N17" s="67"/>
    </row>
    <row r="18" spans="1:14" x14ac:dyDescent="0.25">
      <c r="A18" s="71">
        <v>4719</v>
      </c>
      <c r="B18" s="33">
        <v>43728</v>
      </c>
      <c r="D18" s="3" t="s">
        <v>193</v>
      </c>
      <c r="E18" s="3" t="s">
        <v>194</v>
      </c>
      <c r="F18" s="3" t="s">
        <v>242</v>
      </c>
      <c r="H18" s="72" t="s">
        <v>196</v>
      </c>
      <c r="I18" s="73" t="s">
        <v>160</v>
      </c>
      <c r="J18" s="72" t="s">
        <v>197</v>
      </c>
      <c r="L18" s="75" t="s">
        <v>153</v>
      </c>
      <c r="M18" s="72" t="s">
        <v>197</v>
      </c>
    </row>
    <row r="19" spans="1:14" x14ac:dyDescent="0.25">
      <c r="A19" s="65">
        <v>4719</v>
      </c>
      <c r="B19" s="66">
        <v>43728</v>
      </c>
      <c r="C19" s="67"/>
      <c r="D19" s="67" t="s">
        <v>193</v>
      </c>
      <c r="E19" s="67" t="s">
        <v>194</v>
      </c>
      <c r="F19" s="67" t="s">
        <v>242</v>
      </c>
      <c r="G19" s="67"/>
      <c r="H19" s="68" t="s">
        <v>196</v>
      </c>
      <c r="I19" s="69" t="s">
        <v>160</v>
      </c>
      <c r="J19" s="68" t="s">
        <v>197</v>
      </c>
      <c r="K19" s="67"/>
      <c r="L19" s="76" t="s">
        <v>205</v>
      </c>
      <c r="M19" s="68" t="s">
        <v>197</v>
      </c>
      <c r="N19" s="67"/>
    </row>
    <row r="20" spans="1:14" x14ac:dyDescent="0.25">
      <c r="A20" s="71">
        <v>4725</v>
      </c>
      <c r="B20" s="33">
        <v>43728</v>
      </c>
      <c r="D20" s="3" t="s">
        <v>52</v>
      </c>
      <c r="E20" s="3" t="s">
        <v>157</v>
      </c>
      <c r="F20" s="3" t="s">
        <v>158</v>
      </c>
      <c r="H20" s="72" t="s">
        <v>159</v>
      </c>
      <c r="I20" s="73" t="s">
        <v>160</v>
      </c>
      <c r="J20" s="72" t="s">
        <v>146</v>
      </c>
      <c r="L20" s="75" t="s">
        <v>180</v>
      </c>
      <c r="M20" s="74" t="s">
        <v>244</v>
      </c>
    </row>
    <row r="21" spans="1:14" x14ac:dyDescent="0.25">
      <c r="A21" s="65">
        <v>4725</v>
      </c>
      <c r="B21" s="66">
        <v>43728</v>
      </c>
      <c r="C21" s="67"/>
      <c r="D21" s="67" t="s">
        <v>52</v>
      </c>
      <c r="E21" s="67" t="s">
        <v>157</v>
      </c>
      <c r="F21" s="67" t="s">
        <v>158</v>
      </c>
      <c r="G21" s="67"/>
      <c r="H21" s="68" t="s">
        <v>159</v>
      </c>
      <c r="I21" s="69" t="s">
        <v>160</v>
      </c>
      <c r="J21" s="68" t="s">
        <v>146</v>
      </c>
      <c r="K21" s="67"/>
      <c r="L21" s="76" t="s">
        <v>153</v>
      </c>
      <c r="M21" s="70" t="s">
        <v>154</v>
      </c>
      <c r="N21" s="67"/>
    </row>
    <row r="22" spans="1:14" x14ac:dyDescent="0.25">
      <c r="A22" s="71">
        <v>4716</v>
      </c>
      <c r="B22" s="33">
        <v>43724</v>
      </c>
      <c r="D22" s="3" t="s">
        <v>43</v>
      </c>
      <c r="E22" s="3" t="s">
        <v>177</v>
      </c>
      <c r="F22" s="3" t="s">
        <v>178</v>
      </c>
      <c r="H22" s="72" t="s">
        <v>179</v>
      </c>
      <c r="I22" s="73" t="s">
        <v>160</v>
      </c>
      <c r="J22" s="72" t="s">
        <v>249</v>
      </c>
      <c r="L22" s="3" t="s">
        <v>180</v>
      </c>
      <c r="M22" s="74" t="s">
        <v>233</v>
      </c>
    </row>
    <row r="23" spans="1:14" x14ac:dyDescent="0.25">
      <c r="A23" s="65">
        <v>4716</v>
      </c>
      <c r="B23" s="66">
        <v>43724</v>
      </c>
      <c r="C23" s="67"/>
      <c r="D23" s="67" t="s">
        <v>43</v>
      </c>
      <c r="E23" s="67" t="s">
        <v>177</v>
      </c>
      <c r="F23" s="67" t="s">
        <v>178</v>
      </c>
      <c r="G23" s="67"/>
      <c r="H23" s="68" t="s">
        <v>179</v>
      </c>
      <c r="I23" s="69" t="s">
        <v>160</v>
      </c>
      <c r="J23" s="68" t="s">
        <v>249</v>
      </c>
      <c r="K23" s="67"/>
      <c r="L23" s="67" t="s">
        <v>180</v>
      </c>
      <c r="M23" s="70"/>
      <c r="N23" s="67"/>
    </row>
    <row r="24" spans="1:14" x14ac:dyDescent="0.25">
      <c r="A24" s="71">
        <v>4710</v>
      </c>
      <c r="B24" s="33">
        <v>43719</v>
      </c>
      <c r="D24" s="3" t="s">
        <v>52</v>
      </c>
      <c r="E24" s="3" t="s">
        <v>157</v>
      </c>
      <c r="F24" s="3" t="s">
        <v>258</v>
      </c>
      <c r="H24" s="72" t="s">
        <v>159</v>
      </c>
      <c r="I24" s="73" t="s">
        <v>160</v>
      </c>
      <c r="J24" s="72" t="s">
        <v>146</v>
      </c>
      <c r="L24" s="75" t="s">
        <v>180</v>
      </c>
      <c r="M24" s="74" t="s">
        <v>189</v>
      </c>
    </row>
    <row r="25" spans="1:14" x14ac:dyDescent="0.25">
      <c r="A25" s="65">
        <v>4710</v>
      </c>
      <c r="B25" s="66">
        <v>43719</v>
      </c>
      <c r="C25" s="67"/>
      <c r="D25" s="67" t="s">
        <v>52</v>
      </c>
      <c r="E25" s="67" t="s">
        <v>157</v>
      </c>
      <c r="F25" s="67" t="s">
        <v>258</v>
      </c>
      <c r="G25" s="67"/>
      <c r="H25" s="68" t="s">
        <v>159</v>
      </c>
      <c r="I25" s="69" t="s">
        <v>160</v>
      </c>
      <c r="J25" s="68" t="s">
        <v>146</v>
      </c>
      <c r="K25" s="67"/>
      <c r="L25" s="76" t="s">
        <v>205</v>
      </c>
      <c r="M25" s="70" t="s">
        <v>154</v>
      </c>
      <c r="N25" s="67"/>
    </row>
    <row r="26" spans="1:14" x14ac:dyDescent="0.25">
      <c r="A26" s="71">
        <v>4708</v>
      </c>
      <c r="B26" s="33">
        <v>43711</v>
      </c>
      <c r="D26" s="3" t="s">
        <v>46</v>
      </c>
      <c r="E26" s="3" t="s">
        <v>185</v>
      </c>
      <c r="F26" s="3" t="s">
        <v>158</v>
      </c>
      <c r="H26" s="72" t="s">
        <v>269</v>
      </c>
      <c r="I26" s="73" t="s">
        <v>160</v>
      </c>
      <c r="J26" s="72" t="s">
        <v>188</v>
      </c>
      <c r="L26" s="3" t="s">
        <v>180</v>
      </c>
      <c r="M26" s="74" t="s">
        <v>270</v>
      </c>
    </row>
    <row r="27" spans="1:14" x14ac:dyDescent="0.25">
      <c r="A27" s="65">
        <v>4708</v>
      </c>
      <c r="B27" s="66">
        <v>43711</v>
      </c>
      <c r="C27" s="67"/>
      <c r="D27" s="67" t="s">
        <v>46</v>
      </c>
      <c r="E27" s="67" t="s">
        <v>185</v>
      </c>
      <c r="F27" s="67" t="s">
        <v>158</v>
      </c>
      <c r="G27" s="67"/>
      <c r="H27" s="68" t="s">
        <v>269</v>
      </c>
      <c r="I27" s="69" t="s">
        <v>160</v>
      </c>
      <c r="J27" s="68" t="s">
        <v>188</v>
      </c>
      <c r="K27" s="67"/>
      <c r="L27" s="67" t="s">
        <v>180</v>
      </c>
      <c r="M27" s="70"/>
      <c r="N27" s="67"/>
    </row>
    <row r="28" spans="1:14" x14ac:dyDescent="0.25">
      <c r="A28" s="71">
        <v>4699</v>
      </c>
      <c r="B28" s="33">
        <v>43710</v>
      </c>
      <c r="D28" s="3" t="s">
        <v>43</v>
      </c>
      <c r="E28" s="3" t="s">
        <v>177</v>
      </c>
      <c r="F28" s="3" t="s">
        <v>178</v>
      </c>
      <c r="H28" s="72" t="s">
        <v>179</v>
      </c>
      <c r="I28" s="73" t="s">
        <v>160</v>
      </c>
      <c r="J28" s="72" t="s">
        <v>146</v>
      </c>
      <c r="L28" s="3" t="s">
        <v>180</v>
      </c>
      <c r="M28" s="74" t="s">
        <v>189</v>
      </c>
    </row>
    <row r="29" spans="1:14" x14ac:dyDescent="0.25">
      <c r="A29" s="65">
        <v>4699</v>
      </c>
      <c r="B29" s="66">
        <v>43710</v>
      </c>
      <c r="C29" s="67"/>
      <c r="D29" s="67" t="s">
        <v>43</v>
      </c>
      <c r="E29" s="67" t="s">
        <v>177</v>
      </c>
      <c r="F29" s="67" t="s">
        <v>178</v>
      </c>
      <c r="G29" s="67"/>
      <c r="H29" s="68" t="s">
        <v>179</v>
      </c>
      <c r="I29" s="69" t="s">
        <v>160</v>
      </c>
      <c r="J29" s="68" t="s">
        <v>146</v>
      </c>
      <c r="K29" s="67"/>
      <c r="L29" s="67" t="s">
        <v>180</v>
      </c>
      <c r="M29" s="70"/>
      <c r="N29" s="67"/>
    </row>
    <row r="30" spans="1:14" x14ac:dyDescent="0.25">
      <c r="A30" s="71">
        <v>4697</v>
      </c>
      <c r="B30" s="33">
        <v>43699</v>
      </c>
      <c r="D30" s="3" t="s">
        <v>46</v>
      </c>
      <c r="E30" s="3" t="s">
        <v>185</v>
      </c>
      <c r="F30" s="3" t="s">
        <v>186</v>
      </c>
      <c r="H30" s="72" t="s">
        <v>175</v>
      </c>
      <c r="I30" s="73" t="s">
        <v>160</v>
      </c>
      <c r="J30" s="72" t="s">
        <v>146</v>
      </c>
      <c r="L30" s="3" t="s">
        <v>180</v>
      </c>
      <c r="M30" s="72" t="s">
        <v>260</v>
      </c>
    </row>
    <row r="31" spans="1:14" x14ac:dyDescent="0.25">
      <c r="A31" s="65">
        <v>4697</v>
      </c>
      <c r="B31" s="66">
        <v>43699</v>
      </c>
      <c r="C31" s="67"/>
      <c r="D31" s="67" t="s">
        <v>46</v>
      </c>
      <c r="E31" s="67" t="s">
        <v>185</v>
      </c>
      <c r="F31" s="67" t="s">
        <v>186</v>
      </c>
      <c r="G31" s="67"/>
      <c r="H31" s="68" t="s">
        <v>175</v>
      </c>
      <c r="I31" s="69" t="s">
        <v>160</v>
      </c>
      <c r="J31" s="68" t="s">
        <v>146</v>
      </c>
      <c r="K31" s="67"/>
      <c r="L31" s="67" t="s">
        <v>180</v>
      </c>
      <c r="M31" s="68" t="s">
        <v>260</v>
      </c>
      <c r="N31" s="67"/>
    </row>
    <row r="32" spans="1:14" x14ac:dyDescent="0.25">
      <c r="A32" s="71">
        <v>4683</v>
      </c>
      <c r="B32" s="33">
        <v>43691</v>
      </c>
      <c r="D32" s="3" t="s">
        <v>46</v>
      </c>
      <c r="E32" s="3" t="s">
        <v>185</v>
      </c>
      <c r="F32" s="3" t="s">
        <v>186</v>
      </c>
      <c r="H32" s="72" t="s">
        <v>175</v>
      </c>
      <c r="I32" s="73" t="s">
        <v>160</v>
      </c>
      <c r="J32" s="72" t="s">
        <v>146</v>
      </c>
      <c r="L32" s="75" t="s">
        <v>180</v>
      </c>
      <c r="M32" s="74" t="s">
        <v>294</v>
      </c>
    </row>
    <row r="33" spans="1:14" x14ac:dyDescent="0.25">
      <c r="A33" s="65">
        <v>4683</v>
      </c>
      <c r="B33" s="66">
        <v>43691</v>
      </c>
      <c r="C33" s="67"/>
      <c r="D33" s="67" t="s">
        <v>46</v>
      </c>
      <c r="E33" s="67" t="s">
        <v>185</v>
      </c>
      <c r="F33" s="67" t="s">
        <v>186</v>
      </c>
      <c r="G33" s="67"/>
      <c r="H33" s="68" t="s">
        <v>175</v>
      </c>
      <c r="I33" s="69" t="s">
        <v>160</v>
      </c>
      <c r="J33" s="68" t="s">
        <v>146</v>
      </c>
      <c r="K33" s="67"/>
      <c r="L33" s="76" t="s">
        <v>205</v>
      </c>
      <c r="M33" s="70" t="s">
        <v>206</v>
      </c>
      <c r="N33" s="67"/>
    </row>
    <row r="34" spans="1:14" x14ac:dyDescent="0.25">
      <c r="A34" s="71">
        <v>4668</v>
      </c>
      <c r="B34" s="33">
        <v>43682</v>
      </c>
      <c r="D34" s="3" t="s">
        <v>43</v>
      </c>
      <c r="E34" s="3" t="s">
        <v>177</v>
      </c>
      <c r="F34" s="3" t="s">
        <v>178</v>
      </c>
      <c r="H34" s="72" t="s">
        <v>179</v>
      </c>
      <c r="I34" s="73" t="s">
        <v>160</v>
      </c>
      <c r="J34" s="72" t="s">
        <v>313</v>
      </c>
      <c r="L34" s="3" t="s">
        <v>205</v>
      </c>
      <c r="M34" s="74" t="s">
        <v>314</v>
      </c>
    </row>
    <row r="35" spans="1:14" x14ac:dyDescent="0.25">
      <c r="A35" s="65">
        <v>4668</v>
      </c>
      <c r="B35" s="66">
        <v>43682</v>
      </c>
      <c r="C35" s="67"/>
      <c r="D35" s="67" t="s">
        <v>43</v>
      </c>
      <c r="E35" s="67" t="s">
        <v>177</v>
      </c>
      <c r="F35" s="67" t="s">
        <v>178</v>
      </c>
      <c r="G35" s="67"/>
      <c r="H35" s="68" t="s">
        <v>179</v>
      </c>
      <c r="I35" s="69" t="s">
        <v>160</v>
      </c>
      <c r="J35" s="68" t="s">
        <v>313</v>
      </c>
      <c r="K35" s="67"/>
      <c r="L35" s="67" t="s">
        <v>205</v>
      </c>
      <c r="M35" s="70"/>
      <c r="N35" s="67"/>
    </row>
    <row r="36" spans="1:14" x14ac:dyDescent="0.25">
      <c r="A36" s="71">
        <v>4672</v>
      </c>
      <c r="B36" s="33">
        <v>43677</v>
      </c>
      <c r="D36" s="3" t="s">
        <v>21</v>
      </c>
      <c r="E36" s="3" t="s">
        <v>190</v>
      </c>
      <c r="F36" s="3" t="s">
        <v>191</v>
      </c>
      <c r="H36" s="72" t="s">
        <v>187</v>
      </c>
      <c r="I36" s="73" t="s">
        <v>160</v>
      </c>
      <c r="J36" s="72" t="s">
        <v>188</v>
      </c>
      <c r="L36" s="3" t="s">
        <v>180</v>
      </c>
      <c r="M36" s="74" t="s">
        <v>319</v>
      </c>
    </row>
    <row r="37" spans="1:14" x14ac:dyDescent="0.25">
      <c r="A37" s="65">
        <v>4672</v>
      </c>
      <c r="B37" s="66">
        <v>43677</v>
      </c>
      <c r="C37" s="67"/>
      <c r="D37" s="67" t="s">
        <v>21</v>
      </c>
      <c r="E37" s="67" t="s">
        <v>190</v>
      </c>
      <c r="F37" s="67" t="s">
        <v>191</v>
      </c>
      <c r="G37" s="67"/>
      <c r="H37" s="68" t="s">
        <v>187</v>
      </c>
      <c r="I37" s="69" t="s">
        <v>160</v>
      </c>
      <c r="J37" s="68" t="s">
        <v>188</v>
      </c>
      <c r="K37" s="67"/>
      <c r="L37" s="67" t="s">
        <v>180</v>
      </c>
      <c r="M37" s="70"/>
      <c r="N37" s="67"/>
    </row>
    <row r="38" spans="1:14" x14ac:dyDescent="0.25">
      <c r="A38" s="71">
        <v>4669</v>
      </c>
      <c r="B38" s="33">
        <v>43669</v>
      </c>
      <c r="D38" s="3" t="s">
        <v>46</v>
      </c>
      <c r="E38" s="3" t="s">
        <v>185</v>
      </c>
      <c r="F38" s="3" t="s">
        <v>186</v>
      </c>
      <c r="H38" s="72" t="s">
        <v>175</v>
      </c>
      <c r="I38" s="73" t="s">
        <v>160</v>
      </c>
      <c r="J38" s="74" t="s">
        <v>322</v>
      </c>
      <c r="L38" s="75" t="s">
        <v>203</v>
      </c>
      <c r="M38" s="74" t="s">
        <v>323</v>
      </c>
    </row>
    <row r="39" spans="1:14" x14ac:dyDescent="0.25">
      <c r="A39" s="65">
        <v>4669</v>
      </c>
      <c r="B39" s="66">
        <v>43669</v>
      </c>
      <c r="C39" s="67"/>
      <c r="D39" s="67" t="s">
        <v>46</v>
      </c>
      <c r="E39" s="67" t="s">
        <v>185</v>
      </c>
      <c r="F39" s="67" t="s">
        <v>186</v>
      </c>
      <c r="G39" s="67"/>
      <c r="H39" s="68" t="s">
        <v>175</v>
      </c>
      <c r="I39" s="69" t="s">
        <v>160</v>
      </c>
      <c r="J39" s="70" t="s">
        <v>2237</v>
      </c>
      <c r="K39" s="67"/>
      <c r="L39" s="76" t="s">
        <v>180</v>
      </c>
      <c r="M39" s="70"/>
      <c r="N39" s="67"/>
    </row>
    <row r="40" spans="1:14" x14ac:dyDescent="0.25">
      <c r="A40" s="71">
        <v>4663</v>
      </c>
      <c r="B40" s="33">
        <v>43665</v>
      </c>
      <c r="D40" s="3" t="s">
        <v>21</v>
      </c>
      <c r="E40" s="3" t="s">
        <v>190</v>
      </c>
      <c r="F40" s="3" t="s">
        <v>158</v>
      </c>
      <c r="H40" s="72" t="s">
        <v>187</v>
      </c>
      <c r="I40" s="73" t="s">
        <v>160</v>
      </c>
      <c r="J40" s="72" t="s">
        <v>329</v>
      </c>
      <c r="L40" s="3" t="s">
        <v>205</v>
      </c>
      <c r="M40" s="74" t="s">
        <v>330</v>
      </c>
    </row>
    <row r="41" spans="1:14" x14ac:dyDescent="0.25">
      <c r="A41" s="65">
        <v>4663</v>
      </c>
      <c r="B41" s="66">
        <v>43665</v>
      </c>
      <c r="C41" s="67"/>
      <c r="D41" s="67" t="s">
        <v>21</v>
      </c>
      <c r="E41" s="67" t="s">
        <v>190</v>
      </c>
      <c r="F41" s="67" t="s">
        <v>158</v>
      </c>
      <c r="G41" s="67"/>
      <c r="H41" s="68" t="s">
        <v>187</v>
      </c>
      <c r="I41" s="69" t="s">
        <v>160</v>
      </c>
      <c r="J41" s="68" t="s">
        <v>329</v>
      </c>
      <c r="K41" s="67"/>
      <c r="L41" s="67" t="s">
        <v>205</v>
      </c>
      <c r="M41" s="70"/>
      <c r="N41" s="67"/>
    </row>
    <row r="42" spans="1:14" x14ac:dyDescent="0.25">
      <c r="A42" s="71">
        <v>4657</v>
      </c>
      <c r="B42" s="33">
        <v>43663</v>
      </c>
      <c r="D42" s="3" t="s">
        <v>43</v>
      </c>
      <c r="E42" s="3" t="s">
        <v>177</v>
      </c>
      <c r="F42" s="3" t="s">
        <v>178</v>
      </c>
      <c r="H42" s="72" t="s">
        <v>179</v>
      </c>
      <c r="I42" s="73" t="s">
        <v>160</v>
      </c>
      <c r="J42" s="72" t="s">
        <v>225</v>
      </c>
      <c r="L42" s="75" t="s">
        <v>205</v>
      </c>
      <c r="M42" s="74" t="s">
        <v>323</v>
      </c>
    </row>
    <row r="43" spans="1:14" x14ac:dyDescent="0.25">
      <c r="A43" s="65">
        <v>4657</v>
      </c>
      <c r="B43" s="66">
        <v>43663</v>
      </c>
      <c r="C43" s="67"/>
      <c r="D43" s="67" t="s">
        <v>43</v>
      </c>
      <c r="E43" s="67" t="s">
        <v>177</v>
      </c>
      <c r="F43" s="67" t="s">
        <v>178</v>
      </c>
      <c r="G43" s="67"/>
      <c r="H43" s="68" t="s">
        <v>179</v>
      </c>
      <c r="I43" s="69" t="s">
        <v>160</v>
      </c>
      <c r="J43" s="68" t="s">
        <v>225</v>
      </c>
      <c r="K43" s="67"/>
      <c r="L43" s="76" t="s">
        <v>180</v>
      </c>
      <c r="M43" s="70"/>
      <c r="N43" s="67"/>
    </row>
    <row r="44" spans="1:14" x14ac:dyDescent="0.25">
      <c r="A44" s="71">
        <v>4641</v>
      </c>
      <c r="B44" s="33">
        <v>43653</v>
      </c>
      <c r="D44" s="3" t="s">
        <v>43</v>
      </c>
      <c r="E44" s="3" t="s">
        <v>177</v>
      </c>
      <c r="F44" s="3" t="s">
        <v>186</v>
      </c>
      <c r="H44" s="72" t="s">
        <v>179</v>
      </c>
      <c r="I44" s="73" t="s">
        <v>160</v>
      </c>
      <c r="J44" s="72" t="s">
        <v>345</v>
      </c>
      <c r="L44" s="75" t="s">
        <v>205</v>
      </c>
      <c r="M44" s="74" t="s">
        <v>323</v>
      </c>
    </row>
    <row r="45" spans="1:14" x14ac:dyDescent="0.25">
      <c r="A45" s="65">
        <v>4641</v>
      </c>
      <c r="B45" s="66">
        <v>43653</v>
      </c>
      <c r="C45" s="67"/>
      <c r="D45" s="67" t="s">
        <v>43</v>
      </c>
      <c r="E45" s="67" t="s">
        <v>177</v>
      </c>
      <c r="F45" s="67" t="s">
        <v>186</v>
      </c>
      <c r="G45" s="67"/>
      <c r="H45" s="68" t="s">
        <v>179</v>
      </c>
      <c r="I45" s="69" t="s">
        <v>160</v>
      </c>
      <c r="J45" s="68" t="s">
        <v>345</v>
      </c>
      <c r="K45" s="67"/>
      <c r="L45" s="76" t="s">
        <v>180</v>
      </c>
      <c r="M45" s="70" t="s">
        <v>260</v>
      </c>
      <c r="N45" s="67"/>
    </row>
    <row r="46" spans="1:14" x14ac:dyDescent="0.25">
      <c r="A46" s="71">
        <v>4650</v>
      </c>
      <c r="B46" s="33">
        <v>43653</v>
      </c>
      <c r="D46" s="3" t="s">
        <v>46</v>
      </c>
      <c r="E46" s="3" t="s">
        <v>185</v>
      </c>
      <c r="F46" s="3" t="s">
        <v>191</v>
      </c>
      <c r="H46" s="72" t="s">
        <v>175</v>
      </c>
      <c r="I46" s="73" t="s">
        <v>160</v>
      </c>
      <c r="J46" s="72" t="s">
        <v>353</v>
      </c>
      <c r="L46" s="75" t="s">
        <v>205</v>
      </c>
      <c r="M46" s="74" t="s">
        <v>323</v>
      </c>
    </row>
    <row r="47" spans="1:14" x14ac:dyDescent="0.25">
      <c r="A47" s="65">
        <v>4650</v>
      </c>
      <c r="B47" s="66">
        <v>43653</v>
      </c>
      <c r="C47" s="67"/>
      <c r="D47" s="67" t="s">
        <v>46</v>
      </c>
      <c r="E47" s="67" t="s">
        <v>185</v>
      </c>
      <c r="F47" s="67" t="s">
        <v>191</v>
      </c>
      <c r="G47" s="67"/>
      <c r="H47" s="68" t="s">
        <v>175</v>
      </c>
      <c r="I47" s="69" t="s">
        <v>160</v>
      </c>
      <c r="J47" s="68" t="s">
        <v>353</v>
      </c>
      <c r="K47" s="67"/>
      <c r="L47" s="76" t="s">
        <v>180</v>
      </c>
      <c r="M47" s="70" t="s">
        <v>260</v>
      </c>
      <c r="N47" s="67"/>
    </row>
    <row r="48" spans="1:14" x14ac:dyDescent="0.25">
      <c r="A48" s="71">
        <v>4652</v>
      </c>
      <c r="B48" s="33">
        <v>43650</v>
      </c>
      <c r="D48" s="3" t="s">
        <v>40</v>
      </c>
      <c r="E48" s="3" t="s">
        <v>173</v>
      </c>
      <c r="F48" s="3" t="s">
        <v>174</v>
      </c>
      <c r="H48" s="72" t="s">
        <v>246</v>
      </c>
      <c r="I48" s="73" t="s">
        <v>145</v>
      </c>
      <c r="J48" s="72" t="s">
        <v>146</v>
      </c>
      <c r="L48" s="3" t="s">
        <v>147</v>
      </c>
      <c r="M48" s="72" t="s">
        <v>307</v>
      </c>
      <c r="N48" s="75">
        <v>1513151</v>
      </c>
    </row>
    <row r="49" spans="1:14" x14ac:dyDescent="0.25">
      <c r="A49" s="65">
        <v>4652</v>
      </c>
      <c r="B49" s="66">
        <v>43650</v>
      </c>
      <c r="C49" s="67"/>
      <c r="D49" s="67" t="s">
        <v>40</v>
      </c>
      <c r="E49" s="67" t="s">
        <v>173</v>
      </c>
      <c r="F49" s="67" t="s">
        <v>174</v>
      </c>
      <c r="G49" s="67"/>
      <c r="H49" s="68" t="s">
        <v>246</v>
      </c>
      <c r="I49" s="69" t="s">
        <v>145</v>
      </c>
      <c r="J49" s="68" t="s">
        <v>146</v>
      </c>
      <c r="K49" s="67"/>
      <c r="L49" s="67" t="s">
        <v>147</v>
      </c>
      <c r="M49" s="68" t="s">
        <v>307</v>
      </c>
      <c r="N49" s="76"/>
    </row>
    <row r="50" spans="1:14" x14ac:dyDescent="0.25">
      <c r="A50" s="71">
        <v>4636</v>
      </c>
      <c r="B50" s="33">
        <v>43649</v>
      </c>
      <c r="D50" s="3" t="s">
        <v>54</v>
      </c>
      <c r="E50" s="3" t="s">
        <v>150</v>
      </c>
      <c r="F50" s="3" t="s">
        <v>178</v>
      </c>
      <c r="H50" s="72" t="s">
        <v>152</v>
      </c>
      <c r="I50" s="73" t="s">
        <v>160</v>
      </c>
      <c r="J50" s="72" t="s">
        <v>329</v>
      </c>
      <c r="L50" s="75" t="s">
        <v>153</v>
      </c>
      <c r="M50" s="74" t="s">
        <v>154</v>
      </c>
    </row>
    <row r="51" spans="1:14" x14ac:dyDescent="0.25">
      <c r="A51" s="65">
        <v>4636</v>
      </c>
      <c r="B51" s="66">
        <v>43649</v>
      </c>
      <c r="C51" s="67"/>
      <c r="D51" s="67" t="s">
        <v>54</v>
      </c>
      <c r="E51" s="67" t="s">
        <v>150</v>
      </c>
      <c r="F51" s="67" t="s">
        <v>178</v>
      </c>
      <c r="G51" s="67"/>
      <c r="H51" s="68" t="s">
        <v>152</v>
      </c>
      <c r="I51" s="69" t="s">
        <v>160</v>
      </c>
      <c r="J51" s="68" t="s">
        <v>329</v>
      </c>
      <c r="K51" s="67"/>
      <c r="L51" s="76" t="s">
        <v>180</v>
      </c>
      <c r="M51" s="70"/>
      <c r="N51" s="67"/>
    </row>
    <row r="52" spans="1:14" x14ac:dyDescent="0.25">
      <c r="A52" s="71">
        <v>4647</v>
      </c>
      <c r="B52" s="33">
        <v>43645</v>
      </c>
      <c r="D52" s="3" t="s">
        <v>52</v>
      </c>
      <c r="E52" s="3" t="s">
        <v>157</v>
      </c>
      <c r="F52" s="3" t="s">
        <v>182</v>
      </c>
      <c r="G52" s="3" t="s">
        <v>183</v>
      </c>
      <c r="H52" s="72" t="s">
        <v>159</v>
      </c>
      <c r="I52" s="73" t="s">
        <v>160</v>
      </c>
      <c r="J52" s="72" t="s">
        <v>146</v>
      </c>
      <c r="L52" s="3" t="s">
        <v>205</v>
      </c>
      <c r="M52" s="72" t="s">
        <v>154</v>
      </c>
    </row>
    <row r="53" spans="1:14" x14ac:dyDescent="0.25">
      <c r="A53" s="65">
        <v>4647</v>
      </c>
      <c r="B53" s="66">
        <v>43645</v>
      </c>
      <c r="C53" s="67"/>
      <c r="D53" s="67" t="s">
        <v>52</v>
      </c>
      <c r="E53" s="67" t="s">
        <v>157</v>
      </c>
      <c r="F53" s="67" t="s">
        <v>182</v>
      </c>
      <c r="G53" s="67" t="s">
        <v>183</v>
      </c>
      <c r="H53" s="68" t="s">
        <v>159</v>
      </c>
      <c r="I53" s="69" t="s">
        <v>160</v>
      </c>
      <c r="J53" s="68" t="s">
        <v>146</v>
      </c>
      <c r="K53" s="67"/>
      <c r="L53" s="67" t="s">
        <v>205</v>
      </c>
      <c r="M53" s="68" t="s">
        <v>154</v>
      </c>
      <c r="N53" s="67"/>
    </row>
    <row r="54" spans="1:14" x14ac:dyDescent="0.25">
      <c r="A54" s="71">
        <v>4637</v>
      </c>
      <c r="B54" s="33">
        <v>43641</v>
      </c>
      <c r="D54" s="3" t="s">
        <v>46</v>
      </c>
      <c r="E54" s="3" t="s">
        <v>185</v>
      </c>
      <c r="F54" s="3" t="s">
        <v>191</v>
      </c>
      <c r="H54" s="72" t="s">
        <v>175</v>
      </c>
      <c r="I54" s="73" t="s">
        <v>160</v>
      </c>
      <c r="J54" s="72" t="s">
        <v>225</v>
      </c>
      <c r="L54" s="3" t="s">
        <v>180</v>
      </c>
      <c r="M54" s="74" t="s">
        <v>361</v>
      </c>
    </row>
    <row r="55" spans="1:14" x14ac:dyDescent="0.25">
      <c r="A55" s="65">
        <v>4637</v>
      </c>
      <c r="B55" s="66">
        <v>43641</v>
      </c>
      <c r="C55" s="67"/>
      <c r="D55" s="67" t="s">
        <v>46</v>
      </c>
      <c r="E55" s="67" t="s">
        <v>185</v>
      </c>
      <c r="F55" s="67" t="s">
        <v>191</v>
      </c>
      <c r="G55" s="67"/>
      <c r="H55" s="68" t="s">
        <v>175</v>
      </c>
      <c r="I55" s="69" t="s">
        <v>160</v>
      </c>
      <c r="J55" s="68" t="s">
        <v>225</v>
      </c>
      <c r="K55" s="67"/>
      <c r="L55" s="67" t="s">
        <v>180</v>
      </c>
      <c r="M55" s="70"/>
      <c r="N55" s="67"/>
    </row>
    <row r="56" spans="1:14" x14ac:dyDescent="0.25">
      <c r="A56" s="71">
        <v>4635</v>
      </c>
      <c r="B56" s="33">
        <v>43637</v>
      </c>
      <c r="D56" s="3" t="s">
        <v>52</v>
      </c>
      <c r="E56" s="3" t="s">
        <v>157</v>
      </c>
      <c r="F56" s="3" t="s">
        <v>369</v>
      </c>
      <c r="G56" s="3" t="s">
        <v>370</v>
      </c>
      <c r="H56" s="72" t="s">
        <v>159</v>
      </c>
      <c r="I56" s="73" t="s">
        <v>160</v>
      </c>
      <c r="J56" s="72" t="s">
        <v>365</v>
      </c>
      <c r="L56" s="75" t="s">
        <v>205</v>
      </c>
      <c r="M56" s="74" t="s">
        <v>371</v>
      </c>
    </row>
    <row r="57" spans="1:14" x14ac:dyDescent="0.25">
      <c r="A57" s="65">
        <v>4635</v>
      </c>
      <c r="B57" s="66">
        <v>43637</v>
      </c>
      <c r="C57" s="67"/>
      <c r="D57" s="67" t="s">
        <v>52</v>
      </c>
      <c r="E57" s="67" t="s">
        <v>157</v>
      </c>
      <c r="F57" s="67" t="s">
        <v>369</v>
      </c>
      <c r="G57" s="67" t="s">
        <v>370</v>
      </c>
      <c r="H57" s="68" t="s">
        <v>159</v>
      </c>
      <c r="I57" s="69" t="s">
        <v>160</v>
      </c>
      <c r="J57" s="68" t="s">
        <v>365</v>
      </c>
      <c r="K57" s="67"/>
      <c r="L57" s="76" t="s">
        <v>180</v>
      </c>
      <c r="M57" s="70" t="s">
        <v>366</v>
      </c>
      <c r="N57" s="67"/>
    </row>
    <row r="58" spans="1:14" x14ac:dyDescent="0.25">
      <c r="A58" s="71">
        <v>4629</v>
      </c>
      <c r="B58" s="33">
        <v>43635</v>
      </c>
      <c r="D58" s="3" t="s">
        <v>21</v>
      </c>
      <c r="E58" s="3" t="s">
        <v>190</v>
      </c>
      <c r="F58" s="3" t="s">
        <v>158</v>
      </c>
      <c r="H58" s="72" t="s">
        <v>187</v>
      </c>
      <c r="I58" s="73" t="s">
        <v>160</v>
      </c>
      <c r="J58" s="72" t="s">
        <v>225</v>
      </c>
      <c r="L58" s="3" t="s">
        <v>205</v>
      </c>
      <c r="M58" s="72" t="s">
        <v>346</v>
      </c>
    </row>
    <row r="59" spans="1:14" x14ac:dyDescent="0.25">
      <c r="A59" s="65">
        <v>4629</v>
      </c>
      <c r="B59" s="66">
        <v>43635</v>
      </c>
      <c r="C59" s="67"/>
      <c r="D59" s="67" t="s">
        <v>21</v>
      </c>
      <c r="E59" s="67" t="s">
        <v>190</v>
      </c>
      <c r="F59" s="67" t="s">
        <v>158</v>
      </c>
      <c r="G59" s="67"/>
      <c r="H59" s="68" t="s">
        <v>187</v>
      </c>
      <c r="I59" s="69" t="s">
        <v>160</v>
      </c>
      <c r="J59" s="68" t="s">
        <v>225</v>
      </c>
      <c r="K59" s="67"/>
      <c r="L59" s="67" t="s">
        <v>205</v>
      </c>
      <c r="M59" s="68" t="s">
        <v>346</v>
      </c>
      <c r="N59" s="67"/>
    </row>
    <row r="60" spans="1:14" x14ac:dyDescent="0.25">
      <c r="A60" s="71">
        <v>4632</v>
      </c>
      <c r="B60" s="33">
        <v>43635</v>
      </c>
      <c r="D60" s="3" t="s">
        <v>43</v>
      </c>
      <c r="E60" s="3" t="s">
        <v>177</v>
      </c>
      <c r="F60" s="3" t="s">
        <v>186</v>
      </c>
      <c r="H60" s="72" t="s">
        <v>179</v>
      </c>
      <c r="I60" s="73" t="s">
        <v>160</v>
      </c>
      <c r="J60" s="72" t="s">
        <v>329</v>
      </c>
      <c r="L60" s="3" t="s">
        <v>232</v>
      </c>
      <c r="M60" s="74" t="s">
        <v>319</v>
      </c>
    </row>
    <row r="61" spans="1:14" x14ac:dyDescent="0.25">
      <c r="A61" s="65">
        <v>4632</v>
      </c>
      <c r="B61" s="66">
        <v>43635</v>
      </c>
      <c r="C61" s="67"/>
      <c r="D61" s="67" t="s">
        <v>43</v>
      </c>
      <c r="E61" s="67" t="s">
        <v>177</v>
      </c>
      <c r="F61" s="67" t="s">
        <v>186</v>
      </c>
      <c r="G61" s="67"/>
      <c r="H61" s="68" t="s">
        <v>179</v>
      </c>
      <c r="I61" s="69" t="s">
        <v>160</v>
      </c>
      <c r="J61" s="68" t="s">
        <v>329</v>
      </c>
      <c r="K61" s="67"/>
      <c r="L61" s="67" t="s">
        <v>232</v>
      </c>
      <c r="M61" s="70"/>
      <c r="N61" s="67"/>
    </row>
    <row r="62" spans="1:14" x14ac:dyDescent="0.25">
      <c r="A62" s="71">
        <v>4622</v>
      </c>
      <c r="B62" s="33">
        <v>43629</v>
      </c>
      <c r="D62" s="3" t="s">
        <v>54</v>
      </c>
      <c r="E62" s="3" t="s">
        <v>150</v>
      </c>
      <c r="F62" s="3" t="s">
        <v>178</v>
      </c>
      <c r="H62" s="72" t="s">
        <v>152</v>
      </c>
      <c r="I62" s="73" t="s">
        <v>160</v>
      </c>
      <c r="J62" s="72" t="s">
        <v>386</v>
      </c>
      <c r="L62" s="75" t="s">
        <v>180</v>
      </c>
      <c r="M62" s="74" t="s">
        <v>319</v>
      </c>
    </row>
    <row r="63" spans="1:14" x14ac:dyDescent="0.25">
      <c r="A63" s="65">
        <v>4622</v>
      </c>
      <c r="B63" s="66">
        <v>43629</v>
      </c>
      <c r="C63" s="67"/>
      <c r="D63" s="67" t="s">
        <v>54</v>
      </c>
      <c r="E63" s="67" t="s">
        <v>150</v>
      </c>
      <c r="F63" s="67" t="s">
        <v>178</v>
      </c>
      <c r="G63" s="67"/>
      <c r="H63" s="68" t="s">
        <v>152</v>
      </c>
      <c r="I63" s="69" t="s">
        <v>160</v>
      </c>
      <c r="J63" s="68" t="s">
        <v>386</v>
      </c>
      <c r="K63" s="67"/>
      <c r="L63" s="76" t="s">
        <v>205</v>
      </c>
      <c r="M63" s="70" t="s">
        <v>206</v>
      </c>
      <c r="N63" s="67"/>
    </row>
    <row r="64" spans="1:14" x14ac:dyDescent="0.25">
      <c r="A64" s="71">
        <v>4616</v>
      </c>
      <c r="B64" s="33">
        <v>43628</v>
      </c>
      <c r="D64" s="3" t="s">
        <v>52</v>
      </c>
      <c r="E64" s="3" t="s">
        <v>157</v>
      </c>
      <c r="F64" s="3" t="s">
        <v>258</v>
      </c>
      <c r="H64" s="72" t="s">
        <v>159</v>
      </c>
      <c r="I64" s="73" t="s">
        <v>160</v>
      </c>
      <c r="J64" s="72" t="s">
        <v>146</v>
      </c>
      <c r="L64" s="3" t="s">
        <v>180</v>
      </c>
      <c r="M64" s="74" t="s">
        <v>388</v>
      </c>
    </row>
    <row r="65" spans="1:14" x14ac:dyDescent="0.25">
      <c r="A65" s="65">
        <v>4616</v>
      </c>
      <c r="B65" s="66">
        <v>43628</v>
      </c>
      <c r="C65" s="67"/>
      <c r="D65" s="67" t="s">
        <v>52</v>
      </c>
      <c r="E65" s="67" t="s">
        <v>157</v>
      </c>
      <c r="F65" s="67" t="s">
        <v>258</v>
      </c>
      <c r="G65" s="67"/>
      <c r="H65" s="68" t="s">
        <v>159</v>
      </c>
      <c r="I65" s="69" t="s">
        <v>160</v>
      </c>
      <c r="J65" s="68" t="s">
        <v>146</v>
      </c>
      <c r="K65" s="67"/>
      <c r="L65" s="67" t="s">
        <v>180</v>
      </c>
      <c r="M65" s="70"/>
      <c r="N65" s="67"/>
    </row>
    <row r="66" spans="1:14" x14ac:dyDescent="0.25">
      <c r="A66" s="71">
        <v>4617</v>
      </c>
      <c r="B66" s="33">
        <v>43628</v>
      </c>
      <c r="D66" s="3" t="s">
        <v>50</v>
      </c>
      <c r="E66" s="3" t="s">
        <v>161</v>
      </c>
      <c r="F66" s="3" t="s">
        <v>162</v>
      </c>
      <c r="H66" s="72" t="s">
        <v>163</v>
      </c>
      <c r="I66" s="73" t="s">
        <v>160</v>
      </c>
      <c r="J66" s="72" t="s">
        <v>146</v>
      </c>
      <c r="L66" s="3" t="s">
        <v>180</v>
      </c>
      <c r="M66" s="74" t="s">
        <v>366</v>
      </c>
    </row>
    <row r="67" spans="1:14" x14ac:dyDescent="0.25">
      <c r="A67" s="65">
        <v>4617</v>
      </c>
      <c r="B67" s="66">
        <v>43628</v>
      </c>
      <c r="C67" s="67"/>
      <c r="D67" s="67" t="s">
        <v>50</v>
      </c>
      <c r="E67" s="67" t="s">
        <v>161</v>
      </c>
      <c r="F67" s="67" t="s">
        <v>162</v>
      </c>
      <c r="G67" s="67"/>
      <c r="H67" s="68" t="s">
        <v>163</v>
      </c>
      <c r="I67" s="69" t="s">
        <v>160</v>
      </c>
      <c r="J67" s="68" t="s">
        <v>146</v>
      </c>
      <c r="K67" s="67"/>
      <c r="L67" s="67" t="s">
        <v>180</v>
      </c>
      <c r="M67" s="70"/>
      <c r="N67" s="67"/>
    </row>
    <row r="68" spans="1:14" x14ac:dyDescent="0.25">
      <c r="A68" s="71">
        <v>4619</v>
      </c>
      <c r="B68" s="33">
        <v>43625</v>
      </c>
      <c r="D68" s="3" t="s">
        <v>43</v>
      </c>
      <c r="E68" s="3" t="s">
        <v>177</v>
      </c>
      <c r="F68" s="3" t="s">
        <v>186</v>
      </c>
      <c r="H68" s="72" t="s">
        <v>179</v>
      </c>
      <c r="I68" s="73" t="s">
        <v>160</v>
      </c>
      <c r="J68" s="72" t="s">
        <v>225</v>
      </c>
      <c r="L68" s="3" t="s">
        <v>180</v>
      </c>
      <c r="M68" s="74" t="s">
        <v>394</v>
      </c>
    </row>
    <row r="69" spans="1:14" x14ac:dyDescent="0.25">
      <c r="A69" s="65">
        <v>4619</v>
      </c>
      <c r="B69" s="66">
        <v>43625</v>
      </c>
      <c r="C69" s="67"/>
      <c r="D69" s="67" t="s">
        <v>43</v>
      </c>
      <c r="E69" s="67" t="s">
        <v>177</v>
      </c>
      <c r="F69" s="67" t="s">
        <v>186</v>
      </c>
      <c r="G69" s="67"/>
      <c r="H69" s="68" t="s">
        <v>179</v>
      </c>
      <c r="I69" s="69" t="s">
        <v>160</v>
      </c>
      <c r="J69" s="68" t="s">
        <v>225</v>
      </c>
      <c r="K69" s="67"/>
      <c r="L69" s="67" t="s">
        <v>180</v>
      </c>
      <c r="M69" s="70"/>
      <c r="N69" s="67"/>
    </row>
    <row r="70" spans="1:14" x14ac:dyDescent="0.25">
      <c r="A70" s="71">
        <v>4609</v>
      </c>
      <c r="B70" s="33">
        <v>43622</v>
      </c>
      <c r="D70" s="3" t="s">
        <v>42</v>
      </c>
      <c r="E70" s="3" t="s">
        <v>181</v>
      </c>
      <c r="F70" s="3" t="s">
        <v>182</v>
      </c>
      <c r="G70" s="3" t="s">
        <v>183</v>
      </c>
      <c r="H70" s="72" t="s">
        <v>184</v>
      </c>
      <c r="I70" s="73" t="s">
        <v>160</v>
      </c>
      <c r="J70" s="72" t="s">
        <v>146</v>
      </c>
      <c r="L70" s="3" t="s">
        <v>180</v>
      </c>
      <c r="M70" s="72" t="s">
        <v>235</v>
      </c>
    </row>
    <row r="71" spans="1:14" x14ac:dyDescent="0.25">
      <c r="A71" s="65">
        <v>4609</v>
      </c>
      <c r="B71" s="66">
        <v>43622</v>
      </c>
      <c r="C71" s="67"/>
      <c r="D71" s="67" t="s">
        <v>42</v>
      </c>
      <c r="E71" s="67" t="s">
        <v>181</v>
      </c>
      <c r="F71" s="67" t="s">
        <v>182</v>
      </c>
      <c r="G71" s="67" t="s">
        <v>183</v>
      </c>
      <c r="H71" s="68" t="s">
        <v>184</v>
      </c>
      <c r="I71" s="69" t="s">
        <v>160</v>
      </c>
      <c r="J71" s="68" t="s">
        <v>146</v>
      </c>
      <c r="K71" s="67"/>
      <c r="L71" s="67" t="s">
        <v>180</v>
      </c>
      <c r="M71" s="68" t="s">
        <v>235</v>
      </c>
      <c r="N71" s="67"/>
    </row>
    <row r="72" spans="1:14" x14ac:dyDescent="0.25">
      <c r="A72" s="71">
        <v>4608</v>
      </c>
      <c r="B72" s="33">
        <v>43621</v>
      </c>
      <c r="D72" s="3" t="s">
        <v>21</v>
      </c>
      <c r="E72" s="3" t="s">
        <v>190</v>
      </c>
      <c r="F72" s="3" t="s">
        <v>158</v>
      </c>
      <c r="H72" s="72" t="s">
        <v>187</v>
      </c>
      <c r="I72" s="73" t="s">
        <v>160</v>
      </c>
      <c r="J72" s="72" t="s">
        <v>398</v>
      </c>
      <c r="L72" s="3" t="s">
        <v>205</v>
      </c>
      <c r="M72" s="74" t="s">
        <v>399</v>
      </c>
    </row>
    <row r="73" spans="1:14" x14ac:dyDescent="0.25">
      <c r="A73" s="65">
        <v>4608</v>
      </c>
      <c r="B73" s="66">
        <v>43621</v>
      </c>
      <c r="C73" s="67"/>
      <c r="D73" s="67" t="s">
        <v>21</v>
      </c>
      <c r="E73" s="67" t="s">
        <v>190</v>
      </c>
      <c r="F73" s="67" t="s">
        <v>158</v>
      </c>
      <c r="G73" s="67"/>
      <c r="H73" s="68" t="s">
        <v>187</v>
      </c>
      <c r="I73" s="69" t="s">
        <v>160</v>
      </c>
      <c r="J73" s="68" t="s">
        <v>398</v>
      </c>
      <c r="K73" s="67"/>
      <c r="L73" s="67" t="s">
        <v>205</v>
      </c>
      <c r="M73" s="70"/>
      <c r="N73" s="67"/>
    </row>
    <row r="74" spans="1:14" x14ac:dyDescent="0.25">
      <c r="A74" s="71">
        <v>4613</v>
      </c>
      <c r="B74" s="33">
        <v>43620</v>
      </c>
      <c r="D74" s="3" t="s">
        <v>46</v>
      </c>
      <c r="E74" s="3" t="s">
        <v>185</v>
      </c>
      <c r="F74" s="3" t="s">
        <v>191</v>
      </c>
      <c r="H74" s="72" t="s">
        <v>175</v>
      </c>
      <c r="I74" s="73" t="s">
        <v>160</v>
      </c>
      <c r="J74" s="72" t="s">
        <v>329</v>
      </c>
      <c r="L74" s="75" t="s">
        <v>205</v>
      </c>
      <c r="M74" s="74" t="s">
        <v>402</v>
      </c>
    </row>
    <row r="75" spans="1:14" x14ac:dyDescent="0.25">
      <c r="A75" s="65">
        <v>4613</v>
      </c>
      <c r="B75" s="66">
        <v>43620</v>
      </c>
      <c r="C75" s="67"/>
      <c r="D75" s="67" t="s">
        <v>46</v>
      </c>
      <c r="E75" s="67" t="s">
        <v>185</v>
      </c>
      <c r="F75" s="67" t="s">
        <v>191</v>
      </c>
      <c r="G75" s="67"/>
      <c r="H75" s="68" t="s">
        <v>175</v>
      </c>
      <c r="I75" s="69" t="s">
        <v>160</v>
      </c>
      <c r="J75" s="68" t="s">
        <v>329</v>
      </c>
      <c r="K75" s="67"/>
      <c r="L75" s="76" t="s">
        <v>232</v>
      </c>
      <c r="M75" s="70"/>
      <c r="N75" s="67"/>
    </row>
    <row r="76" spans="1:14" x14ac:dyDescent="0.25">
      <c r="A76" s="71">
        <v>4603</v>
      </c>
      <c r="B76" s="33">
        <v>43613</v>
      </c>
      <c r="D76" s="3" t="s">
        <v>54</v>
      </c>
      <c r="E76" s="3" t="s">
        <v>150</v>
      </c>
      <c r="F76" s="3" t="s">
        <v>178</v>
      </c>
      <c r="H76" s="72" t="s">
        <v>152</v>
      </c>
      <c r="I76" s="73" t="s">
        <v>160</v>
      </c>
      <c r="J76" s="72" t="s">
        <v>329</v>
      </c>
      <c r="L76" s="75" t="s">
        <v>180</v>
      </c>
      <c r="M76" s="74" t="s">
        <v>408</v>
      </c>
    </row>
    <row r="77" spans="1:14" x14ac:dyDescent="0.25">
      <c r="A77" s="65">
        <v>4603</v>
      </c>
      <c r="B77" s="66">
        <v>43613</v>
      </c>
      <c r="C77" s="67"/>
      <c r="D77" s="67" t="s">
        <v>54</v>
      </c>
      <c r="E77" s="67" t="s">
        <v>150</v>
      </c>
      <c r="F77" s="67" t="s">
        <v>178</v>
      </c>
      <c r="G77" s="67"/>
      <c r="H77" s="68" t="s">
        <v>152</v>
      </c>
      <c r="I77" s="69" t="s">
        <v>160</v>
      </c>
      <c r="J77" s="68" t="s">
        <v>329</v>
      </c>
      <c r="K77" s="67"/>
      <c r="L77" s="76" t="s">
        <v>205</v>
      </c>
      <c r="M77" s="70" t="s">
        <v>206</v>
      </c>
      <c r="N77" s="67"/>
    </row>
    <row r="78" spans="1:14" x14ac:dyDescent="0.25">
      <c r="A78" s="71">
        <v>4612</v>
      </c>
      <c r="B78" s="33">
        <v>43612</v>
      </c>
      <c r="D78" s="3" t="s">
        <v>193</v>
      </c>
      <c r="E78" s="3" t="s">
        <v>194</v>
      </c>
      <c r="F78" s="3" t="s">
        <v>327</v>
      </c>
      <c r="H78" s="72" t="s">
        <v>196</v>
      </c>
      <c r="I78" s="73" t="s">
        <v>160</v>
      </c>
      <c r="J78" s="72" t="s">
        <v>146</v>
      </c>
      <c r="L78" s="3" t="s">
        <v>180</v>
      </c>
      <c r="M78" s="72" t="s">
        <v>197</v>
      </c>
    </row>
    <row r="79" spans="1:14" x14ac:dyDescent="0.25">
      <c r="A79" s="65">
        <v>4612</v>
      </c>
      <c r="B79" s="66">
        <v>43612</v>
      </c>
      <c r="C79" s="67"/>
      <c r="D79" s="67" t="s">
        <v>193</v>
      </c>
      <c r="E79" s="67" t="s">
        <v>194</v>
      </c>
      <c r="F79" s="67" t="s">
        <v>327</v>
      </c>
      <c r="G79" s="67"/>
      <c r="H79" s="68" t="s">
        <v>196</v>
      </c>
      <c r="I79" s="69" t="s">
        <v>160</v>
      </c>
      <c r="J79" s="68" t="s">
        <v>146</v>
      </c>
      <c r="K79" s="67"/>
      <c r="L79" s="67" t="s">
        <v>180</v>
      </c>
      <c r="M79" s="68" t="s">
        <v>197</v>
      </c>
      <c r="N79" s="67"/>
    </row>
    <row r="80" spans="1:14" x14ac:dyDescent="0.25">
      <c r="A80" s="71">
        <v>4605</v>
      </c>
      <c r="B80" s="33">
        <v>43608</v>
      </c>
      <c r="D80" s="3" t="s">
        <v>43</v>
      </c>
      <c r="E80" s="3" t="s">
        <v>177</v>
      </c>
      <c r="F80" s="3" t="s">
        <v>369</v>
      </c>
      <c r="G80" s="3" t="s">
        <v>370</v>
      </c>
      <c r="H80" s="72" t="s">
        <v>179</v>
      </c>
      <c r="I80" s="73" t="s">
        <v>160</v>
      </c>
      <c r="J80" s="72" t="s">
        <v>146</v>
      </c>
      <c r="L80" s="3" t="s">
        <v>180</v>
      </c>
      <c r="M80" s="74" t="s">
        <v>330</v>
      </c>
    </row>
    <row r="81" spans="1:14" x14ac:dyDescent="0.25">
      <c r="A81" s="65">
        <v>4605</v>
      </c>
      <c r="B81" s="66">
        <v>43608</v>
      </c>
      <c r="C81" s="67"/>
      <c r="D81" s="67" t="s">
        <v>43</v>
      </c>
      <c r="E81" s="67" t="s">
        <v>177</v>
      </c>
      <c r="F81" s="67" t="s">
        <v>369</v>
      </c>
      <c r="G81" s="67" t="s">
        <v>370</v>
      </c>
      <c r="H81" s="68" t="s">
        <v>179</v>
      </c>
      <c r="I81" s="69" t="s">
        <v>160</v>
      </c>
      <c r="J81" s="68" t="s">
        <v>146</v>
      </c>
      <c r="K81" s="67"/>
      <c r="L81" s="67" t="s">
        <v>180</v>
      </c>
      <c r="M81" s="70"/>
      <c r="N81" s="67"/>
    </row>
    <row r="82" spans="1:14" x14ac:dyDescent="0.25">
      <c r="A82" s="71">
        <v>4604</v>
      </c>
      <c r="B82" s="33">
        <v>43607</v>
      </c>
      <c r="D82" s="3" t="s">
        <v>46</v>
      </c>
      <c r="E82" s="3" t="s">
        <v>185</v>
      </c>
      <c r="F82" s="3" t="s">
        <v>186</v>
      </c>
      <c r="H82" s="72" t="s">
        <v>175</v>
      </c>
      <c r="I82" s="73" t="s">
        <v>160</v>
      </c>
      <c r="J82" s="72" t="s">
        <v>329</v>
      </c>
      <c r="L82" s="3" t="s">
        <v>232</v>
      </c>
      <c r="M82" s="74" t="s">
        <v>319</v>
      </c>
    </row>
    <row r="83" spans="1:14" x14ac:dyDescent="0.25">
      <c r="A83" s="65">
        <v>4604</v>
      </c>
      <c r="B83" s="66">
        <v>43607</v>
      </c>
      <c r="C83" s="67"/>
      <c r="D83" s="67" t="s">
        <v>46</v>
      </c>
      <c r="E83" s="67" t="s">
        <v>185</v>
      </c>
      <c r="F83" s="67" t="s">
        <v>186</v>
      </c>
      <c r="G83" s="67"/>
      <c r="H83" s="68" t="s">
        <v>175</v>
      </c>
      <c r="I83" s="69" t="s">
        <v>160</v>
      </c>
      <c r="J83" s="68" t="s">
        <v>329</v>
      </c>
      <c r="K83" s="67"/>
      <c r="L83" s="67" t="s">
        <v>232</v>
      </c>
      <c r="M83" s="70"/>
      <c r="N83" s="67"/>
    </row>
    <row r="84" spans="1:14" x14ac:dyDescent="0.25">
      <c r="A84" s="71">
        <v>4597</v>
      </c>
      <c r="B84" s="33">
        <v>43603</v>
      </c>
      <c r="D84" s="3" t="s">
        <v>21</v>
      </c>
      <c r="E84" s="3" t="s">
        <v>190</v>
      </c>
      <c r="F84" s="3" t="s">
        <v>158</v>
      </c>
      <c r="H84" s="72" t="s">
        <v>187</v>
      </c>
      <c r="I84" s="73" t="s">
        <v>160</v>
      </c>
      <c r="J84" s="72" t="s">
        <v>329</v>
      </c>
      <c r="L84" s="3" t="s">
        <v>205</v>
      </c>
      <c r="M84" s="72" t="s">
        <v>240</v>
      </c>
    </row>
    <row r="85" spans="1:14" x14ac:dyDescent="0.25">
      <c r="A85" s="65">
        <v>4597</v>
      </c>
      <c r="B85" s="66">
        <v>43603</v>
      </c>
      <c r="C85" s="67"/>
      <c r="D85" s="67" t="s">
        <v>21</v>
      </c>
      <c r="E85" s="67" t="s">
        <v>190</v>
      </c>
      <c r="F85" s="67" t="s">
        <v>158</v>
      </c>
      <c r="G85" s="67"/>
      <c r="H85" s="68" t="s">
        <v>187</v>
      </c>
      <c r="I85" s="69" t="s">
        <v>160</v>
      </c>
      <c r="J85" s="68" t="s">
        <v>329</v>
      </c>
      <c r="K85" s="67"/>
      <c r="L85" s="67" t="s">
        <v>205</v>
      </c>
      <c r="M85" s="68" t="s">
        <v>240</v>
      </c>
      <c r="N85" s="67"/>
    </row>
    <row r="86" spans="1:14" x14ac:dyDescent="0.25">
      <c r="A86" s="71">
        <v>4576</v>
      </c>
      <c r="B86" s="33">
        <v>43601</v>
      </c>
      <c r="D86" s="3" t="s">
        <v>43</v>
      </c>
      <c r="E86" s="3" t="s">
        <v>177</v>
      </c>
      <c r="F86" s="3" t="s">
        <v>369</v>
      </c>
      <c r="G86" s="3" t="s">
        <v>370</v>
      </c>
      <c r="H86" s="72" t="s">
        <v>179</v>
      </c>
      <c r="I86" s="73" t="s">
        <v>160</v>
      </c>
      <c r="J86" s="72" t="s">
        <v>433</v>
      </c>
      <c r="L86" s="3" t="s">
        <v>180</v>
      </c>
      <c r="M86" s="74" t="s">
        <v>434</v>
      </c>
    </row>
    <row r="87" spans="1:14" x14ac:dyDescent="0.25">
      <c r="A87" s="65">
        <v>4576</v>
      </c>
      <c r="B87" s="66">
        <v>43601</v>
      </c>
      <c r="C87" s="67"/>
      <c r="D87" s="67" t="s">
        <v>43</v>
      </c>
      <c r="E87" s="67" t="s">
        <v>177</v>
      </c>
      <c r="F87" s="67" t="s">
        <v>369</v>
      </c>
      <c r="G87" s="67" t="s">
        <v>370</v>
      </c>
      <c r="H87" s="68" t="s">
        <v>179</v>
      </c>
      <c r="I87" s="69" t="s">
        <v>160</v>
      </c>
      <c r="J87" s="68" t="s">
        <v>433</v>
      </c>
      <c r="K87" s="67"/>
      <c r="L87" s="67" t="s">
        <v>180</v>
      </c>
      <c r="M87" s="70"/>
      <c r="N87" s="67"/>
    </row>
    <row r="88" spans="1:14" x14ac:dyDescent="0.25">
      <c r="A88" s="71">
        <v>4599</v>
      </c>
      <c r="B88" s="33">
        <v>43601</v>
      </c>
      <c r="D88" s="3" t="s">
        <v>31</v>
      </c>
      <c r="E88" s="3" t="s">
        <v>168</v>
      </c>
      <c r="H88" s="72" t="s">
        <v>269</v>
      </c>
      <c r="I88" s="73" t="s">
        <v>170</v>
      </c>
      <c r="J88" s="72" t="s">
        <v>146</v>
      </c>
      <c r="L88" s="75" t="s">
        <v>418</v>
      </c>
      <c r="M88" s="74" t="s">
        <v>431</v>
      </c>
      <c r="N88" s="75">
        <v>1409289</v>
      </c>
    </row>
    <row r="89" spans="1:14" x14ac:dyDescent="0.25">
      <c r="A89" s="65">
        <v>4599</v>
      </c>
      <c r="B89" s="66">
        <v>43601</v>
      </c>
      <c r="C89" s="67"/>
      <c r="D89" s="67" t="s">
        <v>31</v>
      </c>
      <c r="E89" s="67" t="s">
        <v>168</v>
      </c>
      <c r="F89" s="67"/>
      <c r="G89" s="67"/>
      <c r="H89" s="68" t="s">
        <v>269</v>
      </c>
      <c r="I89" s="69" t="s">
        <v>170</v>
      </c>
      <c r="J89" s="68" t="s">
        <v>146</v>
      </c>
      <c r="K89" s="67"/>
      <c r="L89" s="76" t="s">
        <v>205</v>
      </c>
      <c r="M89" s="70"/>
      <c r="N89" s="76"/>
    </row>
    <row r="90" spans="1:14" x14ac:dyDescent="0.25">
      <c r="A90" s="71">
        <v>4591</v>
      </c>
      <c r="B90" s="33">
        <v>43598</v>
      </c>
      <c r="D90" s="3" t="s">
        <v>54</v>
      </c>
      <c r="E90" s="3" t="s">
        <v>150</v>
      </c>
      <c r="F90" s="3" t="s">
        <v>178</v>
      </c>
      <c r="H90" s="72" t="s">
        <v>152</v>
      </c>
      <c r="I90" s="73" t="s">
        <v>160</v>
      </c>
      <c r="J90" s="72" t="s">
        <v>225</v>
      </c>
      <c r="L90" s="3" t="s">
        <v>205</v>
      </c>
      <c r="M90" s="74" t="s">
        <v>323</v>
      </c>
    </row>
    <row r="91" spans="1:14" x14ac:dyDescent="0.25">
      <c r="A91" s="65">
        <v>4591</v>
      </c>
      <c r="B91" s="66">
        <v>43598</v>
      </c>
      <c r="C91" s="67"/>
      <c r="D91" s="67" t="s">
        <v>54</v>
      </c>
      <c r="E91" s="67" t="s">
        <v>150</v>
      </c>
      <c r="F91" s="67" t="s">
        <v>178</v>
      </c>
      <c r="G91" s="67"/>
      <c r="H91" s="68" t="s">
        <v>152</v>
      </c>
      <c r="I91" s="69" t="s">
        <v>160</v>
      </c>
      <c r="J91" s="68" t="s">
        <v>225</v>
      </c>
      <c r="K91" s="67"/>
      <c r="L91" s="67" t="s">
        <v>205</v>
      </c>
      <c r="M91" s="70"/>
      <c r="N91" s="67"/>
    </row>
    <row r="92" spans="1:14" x14ac:dyDescent="0.25">
      <c r="A92" s="71">
        <v>4547</v>
      </c>
      <c r="B92" s="33">
        <v>43595</v>
      </c>
      <c r="D92" s="3" t="s">
        <v>410</v>
      </c>
      <c r="E92" s="3" t="s">
        <v>411</v>
      </c>
      <c r="F92" s="3" t="s">
        <v>291</v>
      </c>
      <c r="H92" s="72" t="s">
        <v>269</v>
      </c>
      <c r="I92" s="73" t="s">
        <v>160</v>
      </c>
      <c r="J92" s="72" t="s">
        <v>146</v>
      </c>
      <c r="L92" s="3" t="s">
        <v>205</v>
      </c>
      <c r="M92" s="72" t="s">
        <v>146</v>
      </c>
    </row>
    <row r="93" spans="1:14" x14ac:dyDescent="0.25">
      <c r="A93" s="65">
        <v>4547</v>
      </c>
      <c r="B93" s="66">
        <v>43595</v>
      </c>
      <c r="C93" s="67"/>
      <c r="D93" s="67" t="s">
        <v>410</v>
      </c>
      <c r="E93" s="67" t="s">
        <v>411</v>
      </c>
      <c r="F93" s="67" t="s">
        <v>291</v>
      </c>
      <c r="G93" s="67"/>
      <c r="H93" s="68" t="s">
        <v>269</v>
      </c>
      <c r="I93" s="69" t="s">
        <v>160</v>
      </c>
      <c r="J93" s="68" t="s">
        <v>146</v>
      </c>
      <c r="K93" s="67"/>
      <c r="L93" s="67" t="s">
        <v>205</v>
      </c>
      <c r="M93" s="68" t="s">
        <v>146</v>
      </c>
      <c r="N93" s="67"/>
    </row>
    <row r="94" spans="1:14" x14ac:dyDescent="0.25">
      <c r="A94" s="71">
        <v>4587</v>
      </c>
      <c r="B94" s="33">
        <v>43593</v>
      </c>
      <c r="D94" s="3" t="s">
        <v>21</v>
      </c>
      <c r="E94" s="3" t="s">
        <v>190</v>
      </c>
      <c r="F94" s="3" t="s">
        <v>158</v>
      </c>
      <c r="H94" s="72" t="s">
        <v>187</v>
      </c>
      <c r="I94" s="73" t="s">
        <v>160</v>
      </c>
      <c r="J94" s="72" t="s">
        <v>329</v>
      </c>
      <c r="L94" s="3" t="s">
        <v>180</v>
      </c>
      <c r="M94" s="74" t="s">
        <v>319</v>
      </c>
    </row>
    <row r="95" spans="1:14" x14ac:dyDescent="0.25">
      <c r="A95" s="65">
        <v>4587</v>
      </c>
      <c r="B95" s="66">
        <v>43593</v>
      </c>
      <c r="C95" s="67"/>
      <c r="D95" s="67" t="s">
        <v>21</v>
      </c>
      <c r="E95" s="67" t="s">
        <v>190</v>
      </c>
      <c r="F95" s="67" t="s">
        <v>158</v>
      </c>
      <c r="G95" s="67"/>
      <c r="H95" s="68" t="s">
        <v>187</v>
      </c>
      <c r="I95" s="69" t="s">
        <v>160</v>
      </c>
      <c r="J95" s="68" t="s">
        <v>329</v>
      </c>
      <c r="K95" s="67"/>
      <c r="L95" s="67" t="s">
        <v>180</v>
      </c>
      <c r="M95" s="70"/>
      <c r="N95" s="67"/>
    </row>
    <row r="96" spans="1:14" x14ac:dyDescent="0.25">
      <c r="A96" s="71">
        <v>4547</v>
      </c>
      <c r="B96" s="33">
        <v>43591</v>
      </c>
      <c r="D96" s="3" t="s">
        <v>410</v>
      </c>
      <c r="E96" s="3" t="s">
        <v>411</v>
      </c>
      <c r="F96" s="3" t="s">
        <v>291</v>
      </c>
      <c r="H96" s="72" t="s">
        <v>269</v>
      </c>
      <c r="I96" s="73" t="s">
        <v>160</v>
      </c>
      <c r="J96" s="72" t="s">
        <v>146</v>
      </c>
      <c r="L96" s="75" t="s">
        <v>205</v>
      </c>
      <c r="M96" s="74" t="s">
        <v>146</v>
      </c>
    </row>
    <row r="97" spans="1:14" x14ac:dyDescent="0.25">
      <c r="A97" s="65">
        <v>4547</v>
      </c>
      <c r="B97" s="66">
        <v>43591</v>
      </c>
      <c r="C97" s="67"/>
      <c r="D97" s="67" t="s">
        <v>410</v>
      </c>
      <c r="E97" s="67" t="s">
        <v>411</v>
      </c>
      <c r="F97" s="67" t="s">
        <v>291</v>
      </c>
      <c r="G97" s="67"/>
      <c r="H97" s="68" t="s">
        <v>269</v>
      </c>
      <c r="I97" s="69" t="s">
        <v>160</v>
      </c>
      <c r="J97" s="68" t="s">
        <v>146</v>
      </c>
      <c r="K97" s="67"/>
      <c r="L97" s="76" t="s">
        <v>171</v>
      </c>
      <c r="M97" s="70"/>
      <c r="N97" s="67"/>
    </row>
    <row r="98" spans="1:14" x14ac:dyDescent="0.25">
      <c r="A98" s="71">
        <v>4572</v>
      </c>
      <c r="B98" s="33">
        <v>43585</v>
      </c>
      <c r="C98" s="3">
        <v>9</v>
      </c>
      <c r="D98" s="3" t="s">
        <v>21</v>
      </c>
      <c r="E98" s="3" t="s">
        <v>190</v>
      </c>
      <c r="F98" s="3" t="s">
        <v>191</v>
      </c>
      <c r="H98" s="72" t="s">
        <v>179</v>
      </c>
      <c r="I98" s="73" t="s">
        <v>160</v>
      </c>
      <c r="J98" s="72" t="s">
        <v>146</v>
      </c>
      <c r="L98" s="3" t="s">
        <v>180</v>
      </c>
      <c r="M98" s="74" t="s">
        <v>319</v>
      </c>
    </row>
    <row r="99" spans="1:14" x14ac:dyDescent="0.25">
      <c r="A99" s="65">
        <v>4572</v>
      </c>
      <c r="B99" s="66">
        <v>43585</v>
      </c>
      <c r="C99" s="67">
        <v>9</v>
      </c>
      <c r="D99" s="67" t="s">
        <v>21</v>
      </c>
      <c r="E99" s="67" t="s">
        <v>190</v>
      </c>
      <c r="F99" s="67" t="s">
        <v>191</v>
      </c>
      <c r="G99" s="67"/>
      <c r="H99" s="68" t="s">
        <v>179</v>
      </c>
      <c r="I99" s="69" t="s">
        <v>160</v>
      </c>
      <c r="J99" s="68" t="s">
        <v>146</v>
      </c>
      <c r="K99" s="67"/>
      <c r="L99" s="67" t="s">
        <v>180</v>
      </c>
      <c r="M99" s="70" t="s">
        <v>470</v>
      </c>
      <c r="N99" s="67"/>
    </row>
    <row r="100" spans="1:14" x14ac:dyDescent="0.25">
      <c r="A100" s="71">
        <v>4575</v>
      </c>
      <c r="B100" s="33">
        <v>43576</v>
      </c>
      <c r="D100" s="3" t="s">
        <v>54</v>
      </c>
      <c r="E100" s="3" t="s">
        <v>150</v>
      </c>
      <c r="F100" s="3" t="s">
        <v>178</v>
      </c>
      <c r="H100" s="72" t="s">
        <v>152</v>
      </c>
      <c r="I100" s="73" t="s">
        <v>160</v>
      </c>
      <c r="J100" s="72" t="s">
        <v>329</v>
      </c>
      <c r="L100" s="3" t="s">
        <v>205</v>
      </c>
      <c r="M100" s="74" t="s">
        <v>206</v>
      </c>
    </row>
    <row r="101" spans="1:14" x14ac:dyDescent="0.25">
      <c r="A101" s="65">
        <v>4575</v>
      </c>
      <c r="B101" s="66">
        <v>43576</v>
      </c>
      <c r="C101" s="67"/>
      <c r="D101" s="67" t="s">
        <v>54</v>
      </c>
      <c r="E101" s="67" t="s">
        <v>150</v>
      </c>
      <c r="F101" s="67" t="s">
        <v>178</v>
      </c>
      <c r="G101" s="67"/>
      <c r="H101" s="68" t="s">
        <v>152</v>
      </c>
      <c r="I101" s="69" t="s">
        <v>160</v>
      </c>
      <c r="J101" s="68" t="s">
        <v>329</v>
      </c>
      <c r="K101" s="67"/>
      <c r="L101" s="67" t="s">
        <v>205</v>
      </c>
      <c r="M101" s="70"/>
      <c r="N101" s="67"/>
    </row>
    <row r="102" spans="1:14" x14ac:dyDescent="0.25">
      <c r="A102" s="71">
        <v>4570</v>
      </c>
      <c r="B102" s="33">
        <v>43574</v>
      </c>
      <c r="D102" s="3" t="s">
        <v>43</v>
      </c>
      <c r="E102" s="3" t="s">
        <v>177</v>
      </c>
      <c r="F102" s="3" t="s">
        <v>186</v>
      </c>
      <c r="H102" s="72" t="s">
        <v>187</v>
      </c>
      <c r="I102" s="73" t="s">
        <v>160</v>
      </c>
      <c r="J102" s="72" t="s">
        <v>146</v>
      </c>
      <c r="L102" s="3" t="s">
        <v>180</v>
      </c>
      <c r="M102" s="74" t="s">
        <v>470</v>
      </c>
    </row>
    <row r="103" spans="1:14" x14ac:dyDescent="0.25">
      <c r="A103" s="65">
        <v>4570</v>
      </c>
      <c r="B103" s="66">
        <v>43574</v>
      </c>
      <c r="C103" s="67"/>
      <c r="D103" s="67" t="s">
        <v>43</v>
      </c>
      <c r="E103" s="67" t="s">
        <v>177</v>
      </c>
      <c r="F103" s="67" t="s">
        <v>186</v>
      </c>
      <c r="G103" s="67"/>
      <c r="H103" s="68" t="s">
        <v>187</v>
      </c>
      <c r="I103" s="69" t="s">
        <v>160</v>
      </c>
      <c r="J103" s="68" t="s">
        <v>146</v>
      </c>
      <c r="K103" s="67"/>
      <c r="L103" s="67" t="s">
        <v>180</v>
      </c>
      <c r="M103" s="70"/>
      <c r="N103" s="67"/>
    </row>
    <row r="104" spans="1:14" x14ac:dyDescent="0.25">
      <c r="A104" s="71">
        <v>4568</v>
      </c>
      <c r="B104" s="33">
        <v>43573</v>
      </c>
      <c r="D104" s="3" t="s">
        <v>46</v>
      </c>
      <c r="E104" s="3" t="s">
        <v>185</v>
      </c>
      <c r="F104" s="3" t="s">
        <v>158</v>
      </c>
      <c r="H104" s="72" t="s">
        <v>175</v>
      </c>
      <c r="I104" s="73" t="s">
        <v>160</v>
      </c>
      <c r="J104" s="72" t="s">
        <v>146</v>
      </c>
      <c r="L104" s="3" t="s">
        <v>180</v>
      </c>
      <c r="M104" s="74" t="s">
        <v>319</v>
      </c>
    </row>
    <row r="105" spans="1:14" x14ac:dyDescent="0.25">
      <c r="A105" s="65">
        <v>4568</v>
      </c>
      <c r="B105" s="66">
        <v>43573</v>
      </c>
      <c r="C105" s="67"/>
      <c r="D105" s="67" t="s">
        <v>46</v>
      </c>
      <c r="E105" s="67" t="s">
        <v>185</v>
      </c>
      <c r="F105" s="67" t="s">
        <v>158</v>
      </c>
      <c r="G105" s="67"/>
      <c r="H105" s="68" t="s">
        <v>175</v>
      </c>
      <c r="I105" s="69" t="s">
        <v>160</v>
      </c>
      <c r="J105" s="68" t="s">
        <v>146</v>
      </c>
      <c r="K105" s="67"/>
      <c r="L105" s="67" t="s">
        <v>180</v>
      </c>
      <c r="M105" s="70"/>
      <c r="N105" s="67"/>
    </row>
    <row r="106" spans="1:14" x14ac:dyDescent="0.25">
      <c r="A106" s="71">
        <v>4572</v>
      </c>
      <c r="B106" s="33">
        <v>43572</v>
      </c>
      <c r="D106" s="3" t="s">
        <v>21</v>
      </c>
      <c r="E106" s="3" t="s">
        <v>190</v>
      </c>
      <c r="F106" s="3" t="s">
        <v>191</v>
      </c>
      <c r="H106" s="72" t="s">
        <v>179</v>
      </c>
      <c r="I106" s="73" t="s">
        <v>160</v>
      </c>
      <c r="J106" s="72" t="s">
        <v>146</v>
      </c>
      <c r="L106" s="3" t="s">
        <v>180</v>
      </c>
      <c r="M106" s="74" t="s">
        <v>470</v>
      </c>
    </row>
    <row r="107" spans="1:14" x14ac:dyDescent="0.25">
      <c r="A107" s="65">
        <v>4572</v>
      </c>
      <c r="B107" s="66">
        <v>43572</v>
      </c>
      <c r="C107" s="67"/>
      <c r="D107" s="67" t="s">
        <v>21</v>
      </c>
      <c r="E107" s="67" t="s">
        <v>190</v>
      </c>
      <c r="F107" s="67" t="s">
        <v>191</v>
      </c>
      <c r="G107" s="67"/>
      <c r="H107" s="68" t="s">
        <v>179</v>
      </c>
      <c r="I107" s="69" t="s">
        <v>160</v>
      </c>
      <c r="J107" s="68" t="s">
        <v>146</v>
      </c>
      <c r="K107" s="67"/>
      <c r="L107" s="67" t="s">
        <v>180</v>
      </c>
      <c r="M107" s="70"/>
      <c r="N107" s="67"/>
    </row>
    <row r="108" spans="1:14" x14ac:dyDescent="0.25">
      <c r="A108" s="71">
        <v>4545</v>
      </c>
      <c r="B108" s="33">
        <v>43567</v>
      </c>
      <c r="D108" s="3" t="s">
        <v>31</v>
      </c>
      <c r="E108" s="3" t="s">
        <v>168</v>
      </c>
      <c r="H108" s="72" t="s">
        <v>196</v>
      </c>
      <c r="I108" s="73" t="s">
        <v>180</v>
      </c>
      <c r="J108" s="72" t="s">
        <v>197</v>
      </c>
      <c r="K108" s="3">
        <v>1409275</v>
      </c>
      <c r="L108" s="75" t="s">
        <v>392</v>
      </c>
      <c r="M108" s="74" t="s">
        <v>460</v>
      </c>
      <c r="N108" s="3">
        <v>1409276</v>
      </c>
    </row>
    <row r="109" spans="1:14" x14ac:dyDescent="0.25">
      <c r="A109" s="65">
        <v>4545</v>
      </c>
      <c r="B109" s="66">
        <v>43567</v>
      </c>
      <c r="C109" s="67"/>
      <c r="D109" s="67" t="s">
        <v>31</v>
      </c>
      <c r="E109" s="67" t="s">
        <v>168</v>
      </c>
      <c r="F109" s="67"/>
      <c r="G109" s="67"/>
      <c r="H109" s="68" t="s">
        <v>196</v>
      </c>
      <c r="I109" s="69" t="s">
        <v>180</v>
      </c>
      <c r="J109" s="68" t="s">
        <v>197</v>
      </c>
      <c r="K109" s="67">
        <v>1409275</v>
      </c>
      <c r="L109" s="76" t="s">
        <v>171</v>
      </c>
      <c r="M109" s="70"/>
      <c r="N109" s="67">
        <v>1409276</v>
      </c>
    </row>
    <row r="110" spans="1:14" x14ac:dyDescent="0.25">
      <c r="A110" s="71">
        <v>4522</v>
      </c>
      <c r="B110" s="33">
        <v>43564</v>
      </c>
      <c r="D110" s="3" t="s">
        <v>21</v>
      </c>
      <c r="E110" s="3" t="s">
        <v>190</v>
      </c>
      <c r="F110" s="3" t="s">
        <v>191</v>
      </c>
      <c r="H110" s="72" t="s">
        <v>476</v>
      </c>
      <c r="I110" s="73" t="s">
        <v>160</v>
      </c>
      <c r="J110" s="72" t="s">
        <v>307</v>
      </c>
      <c r="L110" s="75" t="s">
        <v>180</v>
      </c>
      <c r="M110" s="74" t="s">
        <v>477</v>
      </c>
    </row>
    <row r="111" spans="1:14" x14ac:dyDescent="0.25">
      <c r="A111" s="65">
        <v>4522</v>
      </c>
      <c r="B111" s="66">
        <v>43564</v>
      </c>
      <c r="C111" s="67"/>
      <c r="D111" s="67" t="s">
        <v>21</v>
      </c>
      <c r="E111" s="67" t="s">
        <v>190</v>
      </c>
      <c r="F111" s="67" t="s">
        <v>191</v>
      </c>
      <c r="G111" s="67"/>
      <c r="H111" s="68" t="s">
        <v>476</v>
      </c>
      <c r="I111" s="69" t="s">
        <v>160</v>
      </c>
      <c r="J111" s="68" t="s">
        <v>307</v>
      </c>
      <c r="K111" s="67"/>
      <c r="L111" s="76" t="s">
        <v>171</v>
      </c>
      <c r="M111" s="70"/>
      <c r="N111" s="67"/>
    </row>
    <row r="112" spans="1:14" x14ac:dyDescent="0.25">
      <c r="A112" s="71">
        <v>4567</v>
      </c>
      <c r="B112" s="33">
        <v>43563</v>
      </c>
      <c r="D112" s="3" t="s">
        <v>54</v>
      </c>
      <c r="E112" s="3" t="s">
        <v>150</v>
      </c>
      <c r="F112" s="3" t="s">
        <v>178</v>
      </c>
      <c r="H112" s="72" t="s">
        <v>152</v>
      </c>
      <c r="I112" s="73" t="s">
        <v>160</v>
      </c>
      <c r="J112" s="72" t="s">
        <v>146</v>
      </c>
      <c r="L112" s="3" t="s">
        <v>205</v>
      </c>
      <c r="M112" s="72" t="s">
        <v>206</v>
      </c>
    </row>
    <row r="113" spans="1:14" x14ac:dyDescent="0.25">
      <c r="A113" s="65">
        <v>4567</v>
      </c>
      <c r="B113" s="66">
        <v>43563</v>
      </c>
      <c r="C113" s="67"/>
      <c r="D113" s="67" t="s">
        <v>54</v>
      </c>
      <c r="E113" s="67" t="s">
        <v>150</v>
      </c>
      <c r="F113" s="67" t="s">
        <v>178</v>
      </c>
      <c r="G113" s="67"/>
      <c r="H113" s="68" t="s">
        <v>152</v>
      </c>
      <c r="I113" s="69" t="s">
        <v>160</v>
      </c>
      <c r="J113" s="68" t="s">
        <v>146</v>
      </c>
      <c r="K113" s="67"/>
      <c r="L113" s="67" t="s">
        <v>205</v>
      </c>
      <c r="M113" s="68" t="s">
        <v>206</v>
      </c>
      <c r="N113" s="67"/>
    </row>
    <row r="114" spans="1:14" x14ac:dyDescent="0.25">
      <c r="A114" s="71">
        <v>4561</v>
      </c>
      <c r="B114" s="33">
        <v>43561</v>
      </c>
      <c r="D114" s="3" t="s">
        <v>43</v>
      </c>
      <c r="E114" s="3" t="s">
        <v>177</v>
      </c>
      <c r="F114" s="3" t="s">
        <v>186</v>
      </c>
      <c r="H114" s="72" t="s">
        <v>187</v>
      </c>
      <c r="I114" s="73" t="s">
        <v>160</v>
      </c>
      <c r="J114" s="72" t="s">
        <v>225</v>
      </c>
      <c r="L114" s="3" t="s">
        <v>180</v>
      </c>
      <c r="M114" s="72" t="s">
        <v>240</v>
      </c>
    </row>
    <row r="115" spans="1:14" x14ac:dyDescent="0.25">
      <c r="A115" s="65">
        <v>4561</v>
      </c>
      <c r="B115" s="66">
        <v>43561</v>
      </c>
      <c r="C115" s="67"/>
      <c r="D115" s="67" t="s">
        <v>43</v>
      </c>
      <c r="E115" s="67" t="s">
        <v>177</v>
      </c>
      <c r="F115" s="67" t="s">
        <v>186</v>
      </c>
      <c r="G115" s="67"/>
      <c r="H115" s="68" t="s">
        <v>187</v>
      </c>
      <c r="I115" s="69" t="s">
        <v>160</v>
      </c>
      <c r="J115" s="68" t="s">
        <v>225</v>
      </c>
      <c r="K115" s="67"/>
      <c r="L115" s="67" t="s">
        <v>180</v>
      </c>
      <c r="M115" s="68" t="s">
        <v>240</v>
      </c>
      <c r="N115" s="67"/>
    </row>
    <row r="116" spans="1:14" x14ac:dyDescent="0.25">
      <c r="A116" s="71">
        <v>4557</v>
      </c>
      <c r="B116" s="33">
        <v>43559</v>
      </c>
      <c r="D116" s="3" t="s">
        <v>46</v>
      </c>
      <c r="E116" s="3" t="s">
        <v>185</v>
      </c>
      <c r="F116" s="3" t="s">
        <v>158</v>
      </c>
      <c r="H116" s="77" t="s">
        <v>175</v>
      </c>
      <c r="I116" s="78" t="s">
        <v>160</v>
      </c>
      <c r="J116" s="77" t="s">
        <v>282</v>
      </c>
      <c r="L116" s="75" t="s">
        <v>180</v>
      </c>
      <c r="M116" s="74" t="s">
        <v>319</v>
      </c>
    </row>
    <row r="117" spans="1:14" x14ac:dyDescent="0.25">
      <c r="A117" s="65">
        <v>4557</v>
      </c>
      <c r="B117" s="66">
        <v>43559</v>
      </c>
      <c r="C117" s="67"/>
      <c r="D117" s="67" t="s">
        <v>46</v>
      </c>
      <c r="E117" s="67" t="s">
        <v>185</v>
      </c>
      <c r="F117" s="67" t="s">
        <v>158</v>
      </c>
      <c r="G117" s="67"/>
      <c r="H117" s="79" t="s">
        <v>175</v>
      </c>
      <c r="I117" s="80" t="s">
        <v>160</v>
      </c>
      <c r="J117" s="79" t="s">
        <v>282</v>
      </c>
      <c r="K117" s="67"/>
      <c r="L117" s="76" t="s">
        <v>171</v>
      </c>
      <c r="M117" s="70"/>
      <c r="N117" s="67"/>
    </row>
    <row r="118" spans="1:14" x14ac:dyDescent="0.25">
      <c r="A118" s="71">
        <v>4563</v>
      </c>
      <c r="B118" s="33">
        <v>43557</v>
      </c>
      <c r="D118" s="3" t="s">
        <v>54</v>
      </c>
      <c r="E118" s="3" t="s">
        <v>150</v>
      </c>
      <c r="F118" s="3" t="s">
        <v>178</v>
      </c>
      <c r="H118" s="25" t="s">
        <v>152</v>
      </c>
      <c r="I118" s="26" t="s">
        <v>180</v>
      </c>
      <c r="J118" s="25" t="s">
        <v>483</v>
      </c>
      <c r="L118" s="3" t="s">
        <v>232</v>
      </c>
      <c r="M118" s="25" t="s">
        <v>483</v>
      </c>
    </row>
    <row r="119" spans="1:14" x14ac:dyDescent="0.25">
      <c r="A119" s="65">
        <v>4563</v>
      </c>
      <c r="B119" s="66">
        <v>43557</v>
      </c>
      <c r="C119" s="67"/>
      <c r="D119" s="67" t="s">
        <v>54</v>
      </c>
      <c r="E119" s="67" t="s">
        <v>150</v>
      </c>
      <c r="F119" s="67" t="s">
        <v>178</v>
      </c>
      <c r="G119" s="67"/>
      <c r="H119" s="79" t="s">
        <v>152</v>
      </c>
      <c r="I119" s="80" t="s">
        <v>180</v>
      </c>
      <c r="J119" s="79" t="s">
        <v>483</v>
      </c>
      <c r="K119" s="67"/>
      <c r="L119" s="67" t="s">
        <v>232</v>
      </c>
      <c r="M119" s="79" t="s">
        <v>483</v>
      </c>
      <c r="N119" s="67"/>
    </row>
    <row r="120" spans="1:14" x14ac:dyDescent="0.25">
      <c r="A120" s="71">
        <v>4558</v>
      </c>
      <c r="B120" s="33">
        <v>43556</v>
      </c>
      <c r="D120" s="3" t="s">
        <v>52</v>
      </c>
      <c r="E120" s="3" t="s">
        <v>157</v>
      </c>
      <c r="F120" s="3" t="s">
        <v>369</v>
      </c>
      <c r="G120" s="3" t="s">
        <v>370</v>
      </c>
      <c r="H120" s="25" t="s">
        <v>159</v>
      </c>
      <c r="I120" s="26" t="s">
        <v>160</v>
      </c>
      <c r="J120" s="25" t="s">
        <v>485</v>
      </c>
      <c r="L120" s="75" t="s">
        <v>153</v>
      </c>
      <c r="M120" s="81" t="s">
        <v>154</v>
      </c>
    </row>
    <row r="121" spans="1:14" x14ac:dyDescent="0.25">
      <c r="A121" s="65">
        <v>4558</v>
      </c>
      <c r="B121" s="66">
        <v>43556</v>
      </c>
      <c r="C121" s="67"/>
      <c r="D121" s="67" t="s">
        <v>52</v>
      </c>
      <c r="E121" s="67" t="s">
        <v>157</v>
      </c>
      <c r="F121" s="67" t="s">
        <v>369</v>
      </c>
      <c r="G121" s="67" t="s">
        <v>370</v>
      </c>
      <c r="H121" s="79" t="s">
        <v>159</v>
      </c>
      <c r="I121" s="80" t="s">
        <v>160</v>
      </c>
      <c r="J121" s="79" t="s">
        <v>485</v>
      </c>
      <c r="K121" s="67"/>
      <c r="L121" s="76" t="s">
        <v>171</v>
      </c>
      <c r="M121" s="70"/>
      <c r="N121" s="67"/>
    </row>
    <row r="122" spans="1:14" x14ac:dyDescent="0.25">
      <c r="A122" s="71">
        <v>4560</v>
      </c>
      <c r="B122" s="33">
        <v>43556</v>
      </c>
      <c r="D122" s="3" t="s">
        <v>50</v>
      </c>
      <c r="E122" s="3" t="s">
        <v>161</v>
      </c>
      <c r="F122" s="3" t="s">
        <v>191</v>
      </c>
      <c r="H122" s="25" t="s">
        <v>163</v>
      </c>
      <c r="I122" s="26" t="s">
        <v>160</v>
      </c>
      <c r="J122" s="25" t="s">
        <v>146</v>
      </c>
      <c r="L122" s="3" t="s">
        <v>205</v>
      </c>
      <c r="M122" s="81" t="s">
        <v>487</v>
      </c>
    </row>
    <row r="123" spans="1:14" x14ac:dyDescent="0.25">
      <c r="A123" s="65">
        <v>4560</v>
      </c>
      <c r="B123" s="66">
        <v>43556</v>
      </c>
      <c r="C123" s="67"/>
      <c r="D123" s="67" t="s">
        <v>50</v>
      </c>
      <c r="E123" s="67" t="s">
        <v>161</v>
      </c>
      <c r="F123" s="67" t="s">
        <v>191</v>
      </c>
      <c r="G123" s="67"/>
      <c r="H123" s="79" t="s">
        <v>163</v>
      </c>
      <c r="I123" s="80" t="s">
        <v>160</v>
      </c>
      <c r="J123" s="79" t="s">
        <v>146</v>
      </c>
      <c r="K123" s="67"/>
      <c r="L123" s="67" t="s">
        <v>205</v>
      </c>
      <c r="M123" s="70"/>
      <c r="N123" s="67"/>
    </row>
    <row r="124" spans="1:14" x14ac:dyDescent="0.25">
      <c r="A124" s="71">
        <v>4563</v>
      </c>
      <c r="B124" s="33">
        <v>43553</v>
      </c>
      <c r="D124" s="3" t="s">
        <v>54</v>
      </c>
      <c r="E124" s="3" t="s">
        <v>150</v>
      </c>
      <c r="F124" s="3" t="s">
        <v>178</v>
      </c>
      <c r="H124" s="25" t="s">
        <v>152</v>
      </c>
      <c r="I124" s="26" t="s">
        <v>180</v>
      </c>
      <c r="J124" s="25" t="s">
        <v>483</v>
      </c>
      <c r="L124" s="75" t="s">
        <v>232</v>
      </c>
      <c r="M124" s="25" t="s">
        <v>483</v>
      </c>
    </row>
    <row r="125" spans="1:14" x14ac:dyDescent="0.25">
      <c r="A125" s="65">
        <v>4563</v>
      </c>
      <c r="B125" s="66">
        <v>43553</v>
      </c>
      <c r="C125" s="67"/>
      <c r="D125" s="67" t="s">
        <v>54</v>
      </c>
      <c r="E125" s="67" t="s">
        <v>150</v>
      </c>
      <c r="F125" s="67" t="s">
        <v>178</v>
      </c>
      <c r="G125" s="67"/>
      <c r="H125" s="79" t="s">
        <v>152</v>
      </c>
      <c r="I125" s="80" t="s">
        <v>180</v>
      </c>
      <c r="J125" s="79" t="s">
        <v>483</v>
      </c>
      <c r="K125" s="67"/>
      <c r="L125" s="76" t="s">
        <v>203</v>
      </c>
      <c r="M125" s="79" t="s">
        <v>483</v>
      </c>
      <c r="N125" s="67"/>
    </row>
    <row r="126" spans="1:14" x14ac:dyDescent="0.25">
      <c r="A126" s="71">
        <v>4559</v>
      </c>
      <c r="B126" s="33">
        <v>43553</v>
      </c>
      <c r="D126" s="3" t="s">
        <v>54</v>
      </c>
      <c r="E126" s="3" t="s">
        <v>150</v>
      </c>
      <c r="F126" s="3" t="s">
        <v>178</v>
      </c>
      <c r="H126" s="25" t="s">
        <v>152</v>
      </c>
      <c r="I126" s="26" t="s">
        <v>160</v>
      </c>
      <c r="J126" s="25" t="s">
        <v>225</v>
      </c>
      <c r="L126" s="75" t="s">
        <v>180</v>
      </c>
      <c r="M126" s="81" t="s">
        <v>490</v>
      </c>
    </row>
    <row r="127" spans="1:14" x14ac:dyDescent="0.25">
      <c r="A127" s="65">
        <v>4559</v>
      </c>
      <c r="B127" s="66">
        <v>43553</v>
      </c>
      <c r="C127" s="67"/>
      <c r="D127" s="67" t="s">
        <v>54</v>
      </c>
      <c r="E127" s="67" t="s">
        <v>150</v>
      </c>
      <c r="F127" s="67" t="s">
        <v>178</v>
      </c>
      <c r="G127" s="67"/>
      <c r="H127" s="79" t="s">
        <v>152</v>
      </c>
      <c r="I127" s="80" t="s">
        <v>160</v>
      </c>
      <c r="J127" s="79" t="s">
        <v>225</v>
      </c>
      <c r="K127" s="67"/>
      <c r="L127" s="76" t="s">
        <v>171</v>
      </c>
      <c r="M127" s="70"/>
      <c r="N127" s="67"/>
    </row>
    <row r="128" spans="1:14" x14ac:dyDescent="0.25">
      <c r="A128" s="71">
        <v>4556</v>
      </c>
      <c r="B128" s="33">
        <v>43551</v>
      </c>
      <c r="D128" s="3" t="s">
        <v>42</v>
      </c>
      <c r="E128" s="3" t="s">
        <v>181</v>
      </c>
      <c r="F128" s="3" t="s">
        <v>275</v>
      </c>
      <c r="G128" s="3" t="s">
        <v>276</v>
      </c>
      <c r="H128" s="25" t="s">
        <v>184</v>
      </c>
      <c r="I128" s="26" t="s">
        <v>232</v>
      </c>
      <c r="J128" s="25" t="s">
        <v>492</v>
      </c>
      <c r="L128" s="75" t="s">
        <v>205</v>
      </c>
      <c r="M128" s="81" t="s">
        <v>493</v>
      </c>
    </row>
    <row r="129" spans="1:14" x14ac:dyDescent="0.25">
      <c r="A129" s="65">
        <v>4556</v>
      </c>
      <c r="B129" s="66">
        <v>43551</v>
      </c>
      <c r="C129" s="67"/>
      <c r="D129" s="67" t="s">
        <v>42</v>
      </c>
      <c r="E129" s="67" t="s">
        <v>181</v>
      </c>
      <c r="F129" s="67" t="s">
        <v>275</v>
      </c>
      <c r="G129" s="67" t="s">
        <v>276</v>
      </c>
      <c r="H129" s="79" t="s">
        <v>184</v>
      </c>
      <c r="I129" s="80" t="s">
        <v>232</v>
      </c>
      <c r="J129" s="79" t="s">
        <v>492</v>
      </c>
      <c r="K129" s="67"/>
      <c r="L129" s="76" t="s">
        <v>171</v>
      </c>
      <c r="M129" s="70"/>
      <c r="N129" s="67"/>
    </row>
    <row r="130" spans="1:14" x14ac:dyDescent="0.25">
      <c r="A130" s="71">
        <v>4548</v>
      </c>
      <c r="B130" s="33">
        <v>43547</v>
      </c>
      <c r="D130" s="3" t="s">
        <v>50</v>
      </c>
      <c r="E130" s="3" t="s">
        <v>161</v>
      </c>
      <c r="F130" s="3" t="s">
        <v>191</v>
      </c>
      <c r="H130" s="25" t="s">
        <v>163</v>
      </c>
      <c r="I130" s="26" t="s">
        <v>160</v>
      </c>
      <c r="J130" s="25" t="s">
        <v>225</v>
      </c>
      <c r="L130" s="75" t="s">
        <v>495</v>
      </c>
      <c r="M130" s="81" t="s">
        <v>496</v>
      </c>
    </row>
    <row r="131" spans="1:14" x14ac:dyDescent="0.25">
      <c r="A131" s="65">
        <v>4548</v>
      </c>
      <c r="B131" s="66">
        <v>43547</v>
      </c>
      <c r="C131" s="67"/>
      <c r="D131" s="67" t="s">
        <v>50</v>
      </c>
      <c r="E131" s="67" t="s">
        <v>161</v>
      </c>
      <c r="F131" s="67" t="s">
        <v>191</v>
      </c>
      <c r="G131" s="67"/>
      <c r="H131" s="79" t="s">
        <v>163</v>
      </c>
      <c r="I131" s="80" t="s">
        <v>160</v>
      </c>
      <c r="J131" s="79" t="s">
        <v>225</v>
      </c>
      <c r="K131" s="67"/>
      <c r="L131" s="76" t="s">
        <v>171</v>
      </c>
      <c r="M131" s="70"/>
      <c r="N131" s="67"/>
    </row>
    <row r="132" spans="1:14" x14ac:dyDescent="0.25">
      <c r="A132" s="71">
        <v>4553</v>
      </c>
      <c r="B132" s="33">
        <v>43547</v>
      </c>
      <c r="D132" s="3" t="s">
        <v>43</v>
      </c>
      <c r="E132" s="3" t="s">
        <v>177</v>
      </c>
      <c r="F132" s="3" t="s">
        <v>186</v>
      </c>
      <c r="H132" s="25" t="s">
        <v>187</v>
      </c>
      <c r="I132" s="26" t="s">
        <v>160</v>
      </c>
      <c r="J132" s="25" t="s">
        <v>225</v>
      </c>
      <c r="L132" s="75" t="s">
        <v>205</v>
      </c>
      <c r="M132" s="81" t="s">
        <v>206</v>
      </c>
    </row>
    <row r="133" spans="1:14" x14ac:dyDescent="0.25">
      <c r="A133" s="65">
        <v>4553</v>
      </c>
      <c r="B133" s="66">
        <v>43547</v>
      </c>
      <c r="C133" s="67"/>
      <c r="D133" s="67" t="s">
        <v>43</v>
      </c>
      <c r="E133" s="67" t="s">
        <v>177</v>
      </c>
      <c r="F133" s="67" t="s">
        <v>186</v>
      </c>
      <c r="G133" s="67"/>
      <c r="H133" s="79" t="s">
        <v>187</v>
      </c>
      <c r="I133" s="80" t="s">
        <v>160</v>
      </c>
      <c r="J133" s="79" t="s">
        <v>225</v>
      </c>
      <c r="K133" s="67"/>
      <c r="L133" s="76" t="s">
        <v>171</v>
      </c>
      <c r="M133" s="70"/>
      <c r="N133" s="67"/>
    </row>
    <row r="134" spans="1:14" x14ac:dyDescent="0.25">
      <c r="A134" s="71">
        <v>4550</v>
      </c>
      <c r="B134" s="33">
        <v>43546</v>
      </c>
      <c r="D134" s="3" t="s">
        <v>54</v>
      </c>
      <c r="E134" s="3" t="s">
        <v>150</v>
      </c>
      <c r="F134" s="3" t="s">
        <v>178</v>
      </c>
      <c r="H134" s="25" t="s">
        <v>179</v>
      </c>
      <c r="I134" s="26" t="s">
        <v>160</v>
      </c>
      <c r="J134" s="25" t="s">
        <v>225</v>
      </c>
      <c r="L134" s="75" t="s">
        <v>205</v>
      </c>
      <c r="M134" s="81" t="s">
        <v>323</v>
      </c>
    </row>
    <row r="135" spans="1:14" x14ac:dyDescent="0.25">
      <c r="A135" s="65">
        <v>4550</v>
      </c>
      <c r="B135" s="66">
        <v>43546</v>
      </c>
      <c r="C135" s="67"/>
      <c r="D135" s="67" t="s">
        <v>54</v>
      </c>
      <c r="E135" s="67" t="s">
        <v>150</v>
      </c>
      <c r="F135" s="67" t="s">
        <v>178</v>
      </c>
      <c r="G135" s="67"/>
      <c r="H135" s="79" t="s">
        <v>179</v>
      </c>
      <c r="I135" s="80" t="s">
        <v>160</v>
      </c>
      <c r="J135" s="79" t="s">
        <v>225</v>
      </c>
      <c r="K135" s="67"/>
      <c r="L135" s="76" t="s">
        <v>171</v>
      </c>
      <c r="M135" s="70"/>
      <c r="N135" s="67"/>
    </row>
    <row r="136" spans="1:14" x14ac:dyDescent="0.25">
      <c r="A136" s="71">
        <v>4544</v>
      </c>
      <c r="B136" s="33">
        <v>43544</v>
      </c>
      <c r="D136" s="3" t="s">
        <v>52</v>
      </c>
      <c r="E136" s="3" t="s">
        <v>157</v>
      </c>
      <c r="F136" s="3" t="s">
        <v>369</v>
      </c>
      <c r="G136" s="3" t="s">
        <v>370</v>
      </c>
      <c r="H136" s="25" t="s">
        <v>159</v>
      </c>
      <c r="I136" s="26" t="s">
        <v>160</v>
      </c>
      <c r="J136" s="25" t="s">
        <v>500</v>
      </c>
      <c r="L136" s="75" t="s">
        <v>180</v>
      </c>
      <c r="M136" s="81" t="s">
        <v>470</v>
      </c>
    </row>
    <row r="137" spans="1:14" x14ac:dyDescent="0.25">
      <c r="A137" s="65">
        <v>4544</v>
      </c>
      <c r="B137" s="66">
        <v>43544</v>
      </c>
      <c r="C137" s="67"/>
      <c r="D137" s="67" t="s">
        <v>52</v>
      </c>
      <c r="E137" s="67" t="s">
        <v>157</v>
      </c>
      <c r="F137" s="67" t="s">
        <v>369</v>
      </c>
      <c r="G137" s="67" t="s">
        <v>370</v>
      </c>
      <c r="H137" s="79" t="s">
        <v>159</v>
      </c>
      <c r="I137" s="80" t="s">
        <v>160</v>
      </c>
      <c r="J137" s="79" t="s">
        <v>500</v>
      </c>
      <c r="K137" s="67"/>
      <c r="L137" s="76" t="s">
        <v>171</v>
      </c>
      <c r="M137" s="70"/>
      <c r="N137" s="67"/>
    </row>
    <row r="138" spans="1:14" x14ac:dyDescent="0.25">
      <c r="A138" s="71">
        <v>4549</v>
      </c>
      <c r="B138" s="33">
        <v>43544</v>
      </c>
      <c r="D138" s="3" t="s">
        <v>46</v>
      </c>
      <c r="E138" s="3" t="s">
        <v>185</v>
      </c>
      <c r="F138" s="3" t="s">
        <v>158</v>
      </c>
      <c r="H138" s="25" t="s">
        <v>175</v>
      </c>
      <c r="I138" s="26" t="s">
        <v>160</v>
      </c>
      <c r="J138" s="25" t="s">
        <v>225</v>
      </c>
      <c r="L138" s="75" t="s">
        <v>180</v>
      </c>
      <c r="M138" s="81" t="s">
        <v>319</v>
      </c>
    </row>
    <row r="139" spans="1:14" x14ac:dyDescent="0.25">
      <c r="A139" s="65">
        <v>4549</v>
      </c>
      <c r="B139" s="66">
        <v>43544</v>
      </c>
      <c r="C139" s="67"/>
      <c r="D139" s="67" t="s">
        <v>46</v>
      </c>
      <c r="E139" s="67" t="s">
        <v>185</v>
      </c>
      <c r="F139" s="67" t="s">
        <v>158</v>
      </c>
      <c r="G139" s="67"/>
      <c r="H139" s="79" t="s">
        <v>175</v>
      </c>
      <c r="I139" s="80" t="s">
        <v>160</v>
      </c>
      <c r="J139" s="79" t="s">
        <v>225</v>
      </c>
      <c r="K139" s="67"/>
      <c r="L139" s="76" t="s">
        <v>171</v>
      </c>
      <c r="M139" s="70"/>
      <c r="N139" s="67"/>
    </row>
    <row r="140" spans="1:14" x14ac:dyDescent="0.25">
      <c r="A140" s="71">
        <v>4531</v>
      </c>
      <c r="B140" s="33">
        <v>43541</v>
      </c>
      <c r="D140" s="3" t="s">
        <v>42</v>
      </c>
      <c r="E140" s="3" t="s">
        <v>181</v>
      </c>
      <c r="F140" s="3" t="s">
        <v>182</v>
      </c>
      <c r="G140" s="3" t="s">
        <v>183</v>
      </c>
      <c r="H140" s="25" t="s">
        <v>184</v>
      </c>
      <c r="I140" s="26" t="s">
        <v>160</v>
      </c>
      <c r="J140" s="25" t="s">
        <v>146</v>
      </c>
      <c r="L140" s="75" t="s">
        <v>180</v>
      </c>
      <c r="M140" s="81" t="s">
        <v>451</v>
      </c>
    </row>
    <row r="141" spans="1:14" x14ac:dyDescent="0.25">
      <c r="A141" s="65">
        <v>4531</v>
      </c>
      <c r="B141" s="66">
        <v>43541</v>
      </c>
      <c r="C141" s="67"/>
      <c r="D141" s="67" t="s">
        <v>42</v>
      </c>
      <c r="E141" s="67" t="s">
        <v>181</v>
      </c>
      <c r="F141" s="67" t="s">
        <v>182</v>
      </c>
      <c r="G141" s="67" t="s">
        <v>183</v>
      </c>
      <c r="H141" s="79" t="s">
        <v>184</v>
      </c>
      <c r="I141" s="80" t="s">
        <v>160</v>
      </c>
      <c r="J141" s="79" t="s">
        <v>146</v>
      </c>
      <c r="K141" s="67"/>
      <c r="L141" s="76" t="s">
        <v>171</v>
      </c>
      <c r="M141" s="70"/>
      <c r="N141" s="67"/>
    </row>
    <row r="142" spans="1:14" x14ac:dyDescent="0.25">
      <c r="A142" s="71">
        <v>4542</v>
      </c>
      <c r="B142" s="33">
        <v>43534</v>
      </c>
      <c r="D142" s="3" t="s">
        <v>43</v>
      </c>
      <c r="E142" s="3" t="s">
        <v>177</v>
      </c>
      <c r="F142" s="3" t="s">
        <v>186</v>
      </c>
      <c r="H142" s="25" t="s">
        <v>187</v>
      </c>
      <c r="I142" s="26" t="s">
        <v>160</v>
      </c>
      <c r="J142" s="25" t="s">
        <v>146</v>
      </c>
      <c r="L142" s="75" t="s">
        <v>205</v>
      </c>
      <c r="M142" s="81" t="s">
        <v>206</v>
      </c>
    </row>
    <row r="143" spans="1:14" x14ac:dyDescent="0.25">
      <c r="A143" s="65">
        <v>4542</v>
      </c>
      <c r="B143" s="66">
        <v>43534</v>
      </c>
      <c r="C143" s="67"/>
      <c r="D143" s="67" t="s">
        <v>43</v>
      </c>
      <c r="E143" s="67" t="s">
        <v>177</v>
      </c>
      <c r="F143" s="67" t="s">
        <v>186</v>
      </c>
      <c r="G143" s="67"/>
      <c r="H143" s="79" t="s">
        <v>187</v>
      </c>
      <c r="I143" s="80" t="s">
        <v>160</v>
      </c>
      <c r="J143" s="79" t="s">
        <v>146</v>
      </c>
      <c r="K143" s="67"/>
      <c r="L143" s="76" t="s">
        <v>171</v>
      </c>
      <c r="M143" s="70"/>
      <c r="N143" s="67"/>
    </row>
    <row r="144" spans="1:14" x14ac:dyDescent="0.25">
      <c r="A144" s="71">
        <v>4538</v>
      </c>
      <c r="B144" s="33">
        <v>43532</v>
      </c>
      <c r="D144" s="3" t="s">
        <v>54</v>
      </c>
      <c r="E144" s="3" t="s">
        <v>150</v>
      </c>
      <c r="F144" s="3" t="s">
        <v>178</v>
      </c>
      <c r="H144" s="25" t="s">
        <v>179</v>
      </c>
      <c r="I144" s="26" t="s">
        <v>160</v>
      </c>
      <c r="J144" s="25" t="s">
        <v>225</v>
      </c>
      <c r="L144" s="75" t="s">
        <v>180</v>
      </c>
      <c r="M144" s="81" t="s">
        <v>509</v>
      </c>
    </row>
    <row r="145" spans="1:14" x14ac:dyDescent="0.25">
      <c r="A145" s="65">
        <v>4538</v>
      </c>
      <c r="B145" s="66">
        <v>43532</v>
      </c>
      <c r="C145" s="67"/>
      <c r="D145" s="67" t="s">
        <v>54</v>
      </c>
      <c r="E145" s="67" t="s">
        <v>150</v>
      </c>
      <c r="F145" s="67" t="s">
        <v>178</v>
      </c>
      <c r="G145" s="67"/>
      <c r="H145" s="79" t="s">
        <v>179</v>
      </c>
      <c r="I145" s="80" t="s">
        <v>160</v>
      </c>
      <c r="J145" s="79" t="s">
        <v>225</v>
      </c>
      <c r="K145" s="67"/>
      <c r="L145" s="76" t="s">
        <v>171</v>
      </c>
      <c r="M145" s="70"/>
      <c r="N145" s="67"/>
    </row>
    <row r="146" spans="1:14" x14ac:dyDescent="0.25">
      <c r="A146" s="71">
        <v>4535</v>
      </c>
      <c r="B146" s="33">
        <v>43531</v>
      </c>
      <c r="D146" s="3" t="s">
        <v>46</v>
      </c>
      <c r="E146" s="3" t="s">
        <v>185</v>
      </c>
      <c r="F146" s="3" t="s">
        <v>158</v>
      </c>
      <c r="H146" s="25" t="s">
        <v>175</v>
      </c>
      <c r="I146" s="26" t="s">
        <v>160</v>
      </c>
      <c r="J146" s="25" t="s">
        <v>146</v>
      </c>
      <c r="L146" s="75" t="s">
        <v>180</v>
      </c>
      <c r="M146" s="81" t="s">
        <v>319</v>
      </c>
    </row>
    <row r="147" spans="1:14" x14ac:dyDescent="0.25">
      <c r="A147" s="65">
        <v>4535</v>
      </c>
      <c r="B147" s="66">
        <v>43531</v>
      </c>
      <c r="C147" s="67"/>
      <c r="D147" s="67" t="s">
        <v>46</v>
      </c>
      <c r="E147" s="67" t="s">
        <v>185</v>
      </c>
      <c r="F147" s="67" t="s">
        <v>158</v>
      </c>
      <c r="G147" s="67"/>
      <c r="H147" s="79" t="s">
        <v>175</v>
      </c>
      <c r="I147" s="80" t="s">
        <v>160</v>
      </c>
      <c r="J147" s="79" t="s">
        <v>146</v>
      </c>
      <c r="K147" s="67"/>
      <c r="L147" s="76" t="s">
        <v>171</v>
      </c>
      <c r="M147" s="70"/>
      <c r="N147" s="67"/>
    </row>
    <row r="148" spans="1:14" x14ac:dyDescent="0.25">
      <c r="A148" s="71">
        <v>4543</v>
      </c>
      <c r="B148" s="33">
        <v>43530</v>
      </c>
      <c r="D148" s="3" t="s">
        <v>50</v>
      </c>
      <c r="E148" s="3" t="s">
        <v>161</v>
      </c>
      <c r="F148" s="3" t="s">
        <v>191</v>
      </c>
      <c r="H148" s="25" t="s">
        <v>163</v>
      </c>
      <c r="I148" s="26" t="s">
        <v>160</v>
      </c>
      <c r="J148" s="25" t="s">
        <v>353</v>
      </c>
      <c r="L148" s="75" t="s">
        <v>205</v>
      </c>
      <c r="M148" s="81" t="s">
        <v>206</v>
      </c>
    </row>
    <row r="149" spans="1:14" x14ac:dyDescent="0.25">
      <c r="A149" s="65">
        <v>4543</v>
      </c>
      <c r="B149" s="66">
        <v>43530</v>
      </c>
      <c r="C149" s="67"/>
      <c r="D149" s="67" t="s">
        <v>50</v>
      </c>
      <c r="E149" s="67" t="s">
        <v>161</v>
      </c>
      <c r="F149" s="67" t="s">
        <v>191</v>
      </c>
      <c r="G149" s="67"/>
      <c r="H149" s="79" t="s">
        <v>163</v>
      </c>
      <c r="I149" s="80" t="s">
        <v>160</v>
      </c>
      <c r="J149" s="79" t="s">
        <v>353</v>
      </c>
      <c r="K149" s="67"/>
      <c r="L149" s="76" t="s">
        <v>171</v>
      </c>
      <c r="M149" s="70"/>
      <c r="N149" s="67"/>
    </row>
    <row r="150" spans="1:14" x14ac:dyDescent="0.25">
      <c r="A150" s="71">
        <v>4539</v>
      </c>
      <c r="B150" s="33">
        <v>43530</v>
      </c>
      <c r="D150" s="3" t="s">
        <v>31</v>
      </c>
      <c r="E150" s="3" t="s">
        <v>168</v>
      </c>
      <c r="H150" s="25" t="s">
        <v>196</v>
      </c>
      <c r="I150" s="26" t="s">
        <v>170</v>
      </c>
      <c r="J150" s="25" t="s">
        <v>197</v>
      </c>
      <c r="K150" s="3">
        <v>1409274</v>
      </c>
      <c r="L150" s="75" t="s">
        <v>180</v>
      </c>
      <c r="M150" s="81" t="s">
        <v>197</v>
      </c>
      <c r="N150" s="3">
        <v>1409275</v>
      </c>
    </row>
    <row r="151" spans="1:14" x14ac:dyDescent="0.25">
      <c r="A151" s="65">
        <v>4539</v>
      </c>
      <c r="B151" s="66">
        <v>43530</v>
      </c>
      <c r="C151" s="67"/>
      <c r="D151" s="67" t="s">
        <v>31</v>
      </c>
      <c r="E151" s="67" t="s">
        <v>168</v>
      </c>
      <c r="F151" s="67"/>
      <c r="G151" s="67"/>
      <c r="H151" s="79" t="s">
        <v>196</v>
      </c>
      <c r="I151" s="80" t="s">
        <v>170</v>
      </c>
      <c r="J151" s="79" t="s">
        <v>197</v>
      </c>
      <c r="K151" s="67">
        <v>1409274</v>
      </c>
      <c r="L151" s="76" t="s">
        <v>171</v>
      </c>
      <c r="M151" s="70"/>
      <c r="N151" s="67">
        <v>1409275</v>
      </c>
    </row>
    <row r="152" spans="1:14" x14ac:dyDescent="0.25">
      <c r="A152" s="71">
        <v>4540</v>
      </c>
      <c r="B152" s="33">
        <v>43527</v>
      </c>
      <c r="D152" s="3" t="s">
        <v>52</v>
      </c>
      <c r="E152" s="3" t="s">
        <v>157</v>
      </c>
      <c r="F152" s="3" t="s">
        <v>363</v>
      </c>
      <c r="G152" s="3" t="s">
        <v>364</v>
      </c>
      <c r="H152" s="25" t="s">
        <v>159</v>
      </c>
      <c r="I152" s="26" t="s">
        <v>160</v>
      </c>
      <c r="J152" s="25" t="s">
        <v>516</v>
      </c>
      <c r="L152" s="75" t="s">
        <v>180</v>
      </c>
      <c r="M152" s="81" t="s">
        <v>517</v>
      </c>
    </row>
    <row r="153" spans="1:14" x14ac:dyDescent="0.25">
      <c r="A153" s="65">
        <v>4540</v>
      </c>
      <c r="B153" s="66">
        <v>43527</v>
      </c>
      <c r="C153" s="67"/>
      <c r="D153" s="67" t="s">
        <v>52</v>
      </c>
      <c r="E153" s="67" t="s">
        <v>157</v>
      </c>
      <c r="F153" s="67" t="s">
        <v>363</v>
      </c>
      <c r="G153" s="67" t="s">
        <v>364</v>
      </c>
      <c r="H153" s="79" t="s">
        <v>159</v>
      </c>
      <c r="I153" s="80" t="s">
        <v>160</v>
      </c>
      <c r="J153" s="79" t="s">
        <v>516</v>
      </c>
      <c r="K153" s="67"/>
      <c r="L153" s="76" t="s">
        <v>171</v>
      </c>
      <c r="M153" s="70"/>
      <c r="N153" s="67"/>
    </row>
    <row r="154" spans="1:14" x14ac:dyDescent="0.25">
      <c r="A154" s="71">
        <v>4529</v>
      </c>
      <c r="B154" s="33">
        <v>43522</v>
      </c>
      <c r="D154" s="3" t="s">
        <v>50</v>
      </c>
      <c r="E154" s="3" t="s">
        <v>161</v>
      </c>
      <c r="F154" s="3" t="s">
        <v>191</v>
      </c>
      <c r="H154" s="25" t="s">
        <v>163</v>
      </c>
      <c r="I154" s="26" t="s">
        <v>160</v>
      </c>
      <c r="J154" s="25" t="s">
        <v>329</v>
      </c>
      <c r="L154" s="75" t="s">
        <v>205</v>
      </c>
      <c r="M154" s="81" t="s">
        <v>519</v>
      </c>
    </row>
    <row r="155" spans="1:14" x14ac:dyDescent="0.25">
      <c r="A155" s="65">
        <v>4529</v>
      </c>
      <c r="B155" s="66">
        <v>43522</v>
      </c>
      <c r="C155" s="67"/>
      <c r="D155" s="67" t="s">
        <v>50</v>
      </c>
      <c r="E155" s="67" t="s">
        <v>161</v>
      </c>
      <c r="F155" s="67" t="s">
        <v>191</v>
      </c>
      <c r="G155" s="67"/>
      <c r="H155" s="79" t="s">
        <v>163</v>
      </c>
      <c r="I155" s="80" t="s">
        <v>160</v>
      </c>
      <c r="J155" s="79" t="s">
        <v>329</v>
      </c>
      <c r="K155" s="67"/>
      <c r="L155" s="76" t="s">
        <v>171</v>
      </c>
      <c r="M155" s="70"/>
      <c r="N155" s="67"/>
    </row>
    <row r="156" spans="1:14" x14ac:dyDescent="0.25">
      <c r="A156" s="71">
        <v>4530</v>
      </c>
      <c r="B156" s="33">
        <v>43520</v>
      </c>
      <c r="D156" s="3" t="s">
        <v>43</v>
      </c>
      <c r="E156" s="3" t="s">
        <v>177</v>
      </c>
      <c r="F156" s="3" t="s">
        <v>186</v>
      </c>
      <c r="H156" s="25" t="s">
        <v>187</v>
      </c>
      <c r="I156" s="26" t="s">
        <v>160</v>
      </c>
      <c r="J156" s="25" t="s">
        <v>335</v>
      </c>
      <c r="L156" s="75" t="s">
        <v>205</v>
      </c>
      <c r="M156" s="81" t="s">
        <v>206</v>
      </c>
    </row>
    <row r="157" spans="1:14" x14ac:dyDescent="0.25">
      <c r="A157" s="65">
        <v>4530</v>
      </c>
      <c r="B157" s="66">
        <v>43520</v>
      </c>
      <c r="C157" s="67"/>
      <c r="D157" s="67" t="s">
        <v>43</v>
      </c>
      <c r="E157" s="67" t="s">
        <v>177</v>
      </c>
      <c r="F157" s="67" t="s">
        <v>186</v>
      </c>
      <c r="G157" s="67"/>
      <c r="H157" s="79" t="s">
        <v>187</v>
      </c>
      <c r="I157" s="80" t="s">
        <v>160</v>
      </c>
      <c r="J157" s="79" t="s">
        <v>335</v>
      </c>
      <c r="K157" s="67"/>
      <c r="L157" s="76" t="s">
        <v>171</v>
      </c>
      <c r="M157" s="70"/>
      <c r="N157" s="67"/>
    </row>
    <row r="158" spans="1:14" x14ac:dyDescent="0.25">
      <c r="A158" s="71">
        <v>4534</v>
      </c>
      <c r="B158" s="33">
        <v>43519</v>
      </c>
      <c r="D158" s="3" t="s">
        <v>24</v>
      </c>
      <c r="E158" s="3" t="s">
        <v>142</v>
      </c>
      <c r="F158" s="3" t="s">
        <v>143</v>
      </c>
      <c r="H158" s="25" t="s">
        <v>144</v>
      </c>
      <c r="I158" s="26" t="s">
        <v>145</v>
      </c>
      <c r="J158" s="25" t="s">
        <v>146</v>
      </c>
      <c r="L158" s="3" t="s">
        <v>418</v>
      </c>
      <c r="M158" s="25" t="s">
        <v>148</v>
      </c>
    </row>
    <row r="159" spans="1:14" x14ac:dyDescent="0.25">
      <c r="A159" s="65">
        <v>4534</v>
      </c>
      <c r="B159" s="66">
        <v>43519</v>
      </c>
      <c r="C159" s="67"/>
      <c r="D159" s="67" t="s">
        <v>24</v>
      </c>
      <c r="E159" s="67" t="s">
        <v>142</v>
      </c>
      <c r="F159" s="67" t="s">
        <v>143</v>
      </c>
      <c r="G159" s="67"/>
      <c r="H159" s="79" t="s">
        <v>144</v>
      </c>
      <c r="I159" s="80" t="s">
        <v>145</v>
      </c>
      <c r="J159" s="79" t="s">
        <v>146</v>
      </c>
      <c r="K159" s="67"/>
      <c r="L159" s="67" t="s">
        <v>418</v>
      </c>
      <c r="M159" s="79" t="s">
        <v>148</v>
      </c>
      <c r="N159" s="67"/>
    </row>
    <row r="160" spans="1:14" x14ac:dyDescent="0.25">
      <c r="A160" s="71">
        <v>4528</v>
      </c>
      <c r="B160" s="33">
        <v>43517</v>
      </c>
      <c r="D160" s="3" t="s">
        <v>52</v>
      </c>
      <c r="E160" s="3" t="s">
        <v>157</v>
      </c>
      <c r="F160" s="3" t="s">
        <v>178</v>
      </c>
      <c r="H160" s="25" t="s">
        <v>159</v>
      </c>
      <c r="I160" s="26" t="s">
        <v>160</v>
      </c>
      <c r="J160" s="25" t="s">
        <v>225</v>
      </c>
      <c r="L160" s="75" t="s">
        <v>180</v>
      </c>
      <c r="M160" s="81" t="s">
        <v>470</v>
      </c>
    </row>
    <row r="161" spans="1:14" x14ac:dyDescent="0.25">
      <c r="A161" s="65">
        <v>4528</v>
      </c>
      <c r="B161" s="66">
        <v>43517</v>
      </c>
      <c r="C161" s="67"/>
      <c r="D161" s="67" t="s">
        <v>52</v>
      </c>
      <c r="E161" s="67" t="s">
        <v>157</v>
      </c>
      <c r="F161" s="67" t="s">
        <v>178</v>
      </c>
      <c r="G161" s="67"/>
      <c r="H161" s="79" t="s">
        <v>159</v>
      </c>
      <c r="I161" s="80" t="s">
        <v>160</v>
      </c>
      <c r="J161" s="79" t="s">
        <v>225</v>
      </c>
      <c r="K161" s="67"/>
      <c r="L161" s="76" t="s">
        <v>171</v>
      </c>
      <c r="M161" s="70"/>
      <c r="N161" s="67"/>
    </row>
    <row r="162" spans="1:14" x14ac:dyDescent="0.25">
      <c r="A162" s="71">
        <v>4526</v>
      </c>
      <c r="B162" s="33">
        <v>43516</v>
      </c>
      <c r="D162" s="3" t="s">
        <v>54</v>
      </c>
      <c r="E162" s="3" t="s">
        <v>150</v>
      </c>
      <c r="F162" s="3" t="s">
        <v>178</v>
      </c>
      <c r="H162" s="25" t="s">
        <v>152</v>
      </c>
      <c r="I162" s="26" t="s">
        <v>160</v>
      </c>
      <c r="J162" s="25" t="s">
        <v>146</v>
      </c>
      <c r="L162" s="75" t="s">
        <v>180</v>
      </c>
      <c r="M162" s="81" t="s">
        <v>346</v>
      </c>
    </row>
    <row r="163" spans="1:14" x14ac:dyDescent="0.25">
      <c r="A163" s="65">
        <v>4526</v>
      </c>
      <c r="B163" s="66">
        <v>43516</v>
      </c>
      <c r="C163" s="67"/>
      <c r="D163" s="67" t="s">
        <v>54</v>
      </c>
      <c r="E163" s="67" t="s">
        <v>150</v>
      </c>
      <c r="F163" s="67" t="s">
        <v>178</v>
      </c>
      <c r="G163" s="67"/>
      <c r="H163" s="79" t="s">
        <v>152</v>
      </c>
      <c r="I163" s="80" t="s">
        <v>160</v>
      </c>
      <c r="J163" s="79" t="s">
        <v>146</v>
      </c>
      <c r="K163" s="67"/>
      <c r="L163" s="76" t="s">
        <v>205</v>
      </c>
      <c r="M163" s="70" t="s">
        <v>206</v>
      </c>
      <c r="N163" s="67"/>
    </row>
    <row r="164" spans="1:14" x14ac:dyDescent="0.25">
      <c r="A164" s="71">
        <v>4525</v>
      </c>
      <c r="B164" s="33">
        <v>43511</v>
      </c>
      <c r="D164" s="3" t="s">
        <v>46</v>
      </c>
      <c r="E164" s="3" t="s">
        <v>185</v>
      </c>
      <c r="F164" s="3" t="s">
        <v>158</v>
      </c>
      <c r="H164" s="25" t="s">
        <v>175</v>
      </c>
      <c r="I164" s="26" t="s">
        <v>160</v>
      </c>
      <c r="J164" s="25" t="s">
        <v>225</v>
      </c>
      <c r="L164" s="75" t="s">
        <v>180</v>
      </c>
      <c r="M164" s="81" t="s">
        <v>319</v>
      </c>
    </row>
    <row r="165" spans="1:14" x14ac:dyDescent="0.25">
      <c r="A165" s="65">
        <v>4525</v>
      </c>
      <c r="B165" s="66">
        <v>43511</v>
      </c>
      <c r="C165" s="67"/>
      <c r="D165" s="67" t="s">
        <v>46</v>
      </c>
      <c r="E165" s="67" t="s">
        <v>185</v>
      </c>
      <c r="F165" s="67" t="s">
        <v>158</v>
      </c>
      <c r="G165" s="67"/>
      <c r="H165" s="79" t="s">
        <v>175</v>
      </c>
      <c r="I165" s="80" t="s">
        <v>160</v>
      </c>
      <c r="J165" s="79" t="s">
        <v>225</v>
      </c>
      <c r="K165" s="67"/>
      <c r="L165" s="76" t="s">
        <v>171</v>
      </c>
      <c r="M165" s="70"/>
      <c r="N165" s="67"/>
    </row>
    <row r="166" spans="1:14" x14ac:dyDescent="0.25">
      <c r="A166" s="71">
        <v>4517</v>
      </c>
      <c r="B166" s="33">
        <v>43508</v>
      </c>
      <c r="D166" s="3" t="s">
        <v>24</v>
      </c>
      <c r="E166" s="3" t="s">
        <v>142</v>
      </c>
      <c r="F166" s="3" t="s">
        <v>143</v>
      </c>
      <c r="H166" s="25" t="s">
        <v>144</v>
      </c>
      <c r="I166" s="26" t="s">
        <v>145</v>
      </c>
      <c r="J166" s="81" t="s">
        <v>460</v>
      </c>
      <c r="L166" s="3" t="s">
        <v>530</v>
      </c>
      <c r="M166" s="81" t="s">
        <v>531</v>
      </c>
    </row>
    <row r="167" spans="1:14" x14ac:dyDescent="0.25">
      <c r="A167" s="65">
        <v>4517</v>
      </c>
      <c r="B167" s="66">
        <v>43508</v>
      </c>
      <c r="C167" s="67"/>
      <c r="D167" s="67" t="s">
        <v>24</v>
      </c>
      <c r="E167" s="67" t="s">
        <v>142</v>
      </c>
      <c r="F167" s="67" t="s">
        <v>143</v>
      </c>
      <c r="G167" s="67"/>
      <c r="H167" s="79" t="s">
        <v>144</v>
      </c>
      <c r="I167" s="80" t="s">
        <v>145</v>
      </c>
      <c r="J167" s="70"/>
      <c r="K167" s="67"/>
      <c r="L167" s="67" t="s">
        <v>530</v>
      </c>
      <c r="M167" s="70"/>
      <c r="N167" s="67"/>
    </row>
    <row r="168" spans="1:14" x14ac:dyDescent="0.25">
      <c r="A168" s="71">
        <v>4524</v>
      </c>
      <c r="B168" s="33">
        <v>43507</v>
      </c>
      <c r="D168" s="3" t="s">
        <v>31</v>
      </c>
      <c r="E168" s="3" t="s">
        <v>168</v>
      </c>
      <c r="H168" s="25" t="s">
        <v>196</v>
      </c>
      <c r="I168" s="26" t="s">
        <v>170</v>
      </c>
      <c r="J168" s="25" t="s">
        <v>197</v>
      </c>
      <c r="L168" s="75" t="s">
        <v>446</v>
      </c>
      <c r="M168" s="81" t="s">
        <v>66</v>
      </c>
      <c r="N168" s="3">
        <v>1409271</v>
      </c>
    </row>
    <row r="169" spans="1:14" x14ac:dyDescent="0.25">
      <c r="A169" s="65">
        <v>4524</v>
      </c>
      <c r="B169" s="66">
        <v>43507</v>
      </c>
      <c r="C169" s="67"/>
      <c r="D169" s="67" t="s">
        <v>31</v>
      </c>
      <c r="E169" s="67" t="s">
        <v>168</v>
      </c>
      <c r="F169" s="67"/>
      <c r="G169" s="67"/>
      <c r="H169" s="79" t="s">
        <v>196</v>
      </c>
      <c r="I169" s="80" t="s">
        <v>170</v>
      </c>
      <c r="J169" s="79" t="s">
        <v>197</v>
      </c>
      <c r="K169" s="67"/>
      <c r="L169" s="76" t="s">
        <v>171</v>
      </c>
      <c r="M169" s="70"/>
      <c r="N169" s="67">
        <v>1409271</v>
      </c>
    </row>
    <row r="170" spans="1:14" x14ac:dyDescent="0.25">
      <c r="A170" s="71">
        <v>4513</v>
      </c>
      <c r="B170" s="33">
        <v>43506</v>
      </c>
      <c r="D170" s="3" t="s">
        <v>42</v>
      </c>
      <c r="E170" s="3" t="s">
        <v>181</v>
      </c>
      <c r="F170" s="3" t="s">
        <v>182</v>
      </c>
      <c r="G170" s="3" t="s">
        <v>183</v>
      </c>
      <c r="H170" s="25" t="s">
        <v>184</v>
      </c>
      <c r="I170" s="26" t="s">
        <v>160</v>
      </c>
      <c r="J170" s="25" t="s">
        <v>146</v>
      </c>
      <c r="L170" s="75" t="s">
        <v>180</v>
      </c>
      <c r="M170" s="81" t="s">
        <v>534</v>
      </c>
    </row>
    <row r="171" spans="1:14" x14ac:dyDescent="0.25">
      <c r="A171" s="65">
        <v>4513</v>
      </c>
      <c r="B171" s="66">
        <v>43506</v>
      </c>
      <c r="C171" s="67"/>
      <c r="D171" s="67" t="s">
        <v>42</v>
      </c>
      <c r="E171" s="67" t="s">
        <v>181</v>
      </c>
      <c r="F171" s="67" t="s">
        <v>182</v>
      </c>
      <c r="G171" s="67" t="s">
        <v>183</v>
      </c>
      <c r="H171" s="79" t="s">
        <v>184</v>
      </c>
      <c r="I171" s="80" t="s">
        <v>160</v>
      </c>
      <c r="J171" s="79" t="s">
        <v>146</v>
      </c>
      <c r="K171" s="67"/>
      <c r="L171" s="76" t="s">
        <v>171</v>
      </c>
      <c r="M171" s="70"/>
      <c r="N171" s="67"/>
    </row>
    <row r="172" spans="1:14" x14ac:dyDescent="0.25">
      <c r="A172" s="71">
        <v>4521</v>
      </c>
      <c r="B172" s="33">
        <v>43502</v>
      </c>
      <c r="D172" s="3" t="s">
        <v>43</v>
      </c>
      <c r="E172" s="3" t="s">
        <v>177</v>
      </c>
      <c r="F172" s="3" t="s">
        <v>186</v>
      </c>
      <c r="H172" s="25" t="s">
        <v>187</v>
      </c>
      <c r="I172" s="26" t="s">
        <v>160</v>
      </c>
      <c r="J172" s="25" t="s">
        <v>146</v>
      </c>
      <c r="L172" s="75" t="s">
        <v>205</v>
      </c>
      <c r="M172" s="81" t="s">
        <v>519</v>
      </c>
    </row>
    <row r="173" spans="1:14" x14ac:dyDescent="0.25">
      <c r="A173" s="65">
        <v>4521</v>
      </c>
      <c r="B173" s="66">
        <v>43502</v>
      </c>
      <c r="C173" s="67"/>
      <c r="D173" s="67" t="s">
        <v>43</v>
      </c>
      <c r="E173" s="67" t="s">
        <v>177</v>
      </c>
      <c r="F173" s="67" t="s">
        <v>186</v>
      </c>
      <c r="G173" s="67"/>
      <c r="H173" s="79" t="s">
        <v>187</v>
      </c>
      <c r="I173" s="80" t="s">
        <v>160</v>
      </c>
      <c r="J173" s="79" t="s">
        <v>146</v>
      </c>
      <c r="K173" s="67"/>
      <c r="L173" s="76" t="s">
        <v>171</v>
      </c>
      <c r="M173" s="70"/>
      <c r="N173" s="67"/>
    </row>
    <row r="174" spans="1:14" x14ac:dyDescent="0.25">
      <c r="A174" s="71">
        <v>4518</v>
      </c>
      <c r="B174" s="33">
        <v>43502</v>
      </c>
      <c r="D174" s="3" t="s">
        <v>50</v>
      </c>
      <c r="E174" s="3" t="s">
        <v>161</v>
      </c>
      <c r="F174" s="3" t="s">
        <v>537</v>
      </c>
      <c r="G174" s="3" t="s">
        <v>538</v>
      </c>
      <c r="H174" s="25" t="s">
        <v>163</v>
      </c>
      <c r="I174" s="26" t="s">
        <v>160</v>
      </c>
      <c r="J174" s="25" t="s">
        <v>146</v>
      </c>
      <c r="L174" s="75" t="s">
        <v>205</v>
      </c>
      <c r="M174" s="81" t="s">
        <v>519</v>
      </c>
    </row>
    <row r="175" spans="1:14" x14ac:dyDescent="0.25">
      <c r="A175" s="65">
        <v>4518</v>
      </c>
      <c r="B175" s="66">
        <v>43502</v>
      </c>
      <c r="C175" s="67"/>
      <c r="D175" s="67" t="s">
        <v>50</v>
      </c>
      <c r="E175" s="67" t="s">
        <v>161</v>
      </c>
      <c r="F175" s="67" t="s">
        <v>537</v>
      </c>
      <c r="G175" s="67" t="s">
        <v>538</v>
      </c>
      <c r="H175" s="79" t="s">
        <v>163</v>
      </c>
      <c r="I175" s="80" t="s">
        <v>160</v>
      </c>
      <c r="J175" s="79" t="s">
        <v>146</v>
      </c>
      <c r="K175" s="67"/>
      <c r="L175" s="76" t="s">
        <v>171</v>
      </c>
      <c r="M175" s="70"/>
      <c r="N175" s="67"/>
    </row>
    <row r="176" spans="1:14" x14ac:dyDescent="0.25">
      <c r="A176" s="71">
        <v>4512</v>
      </c>
      <c r="B176" s="33">
        <v>43501</v>
      </c>
      <c r="D176" s="3" t="s">
        <v>52</v>
      </c>
      <c r="E176" s="3" t="s">
        <v>157</v>
      </c>
      <c r="F176" s="3" t="s">
        <v>363</v>
      </c>
      <c r="G176" s="3" t="s">
        <v>364</v>
      </c>
      <c r="H176" s="25" t="s">
        <v>159</v>
      </c>
      <c r="I176" s="26" t="s">
        <v>160</v>
      </c>
      <c r="J176" s="25" t="s">
        <v>540</v>
      </c>
      <c r="L176" s="75" t="s">
        <v>205</v>
      </c>
      <c r="M176" s="81" t="s">
        <v>323</v>
      </c>
    </row>
    <row r="177" spans="1:14" x14ac:dyDescent="0.25">
      <c r="A177" s="65">
        <v>4512</v>
      </c>
      <c r="B177" s="66">
        <v>43501</v>
      </c>
      <c r="C177" s="67"/>
      <c r="D177" s="67" t="s">
        <v>52</v>
      </c>
      <c r="E177" s="67" t="s">
        <v>157</v>
      </c>
      <c r="F177" s="67" t="s">
        <v>363</v>
      </c>
      <c r="G177" s="67" t="s">
        <v>364</v>
      </c>
      <c r="H177" s="79" t="s">
        <v>159</v>
      </c>
      <c r="I177" s="80" t="s">
        <v>160</v>
      </c>
      <c r="J177" s="79" t="s">
        <v>540</v>
      </c>
      <c r="K177" s="67"/>
      <c r="L177" s="76" t="s">
        <v>171</v>
      </c>
      <c r="M177" s="70"/>
      <c r="N177" s="67"/>
    </row>
    <row r="178" spans="1:14" x14ac:dyDescent="0.25">
      <c r="A178" s="71">
        <v>4523</v>
      </c>
      <c r="B178" s="33">
        <v>43496</v>
      </c>
      <c r="D178" s="3" t="s">
        <v>54</v>
      </c>
      <c r="E178" s="3" t="s">
        <v>150</v>
      </c>
      <c r="F178" s="3" t="s">
        <v>178</v>
      </c>
      <c r="H178" s="25" t="s">
        <v>152</v>
      </c>
      <c r="I178" s="26" t="s">
        <v>160</v>
      </c>
      <c r="J178" s="25" t="s">
        <v>146</v>
      </c>
      <c r="L178" s="75" t="s">
        <v>205</v>
      </c>
      <c r="M178" s="81" t="s">
        <v>323</v>
      </c>
    </row>
    <row r="179" spans="1:14" x14ac:dyDescent="0.25">
      <c r="A179" s="65">
        <v>4523</v>
      </c>
      <c r="B179" s="66">
        <v>43496</v>
      </c>
      <c r="C179" s="67"/>
      <c r="D179" s="67" t="s">
        <v>54</v>
      </c>
      <c r="E179" s="67" t="s">
        <v>150</v>
      </c>
      <c r="F179" s="67" t="s">
        <v>178</v>
      </c>
      <c r="G179" s="67"/>
      <c r="H179" s="79" t="s">
        <v>152</v>
      </c>
      <c r="I179" s="80" t="s">
        <v>160</v>
      </c>
      <c r="J179" s="79" t="s">
        <v>146</v>
      </c>
      <c r="K179" s="67"/>
      <c r="L179" s="76" t="s">
        <v>171</v>
      </c>
      <c r="M179" s="70"/>
      <c r="N179" s="67"/>
    </row>
    <row r="180" spans="1:14" x14ac:dyDescent="0.25">
      <c r="A180" s="71">
        <v>4509</v>
      </c>
      <c r="B180" s="33">
        <v>43496</v>
      </c>
      <c r="D180" s="3" t="s">
        <v>46</v>
      </c>
      <c r="E180" s="3" t="s">
        <v>185</v>
      </c>
      <c r="F180" s="3" t="s">
        <v>158</v>
      </c>
      <c r="H180" s="25" t="s">
        <v>175</v>
      </c>
      <c r="I180" s="26" t="s">
        <v>160</v>
      </c>
      <c r="J180" s="25" t="s">
        <v>146</v>
      </c>
      <c r="L180" s="75" t="s">
        <v>180</v>
      </c>
      <c r="M180" s="81" t="s">
        <v>189</v>
      </c>
    </row>
    <row r="181" spans="1:14" x14ac:dyDescent="0.25">
      <c r="A181" s="65">
        <v>4509</v>
      </c>
      <c r="B181" s="66">
        <v>43496</v>
      </c>
      <c r="C181" s="67"/>
      <c r="D181" s="67" t="s">
        <v>46</v>
      </c>
      <c r="E181" s="67" t="s">
        <v>185</v>
      </c>
      <c r="F181" s="67" t="s">
        <v>158</v>
      </c>
      <c r="G181" s="67"/>
      <c r="H181" s="79" t="s">
        <v>175</v>
      </c>
      <c r="I181" s="80" t="s">
        <v>160</v>
      </c>
      <c r="J181" s="79" t="s">
        <v>146</v>
      </c>
      <c r="K181" s="67"/>
      <c r="L181" s="76" t="s">
        <v>171</v>
      </c>
      <c r="M181" s="70"/>
      <c r="N181" s="67"/>
    </row>
    <row r="182" spans="1:14" x14ac:dyDescent="0.25">
      <c r="A182" s="71">
        <v>4511</v>
      </c>
      <c r="B182" s="33">
        <v>43492</v>
      </c>
      <c r="D182" s="3" t="s">
        <v>54</v>
      </c>
      <c r="E182" s="3" t="s">
        <v>150</v>
      </c>
      <c r="F182" s="3" t="s">
        <v>178</v>
      </c>
      <c r="H182" s="25" t="s">
        <v>152</v>
      </c>
      <c r="I182" s="26" t="s">
        <v>160</v>
      </c>
      <c r="J182" s="25" t="s">
        <v>146</v>
      </c>
      <c r="L182" s="75" t="s">
        <v>205</v>
      </c>
      <c r="M182" s="81" t="s">
        <v>323</v>
      </c>
    </row>
    <row r="183" spans="1:14" x14ac:dyDescent="0.25">
      <c r="A183" s="65">
        <v>4511</v>
      </c>
      <c r="B183" s="66">
        <v>43492</v>
      </c>
      <c r="C183" s="67"/>
      <c r="D183" s="67" t="s">
        <v>54</v>
      </c>
      <c r="E183" s="67" t="s">
        <v>150</v>
      </c>
      <c r="F183" s="67" t="s">
        <v>178</v>
      </c>
      <c r="G183" s="67"/>
      <c r="H183" s="79" t="s">
        <v>152</v>
      </c>
      <c r="I183" s="80" t="s">
        <v>160</v>
      </c>
      <c r="J183" s="79" t="s">
        <v>146</v>
      </c>
      <c r="K183" s="67"/>
      <c r="L183" s="76" t="s">
        <v>171</v>
      </c>
      <c r="M183" s="70"/>
      <c r="N183" s="67"/>
    </row>
    <row r="184" spans="1:14" x14ac:dyDescent="0.25">
      <c r="A184" s="71">
        <v>4510</v>
      </c>
      <c r="B184" s="33">
        <v>43492</v>
      </c>
      <c r="D184" s="3" t="s">
        <v>21</v>
      </c>
      <c r="E184" s="3" t="s">
        <v>190</v>
      </c>
      <c r="F184" s="3" t="s">
        <v>191</v>
      </c>
      <c r="H184" s="25" t="s">
        <v>476</v>
      </c>
      <c r="I184" s="26" t="s">
        <v>160</v>
      </c>
      <c r="J184" s="25" t="s">
        <v>225</v>
      </c>
      <c r="L184" s="75" t="s">
        <v>180</v>
      </c>
      <c r="M184" s="81" t="s">
        <v>189</v>
      </c>
    </row>
    <row r="185" spans="1:14" x14ac:dyDescent="0.25">
      <c r="A185" s="65">
        <v>4510</v>
      </c>
      <c r="B185" s="66">
        <v>43492</v>
      </c>
      <c r="C185" s="67"/>
      <c r="D185" s="67" t="s">
        <v>21</v>
      </c>
      <c r="E185" s="67" t="s">
        <v>190</v>
      </c>
      <c r="F185" s="67" t="s">
        <v>191</v>
      </c>
      <c r="G185" s="67"/>
      <c r="H185" s="79" t="s">
        <v>476</v>
      </c>
      <c r="I185" s="80" t="s">
        <v>160</v>
      </c>
      <c r="J185" s="79" t="s">
        <v>225</v>
      </c>
      <c r="K185" s="67"/>
      <c r="L185" s="76" t="s">
        <v>171</v>
      </c>
      <c r="M185" s="70"/>
      <c r="N185" s="67"/>
    </row>
    <row r="186" spans="1:14" x14ac:dyDescent="0.25">
      <c r="A186" s="71">
        <v>4508</v>
      </c>
      <c r="B186" s="33">
        <v>43492</v>
      </c>
      <c r="D186" s="3" t="s">
        <v>43</v>
      </c>
      <c r="E186" s="3" t="s">
        <v>177</v>
      </c>
      <c r="F186" s="3" t="s">
        <v>186</v>
      </c>
      <c r="H186" s="25" t="s">
        <v>187</v>
      </c>
      <c r="I186" s="26" t="s">
        <v>160</v>
      </c>
      <c r="J186" s="25" t="s">
        <v>146</v>
      </c>
      <c r="L186" s="75" t="s">
        <v>180</v>
      </c>
      <c r="M186" s="81" t="s">
        <v>189</v>
      </c>
    </row>
    <row r="187" spans="1:14" x14ac:dyDescent="0.25">
      <c r="A187" s="65">
        <v>4508</v>
      </c>
      <c r="B187" s="66">
        <v>43492</v>
      </c>
      <c r="C187" s="67"/>
      <c r="D187" s="67" t="s">
        <v>43</v>
      </c>
      <c r="E187" s="67" t="s">
        <v>177</v>
      </c>
      <c r="F187" s="67" t="s">
        <v>186</v>
      </c>
      <c r="G187" s="67"/>
      <c r="H187" s="79" t="s">
        <v>187</v>
      </c>
      <c r="I187" s="80" t="s">
        <v>160</v>
      </c>
      <c r="J187" s="79" t="s">
        <v>146</v>
      </c>
      <c r="K187" s="67"/>
      <c r="L187" s="76" t="s">
        <v>171</v>
      </c>
      <c r="M187" s="70"/>
      <c r="N187" s="67"/>
    </row>
    <row r="188" spans="1:14" x14ac:dyDescent="0.25">
      <c r="A188" s="71">
        <v>4507</v>
      </c>
      <c r="B188" s="33">
        <v>43489</v>
      </c>
      <c r="D188" s="3" t="s">
        <v>24</v>
      </c>
      <c r="E188" s="3" t="s">
        <v>142</v>
      </c>
      <c r="F188" s="3" t="s">
        <v>143</v>
      </c>
      <c r="H188" s="25" t="s">
        <v>144</v>
      </c>
      <c r="I188" s="26" t="s">
        <v>145</v>
      </c>
      <c r="J188" s="81" t="s">
        <v>531</v>
      </c>
      <c r="L188" s="3" t="s">
        <v>418</v>
      </c>
      <c r="M188" s="25" t="s">
        <v>146</v>
      </c>
    </row>
    <row r="189" spans="1:14" x14ac:dyDescent="0.25">
      <c r="A189" s="65">
        <v>4507</v>
      </c>
      <c r="B189" s="66">
        <v>43489</v>
      </c>
      <c r="C189" s="67"/>
      <c r="D189" s="67" t="s">
        <v>24</v>
      </c>
      <c r="E189" s="67" t="s">
        <v>142</v>
      </c>
      <c r="F189" s="67" t="s">
        <v>143</v>
      </c>
      <c r="G189" s="67"/>
      <c r="H189" s="79" t="s">
        <v>144</v>
      </c>
      <c r="I189" s="80" t="s">
        <v>145</v>
      </c>
      <c r="J189" s="70"/>
      <c r="K189" s="67"/>
      <c r="L189" s="67" t="s">
        <v>418</v>
      </c>
      <c r="M189" s="79" t="s">
        <v>146</v>
      </c>
      <c r="N189" s="67"/>
    </row>
    <row r="190" spans="1:14" x14ac:dyDescent="0.25">
      <c r="A190" s="71">
        <v>4507</v>
      </c>
      <c r="B190" s="33">
        <v>43489</v>
      </c>
      <c r="D190" s="3" t="s">
        <v>24</v>
      </c>
      <c r="E190" s="3" t="s">
        <v>142</v>
      </c>
      <c r="F190" s="3" t="s">
        <v>143</v>
      </c>
      <c r="H190" s="25" t="s">
        <v>144</v>
      </c>
      <c r="I190" s="26" t="s">
        <v>145</v>
      </c>
      <c r="L190" s="3" t="s">
        <v>418</v>
      </c>
      <c r="M190" s="25" t="s">
        <v>146</v>
      </c>
    </row>
    <row r="191" spans="1:14" x14ac:dyDescent="0.25">
      <c r="A191" s="65">
        <v>4507</v>
      </c>
      <c r="B191" s="66">
        <v>43489</v>
      </c>
      <c r="C191" s="67"/>
      <c r="D191" s="67" t="s">
        <v>24</v>
      </c>
      <c r="E191" s="67" t="s">
        <v>142</v>
      </c>
      <c r="F191" s="67" t="s">
        <v>143</v>
      </c>
      <c r="G191" s="67"/>
      <c r="H191" s="79" t="s">
        <v>144</v>
      </c>
      <c r="I191" s="80" t="s">
        <v>145</v>
      </c>
      <c r="J191" s="79"/>
      <c r="K191" s="67"/>
      <c r="L191" s="67" t="s">
        <v>418</v>
      </c>
      <c r="M191" s="79" t="s">
        <v>146</v>
      </c>
      <c r="N191" s="67"/>
    </row>
    <row r="192" spans="1:14" x14ac:dyDescent="0.25">
      <c r="A192" s="71">
        <v>4507</v>
      </c>
      <c r="B192" s="33">
        <v>43489</v>
      </c>
      <c r="D192" s="3" t="s">
        <v>24</v>
      </c>
      <c r="E192" s="3" t="s">
        <v>142</v>
      </c>
      <c r="F192" s="3" t="s">
        <v>143</v>
      </c>
      <c r="H192" s="25" t="s">
        <v>144</v>
      </c>
      <c r="I192" s="26" t="s">
        <v>145</v>
      </c>
      <c r="L192" s="75" t="s">
        <v>418</v>
      </c>
      <c r="M192" s="25" t="s">
        <v>146</v>
      </c>
    </row>
    <row r="193" spans="1:14" x14ac:dyDescent="0.25">
      <c r="A193" s="65">
        <v>4507</v>
      </c>
      <c r="B193" s="66">
        <v>43489</v>
      </c>
      <c r="C193" s="67"/>
      <c r="D193" s="67" t="s">
        <v>24</v>
      </c>
      <c r="E193" s="67" t="s">
        <v>142</v>
      </c>
      <c r="F193" s="67" t="s">
        <v>143</v>
      </c>
      <c r="G193" s="67"/>
      <c r="H193" s="79" t="s">
        <v>144</v>
      </c>
      <c r="I193" s="80" t="s">
        <v>145</v>
      </c>
      <c r="J193" s="79"/>
      <c r="K193" s="67"/>
      <c r="L193" s="76" t="s">
        <v>530</v>
      </c>
      <c r="M193" s="79" t="s">
        <v>146</v>
      </c>
      <c r="N193" s="67"/>
    </row>
    <row r="194" spans="1:14" x14ac:dyDescent="0.25">
      <c r="A194" s="71">
        <v>4504</v>
      </c>
      <c r="B194" s="33">
        <v>43488</v>
      </c>
      <c r="D194" s="3" t="s">
        <v>42</v>
      </c>
      <c r="E194" s="3" t="s">
        <v>181</v>
      </c>
      <c r="F194" s="3" t="s">
        <v>182</v>
      </c>
      <c r="G194" s="3" t="s">
        <v>183</v>
      </c>
      <c r="H194" s="25" t="s">
        <v>184</v>
      </c>
      <c r="I194" s="26" t="s">
        <v>160</v>
      </c>
      <c r="J194" s="25" t="s">
        <v>146</v>
      </c>
      <c r="L194" s="3" t="s">
        <v>205</v>
      </c>
      <c r="M194" s="25" t="s">
        <v>235</v>
      </c>
    </row>
    <row r="195" spans="1:14" x14ac:dyDescent="0.25">
      <c r="A195" s="65">
        <v>4504</v>
      </c>
      <c r="B195" s="66">
        <v>43488</v>
      </c>
      <c r="C195" s="67"/>
      <c r="D195" s="67" t="s">
        <v>42</v>
      </c>
      <c r="E195" s="67" t="s">
        <v>181</v>
      </c>
      <c r="F195" s="67" t="s">
        <v>182</v>
      </c>
      <c r="G195" s="67" t="s">
        <v>183</v>
      </c>
      <c r="H195" s="79" t="s">
        <v>184</v>
      </c>
      <c r="I195" s="80" t="s">
        <v>160</v>
      </c>
      <c r="J195" s="79" t="s">
        <v>146</v>
      </c>
      <c r="K195" s="67"/>
      <c r="L195" s="67" t="s">
        <v>205</v>
      </c>
      <c r="M195" s="79" t="s">
        <v>235</v>
      </c>
      <c r="N195" s="67"/>
    </row>
    <row r="196" spans="1:14" x14ac:dyDescent="0.25">
      <c r="A196" s="71">
        <v>4503</v>
      </c>
      <c r="B196" s="33">
        <v>43488</v>
      </c>
      <c r="D196" s="3" t="s">
        <v>52</v>
      </c>
      <c r="E196" s="3" t="s">
        <v>157</v>
      </c>
      <c r="F196" s="3" t="s">
        <v>363</v>
      </c>
      <c r="G196" s="3" t="s">
        <v>364</v>
      </c>
      <c r="H196" s="25" t="s">
        <v>159</v>
      </c>
      <c r="I196" s="26" t="s">
        <v>160</v>
      </c>
      <c r="J196" s="25" t="s">
        <v>450</v>
      </c>
      <c r="L196" s="75" t="s">
        <v>180</v>
      </c>
      <c r="M196" s="81" t="s">
        <v>470</v>
      </c>
    </row>
    <row r="197" spans="1:14" x14ac:dyDescent="0.25">
      <c r="A197" s="65">
        <v>4503</v>
      </c>
      <c r="B197" s="66">
        <v>43488</v>
      </c>
      <c r="C197" s="67"/>
      <c r="D197" s="67" t="s">
        <v>52</v>
      </c>
      <c r="E197" s="67" t="s">
        <v>157</v>
      </c>
      <c r="F197" s="67" t="s">
        <v>363</v>
      </c>
      <c r="G197" s="67" t="s">
        <v>364</v>
      </c>
      <c r="H197" s="79" t="s">
        <v>159</v>
      </c>
      <c r="I197" s="80" t="s">
        <v>160</v>
      </c>
      <c r="J197" s="79" t="s">
        <v>450</v>
      </c>
      <c r="K197" s="67"/>
      <c r="L197" s="76" t="s">
        <v>171</v>
      </c>
      <c r="M197" s="70"/>
      <c r="N197" s="67"/>
    </row>
    <row r="198" spans="1:14" x14ac:dyDescent="0.25">
      <c r="A198" s="71">
        <v>4498</v>
      </c>
      <c r="B198" s="33">
        <v>43482</v>
      </c>
      <c r="D198" s="3" t="s">
        <v>54</v>
      </c>
      <c r="E198" s="3" t="s">
        <v>150</v>
      </c>
      <c r="F198" s="3" t="s">
        <v>178</v>
      </c>
      <c r="H198" s="25" t="s">
        <v>152</v>
      </c>
      <c r="I198" s="26" t="s">
        <v>160</v>
      </c>
      <c r="J198" s="25" t="s">
        <v>146</v>
      </c>
      <c r="L198" s="75" t="s">
        <v>180</v>
      </c>
      <c r="M198" s="81" t="s">
        <v>233</v>
      </c>
    </row>
    <row r="199" spans="1:14" x14ac:dyDescent="0.25">
      <c r="A199" s="65">
        <v>4498</v>
      </c>
      <c r="B199" s="66">
        <v>43482</v>
      </c>
      <c r="C199" s="67"/>
      <c r="D199" s="67" t="s">
        <v>54</v>
      </c>
      <c r="E199" s="67" t="s">
        <v>150</v>
      </c>
      <c r="F199" s="67" t="s">
        <v>178</v>
      </c>
      <c r="G199" s="67"/>
      <c r="H199" s="79" t="s">
        <v>152</v>
      </c>
      <c r="I199" s="80" t="s">
        <v>160</v>
      </c>
      <c r="J199" s="79" t="s">
        <v>146</v>
      </c>
      <c r="K199" s="67"/>
      <c r="L199" s="76" t="s">
        <v>171</v>
      </c>
      <c r="M199" s="70"/>
      <c r="N199" s="67"/>
    </row>
    <row r="200" spans="1:14" x14ac:dyDescent="0.25">
      <c r="A200" s="71">
        <v>4502</v>
      </c>
      <c r="B200" s="33">
        <v>43479</v>
      </c>
      <c r="D200" s="3" t="s">
        <v>46</v>
      </c>
      <c r="E200" s="3" t="s">
        <v>185</v>
      </c>
      <c r="F200" s="3" t="s">
        <v>158</v>
      </c>
      <c r="H200" s="25" t="s">
        <v>175</v>
      </c>
      <c r="I200" s="26" t="s">
        <v>160</v>
      </c>
      <c r="J200" s="25" t="s">
        <v>146</v>
      </c>
      <c r="L200" s="75" t="s">
        <v>205</v>
      </c>
      <c r="M200" s="81" t="s">
        <v>559</v>
      </c>
    </row>
    <row r="201" spans="1:14" x14ac:dyDescent="0.25">
      <c r="A201" s="65">
        <v>4502</v>
      </c>
      <c r="B201" s="66">
        <v>43479</v>
      </c>
      <c r="C201" s="67"/>
      <c r="D201" s="67" t="s">
        <v>46</v>
      </c>
      <c r="E201" s="67" t="s">
        <v>185</v>
      </c>
      <c r="F201" s="67" t="s">
        <v>158</v>
      </c>
      <c r="G201" s="67"/>
      <c r="H201" s="79" t="s">
        <v>175</v>
      </c>
      <c r="I201" s="80" t="s">
        <v>160</v>
      </c>
      <c r="J201" s="79" t="s">
        <v>146</v>
      </c>
      <c r="K201" s="67"/>
      <c r="L201" s="76" t="s">
        <v>171</v>
      </c>
      <c r="M201" s="70"/>
      <c r="N201" s="67"/>
    </row>
    <row r="202" spans="1:14" x14ac:dyDescent="0.25">
      <c r="A202" s="71">
        <v>4501</v>
      </c>
      <c r="B202" s="33">
        <v>43479</v>
      </c>
      <c r="D202" s="3" t="s">
        <v>43</v>
      </c>
      <c r="E202" s="3" t="s">
        <v>177</v>
      </c>
      <c r="F202" s="3" t="s">
        <v>186</v>
      </c>
      <c r="H202" s="25" t="s">
        <v>166</v>
      </c>
      <c r="I202" s="26" t="s">
        <v>160</v>
      </c>
      <c r="J202" s="25" t="s">
        <v>146</v>
      </c>
      <c r="L202" s="75" t="s">
        <v>205</v>
      </c>
      <c r="M202" s="81" t="s">
        <v>561</v>
      </c>
    </row>
    <row r="203" spans="1:14" x14ac:dyDescent="0.25">
      <c r="A203" s="65">
        <v>4501</v>
      </c>
      <c r="B203" s="66">
        <v>43479</v>
      </c>
      <c r="C203" s="67"/>
      <c r="D203" s="67" t="s">
        <v>43</v>
      </c>
      <c r="E203" s="67" t="s">
        <v>177</v>
      </c>
      <c r="F203" s="67" t="s">
        <v>186</v>
      </c>
      <c r="G203" s="67"/>
      <c r="H203" s="79" t="s">
        <v>166</v>
      </c>
      <c r="I203" s="80" t="s">
        <v>160</v>
      </c>
      <c r="J203" s="79" t="s">
        <v>146</v>
      </c>
      <c r="K203" s="67"/>
      <c r="L203" s="76" t="s">
        <v>171</v>
      </c>
      <c r="M203" s="70"/>
      <c r="N203" s="67"/>
    </row>
    <row r="204" spans="1:14" x14ac:dyDescent="0.25">
      <c r="A204" s="71">
        <v>4500</v>
      </c>
      <c r="B204" s="33">
        <v>43474</v>
      </c>
      <c r="D204" s="3" t="s">
        <v>21</v>
      </c>
      <c r="E204" s="3" t="s">
        <v>190</v>
      </c>
      <c r="F204" s="3" t="s">
        <v>191</v>
      </c>
      <c r="H204" s="25" t="s">
        <v>476</v>
      </c>
      <c r="I204" s="26" t="s">
        <v>160</v>
      </c>
      <c r="J204" s="25" t="s">
        <v>146</v>
      </c>
      <c r="L204" s="3" t="s">
        <v>205</v>
      </c>
      <c r="M204" s="25" t="s">
        <v>1223</v>
      </c>
    </row>
    <row r="205" spans="1:14" x14ac:dyDescent="0.25">
      <c r="A205" s="65">
        <v>4500</v>
      </c>
      <c r="B205" s="66">
        <v>43474</v>
      </c>
      <c r="C205" s="67"/>
      <c r="D205" s="67" t="s">
        <v>21</v>
      </c>
      <c r="E205" s="67" t="s">
        <v>190</v>
      </c>
      <c r="F205" s="67" t="s">
        <v>191</v>
      </c>
      <c r="G205" s="67"/>
      <c r="H205" s="79" t="s">
        <v>476</v>
      </c>
      <c r="I205" s="80" t="s">
        <v>160</v>
      </c>
      <c r="J205" s="79" t="s">
        <v>146</v>
      </c>
      <c r="K205" s="67"/>
      <c r="L205" s="67" t="s">
        <v>205</v>
      </c>
      <c r="M205" s="79" t="s">
        <v>1223</v>
      </c>
      <c r="N205" s="67"/>
    </row>
    <row r="206" spans="1:14" x14ac:dyDescent="0.25">
      <c r="A206" s="71">
        <v>4500</v>
      </c>
      <c r="B206" s="33">
        <v>43474</v>
      </c>
      <c r="D206" s="3" t="s">
        <v>21</v>
      </c>
      <c r="E206" s="3" t="s">
        <v>190</v>
      </c>
      <c r="F206" s="3" t="s">
        <v>191</v>
      </c>
      <c r="H206" s="25" t="s">
        <v>476</v>
      </c>
      <c r="I206" s="26" t="s">
        <v>160</v>
      </c>
      <c r="J206" s="25" t="s">
        <v>146</v>
      </c>
      <c r="L206" s="75" t="s">
        <v>205</v>
      </c>
      <c r="M206" s="81" t="s">
        <v>1223</v>
      </c>
    </row>
    <row r="207" spans="1:14" x14ac:dyDescent="0.25">
      <c r="A207" s="65">
        <v>4500</v>
      </c>
      <c r="B207" s="66">
        <v>43474</v>
      </c>
      <c r="C207" s="67"/>
      <c r="D207" s="67" t="s">
        <v>21</v>
      </c>
      <c r="E207" s="67" t="s">
        <v>190</v>
      </c>
      <c r="F207" s="67" t="s">
        <v>191</v>
      </c>
      <c r="G207" s="67"/>
      <c r="H207" s="79" t="s">
        <v>476</v>
      </c>
      <c r="I207" s="80" t="s">
        <v>160</v>
      </c>
      <c r="J207" s="79" t="s">
        <v>146</v>
      </c>
      <c r="K207" s="67"/>
      <c r="L207" s="76" t="s">
        <v>171</v>
      </c>
      <c r="M207" s="70"/>
      <c r="N207" s="67"/>
    </row>
    <row r="208" spans="1:14" x14ac:dyDescent="0.25">
      <c r="A208" s="71">
        <v>4485</v>
      </c>
      <c r="B208" s="33">
        <v>43474</v>
      </c>
      <c r="D208" s="3" t="s">
        <v>50</v>
      </c>
      <c r="E208" s="3" t="s">
        <v>161</v>
      </c>
      <c r="F208" s="3" t="s">
        <v>537</v>
      </c>
      <c r="G208" s="3" t="s">
        <v>538</v>
      </c>
      <c r="H208" s="25" t="s">
        <v>163</v>
      </c>
      <c r="I208" s="26" t="s">
        <v>160</v>
      </c>
      <c r="J208" s="25" t="s">
        <v>146</v>
      </c>
      <c r="L208" s="75" t="s">
        <v>180</v>
      </c>
      <c r="M208" s="81" t="s">
        <v>534</v>
      </c>
    </row>
    <row r="209" spans="1:14" x14ac:dyDescent="0.25">
      <c r="A209" s="65">
        <v>4485</v>
      </c>
      <c r="B209" s="66">
        <v>43474</v>
      </c>
      <c r="C209" s="67"/>
      <c r="D209" s="67" t="s">
        <v>50</v>
      </c>
      <c r="E209" s="67" t="s">
        <v>161</v>
      </c>
      <c r="F209" s="67" t="s">
        <v>537</v>
      </c>
      <c r="G209" s="67" t="s">
        <v>538</v>
      </c>
      <c r="H209" s="79" t="s">
        <v>163</v>
      </c>
      <c r="I209" s="80" t="s">
        <v>160</v>
      </c>
      <c r="J209" s="79" t="s">
        <v>146</v>
      </c>
      <c r="K209" s="67"/>
      <c r="L209" s="76" t="s">
        <v>171</v>
      </c>
      <c r="M209" s="70"/>
      <c r="N209" s="67"/>
    </row>
    <row r="210" spans="1:14" x14ac:dyDescent="0.25">
      <c r="A210" s="71">
        <v>4493</v>
      </c>
      <c r="B210" s="33">
        <v>43473</v>
      </c>
      <c r="D210" s="3" t="s">
        <v>42</v>
      </c>
      <c r="E210" s="3" t="s">
        <v>181</v>
      </c>
      <c r="F210" s="3" t="s">
        <v>182</v>
      </c>
      <c r="G210" s="3" t="s">
        <v>183</v>
      </c>
      <c r="H210" s="25" t="s">
        <v>184</v>
      </c>
      <c r="I210" s="26" t="s">
        <v>160</v>
      </c>
      <c r="J210" s="25" t="s">
        <v>146</v>
      </c>
      <c r="L210" s="3" t="s">
        <v>180</v>
      </c>
      <c r="M210" s="25" t="s">
        <v>235</v>
      </c>
    </row>
    <row r="211" spans="1:14" x14ac:dyDescent="0.25">
      <c r="A211" s="65">
        <v>4493</v>
      </c>
      <c r="B211" s="66">
        <v>43473</v>
      </c>
      <c r="C211" s="67"/>
      <c r="D211" s="67" t="s">
        <v>42</v>
      </c>
      <c r="E211" s="67" t="s">
        <v>181</v>
      </c>
      <c r="F211" s="67" t="s">
        <v>182</v>
      </c>
      <c r="G211" s="67" t="s">
        <v>183</v>
      </c>
      <c r="H211" s="79" t="s">
        <v>184</v>
      </c>
      <c r="I211" s="80" t="s">
        <v>160</v>
      </c>
      <c r="J211" s="79" t="s">
        <v>146</v>
      </c>
      <c r="K211" s="67"/>
      <c r="L211" s="67" t="s">
        <v>180</v>
      </c>
      <c r="M211" s="79" t="s">
        <v>235</v>
      </c>
      <c r="N211" s="67"/>
    </row>
    <row r="212" spans="1:14" x14ac:dyDescent="0.25">
      <c r="A212" s="71">
        <v>4495</v>
      </c>
      <c r="B212" s="33">
        <v>43472</v>
      </c>
      <c r="D212" s="3" t="s">
        <v>52</v>
      </c>
      <c r="E212" s="3" t="s">
        <v>157</v>
      </c>
      <c r="F212" s="3" t="s">
        <v>363</v>
      </c>
      <c r="G212" s="3" t="s">
        <v>364</v>
      </c>
      <c r="H212" s="25" t="s">
        <v>159</v>
      </c>
      <c r="I212" s="26" t="s">
        <v>232</v>
      </c>
      <c r="J212" s="25" t="s">
        <v>567</v>
      </c>
      <c r="L212" s="3" t="s">
        <v>180</v>
      </c>
      <c r="M212" s="25" t="s">
        <v>568</v>
      </c>
    </row>
    <row r="213" spans="1:14" x14ac:dyDescent="0.25">
      <c r="A213" s="65">
        <v>4495</v>
      </c>
      <c r="B213" s="66">
        <v>43472</v>
      </c>
      <c r="C213" s="67"/>
      <c r="D213" s="67" t="s">
        <v>52</v>
      </c>
      <c r="E213" s="67" t="s">
        <v>157</v>
      </c>
      <c r="F213" s="67" t="s">
        <v>363</v>
      </c>
      <c r="G213" s="67" t="s">
        <v>364</v>
      </c>
      <c r="H213" s="79" t="s">
        <v>159</v>
      </c>
      <c r="I213" s="80" t="s">
        <v>232</v>
      </c>
      <c r="J213" s="79" t="s">
        <v>567</v>
      </c>
      <c r="K213" s="67"/>
      <c r="L213" s="67" t="s">
        <v>180</v>
      </c>
      <c r="M213" s="79" t="s">
        <v>568</v>
      </c>
      <c r="N213" s="67"/>
    </row>
    <row r="214" spans="1:14" x14ac:dyDescent="0.25">
      <c r="A214" s="71">
        <v>4496</v>
      </c>
      <c r="B214" s="33">
        <v>43470</v>
      </c>
      <c r="D214" s="3" t="s">
        <v>46</v>
      </c>
      <c r="E214" s="3" t="s">
        <v>185</v>
      </c>
      <c r="F214" s="3" t="s">
        <v>158</v>
      </c>
      <c r="H214" s="25" t="s">
        <v>175</v>
      </c>
      <c r="I214" s="26" t="s">
        <v>160</v>
      </c>
      <c r="J214" s="25" t="s">
        <v>146</v>
      </c>
      <c r="L214" s="75" t="s">
        <v>180</v>
      </c>
      <c r="M214" s="81" t="s">
        <v>319</v>
      </c>
    </row>
    <row r="215" spans="1:14" x14ac:dyDescent="0.25">
      <c r="A215" s="65">
        <v>4496</v>
      </c>
      <c r="B215" s="66">
        <v>43470</v>
      </c>
      <c r="C215" s="67"/>
      <c r="D215" s="67" t="s">
        <v>46</v>
      </c>
      <c r="E215" s="67" t="s">
        <v>185</v>
      </c>
      <c r="F215" s="67" t="s">
        <v>158</v>
      </c>
      <c r="G215" s="67"/>
      <c r="H215" s="79" t="s">
        <v>175</v>
      </c>
      <c r="I215" s="80" t="s">
        <v>160</v>
      </c>
      <c r="J215" s="79" t="s">
        <v>146</v>
      </c>
      <c r="K215" s="67"/>
      <c r="L215" s="76" t="s">
        <v>171</v>
      </c>
      <c r="M215" s="70"/>
      <c r="N215" s="67"/>
    </row>
    <row r="216" spans="1:14" x14ac:dyDescent="0.25">
      <c r="A216" s="71">
        <v>4489</v>
      </c>
      <c r="B216" s="33">
        <v>43470</v>
      </c>
      <c r="D216" s="3" t="s">
        <v>49</v>
      </c>
      <c r="E216" s="3" t="s">
        <v>526</v>
      </c>
      <c r="F216" s="3" t="s">
        <v>571</v>
      </c>
      <c r="H216" s="25" t="s">
        <v>269</v>
      </c>
      <c r="I216" s="26" t="s">
        <v>160</v>
      </c>
      <c r="J216" s="25" t="s">
        <v>485</v>
      </c>
      <c r="K216" s="3">
        <v>1409264</v>
      </c>
      <c r="L216" s="75" t="s">
        <v>205</v>
      </c>
      <c r="M216" s="81" t="s">
        <v>572</v>
      </c>
      <c r="N216" s="3">
        <v>1409265</v>
      </c>
    </row>
    <row r="217" spans="1:14" x14ac:dyDescent="0.25">
      <c r="A217" s="65">
        <v>4489</v>
      </c>
      <c r="B217" s="66">
        <v>43470</v>
      </c>
      <c r="C217" s="67"/>
      <c r="D217" s="67" t="s">
        <v>49</v>
      </c>
      <c r="E217" s="67" t="s">
        <v>526</v>
      </c>
      <c r="F217" s="67" t="s">
        <v>571</v>
      </c>
      <c r="G217" s="67"/>
      <c r="H217" s="79" t="s">
        <v>269</v>
      </c>
      <c r="I217" s="80" t="s">
        <v>160</v>
      </c>
      <c r="J217" s="79" t="s">
        <v>485</v>
      </c>
      <c r="K217" s="67">
        <v>1409264</v>
      </c>
      <c r="L217" s="76" t="s">
        <v>171</v>
      </c>
      <c r="M217" s="70"/>
      <c r="N217" s="67">
        <v>1409265</v>
      </c>
    </row>
    <row r="218" spans="1:14" x14ac:dyDescent="0.25">
      <c r="A218" s="71">
        <v>4492</v>
      </c>
      <c r="B218" s="33">
        <v>43467</v>
      </c>
      <c r="D218" s="3" t="s">
        <v>43</v>
      </c>
      <c r="E218" s="3" t="s">
        <v>177</v>
      </c>
      <c r="F218" s="3" t="s">
        <v>186</v>
      </c>
      <c r="H218" s="25" t="s">
        <v>166</v>
      </c>
      <c r="I218" s="26" t="s">
        <v>160</v>
      </c>
      <c r="J218" s="25" t="s">
        <v>146</v>
      </c>
      <c r="L218" s="75" t="s">
        <v>180</v>
      </c>
      <c r="M218" s="81" t="s">
        <v>233</v>
      </c>
    </row>
    <row r="219" spans="1:14" x14ac:dyDescent="0.25">
      <c r="A219" s="65">
        <v>4492</v>
      </c>
      <c r="B219" s="66">
        <v>43467</v>
      </c>
      <c r="C219" s="67"/>
      <c r="D219" s="67" t="s">
        <v>43</v>
      </c>
      <c r="E219" s="67" t="s">
        <v>177</v>
      </c>
      <c r="F219" s="67" t="s">
        <v>186</v>
      </c>
      <c r="G219" s="67"/>
      <c r="H219" s="79" t="s">
        <v>166</v>
      </c>
      <c r="I219" s="80" t="s">
        <v>160</v>
      </c>
      <c r="J219" s="79" t="s">
        <v>146</v>
      </c>
      <c r="K219" s="67"/>
      <c r="L219" s="76" t="s">
        <v>171</v>
      </c>
      <c r="M219" s="70"/>
      <c r="N219" s="67"/>
    </row>
    <row r="220" spans="1:14" x14ac:dyDescent="0.25">
      <c r="A220" s="71">
        <v>4497</v>
      </c>
      <c r="B220" s="33">
        <v>43466</v>
      </c>
      <c r="D220" s="3" t="s">
        <v>21</v>
      </c>
      <c r="E220" s="3" t="s">
        <v>190</v>
      </c>
      <c r="F220" s="3" t="s">
        <v>191</v>
      </c>
      <c r="H220" s="25" t="s">
        <v>476</v>
      </c>
      <c r="I220" s="26" t="s">
        <v>160</v>
      </c>
      <c r="J220" s="25" t="s">
        <v>146</v>
      </c>
      <c r="L220" s="3" t="s">
        <v>205</v>
      </c>
      <c r="M220" s="25" t="s">
        <v>206</v>
      </c>
    </row>
    <row r="221" spans="1:14" x14ac:dyDescent="0.25">
      <c r="A221" s="65">
        <v>4497</v>
      </c>
      <c r="B221" s="66">
        <v>43466</v>
      </c>
      <c r="C221" s="67"/>
      <c r="D221" s="67" t="s">
        <v>21</v>
      </c>
      <c r="E221" s="67" t="s">
        <v>190</v>
      </c>
      <c r="F221" s="67" t="s">
        <v>191</v>
      </c>
      <c r="G221" s="67"/>
      <c r="H221" s="79" t="s">
        <v>476</v>
      </c>
      <c r="I221" s="80" t="s">
        <v>160</v>
      </c>
      <c r="J221" s="79" t="s">
        <v>146</v>
      </c>
      <c r="K221" s="67"/>
      <c r="L221" s="67" t="s">
        <v>205</v>
      </c>
      <c r="M221" s="79" t="s">
        <v>206</v>
      </c>
      <c r="N221" s="67"/>
    </row>
    <row r="222" spans="1:14" x14ac:dyDescent="0.25">
      <c r="A222" s="71">
        <v>4488</v>
      </c>
      <c r="B222" s="33">
        <v>43463</v>
      </c>
      <c r="D222" s="3" t="s">
        <v>54</v>
      </c>
      <c r="E222" s="3" t="s">
        <v>150</v>
      </c>
      <c r="F222" s="3" t="s">
        <v>178</v>
      </c>
      <c r="H222" s="25" t="s">
        <v>152</v>
      </c>
      <c r="I222" s="26" t="s">
        <v>160</v>
      </c>
      <c r="J222" s="25" t="s">
        <v>578</v>
      </c>
      <c r="L222" s="75" t="s">
        <v>180</v>
      </c>
      <c r="M222" s="81" t="s">
        <v>233</v>
      </c>
    </row>
    <row r="223" spans="1:14" x14ac:dyDescent="0.25">
      <c r="A223" s="65">
        <v>4488</v>
      </c>
      <c r="B223" s="66">
        <v>43463</v>
      </c>
      <c r="C223" s="67"/>
      <c r="D223" s="67" t="s">
        <v>54</v>
      </c>
      <c r="E223" s="67" t="s">
        <v>150</v>
      </c>
      <c r="F223" s="67" t="s">
        <v>178</v>
      </c>
      <c r="G223" s="67"/>
      <c r="H223" s="79" t="s">
        <v>152</v>
      </c>
      <c r="I223" s="80" t="s">
        <v>160</v>
      </c>
      <c r="J223" s="79" t="s">
        <v>578</v>
      </c>
      <c r="K223" s="67"/>
      <c r="L223" s="76" t="s">
        <v>171</v>
      </c>
      <c r="M223" s="70"/>
      <c r="N223" s="67"/>
    </row>
    <row r="224" spans="1:14" x14ac:dyDescent="0.25">
      <c r="A224" s="71">
        <v>4491</v>
      </c>
      <c r="B224" s="33">
        <v>43461</v>
      </c>
      <c r="D224" s="3" t="s">
        <v>21</v>
      </c>
      <c r="E224" s="3" t="s">
        <v>190</v>
      </c>
      <c r="F224" s="3" t="s">
        <v>191</v>
      </c>
      <c r="H224" s="25" t="s">
        <v>476</v>
      </c>
      <c r="I224" s="26" t="s">
        <v>160</v>
      </c>
      <c r="J224" s="25" t="s">
        <v>146</v>
      </c>
      <c r="L224" s="75" t="s">
        <v>180</v>
      </c>
      <c r="M224" s="81" t="s">
        <v>233</v>
      </c>
    </row>
    <row r="225" spans="1:14" x14ac:dyDescent="0.25">
      <c r="A225" s="65">
        <v>4491</v>
      </c>
      <c r="B225" s="66">
        <v>43461</v>
      </c>
      <c r="C225" s="67"/>
      <c r="D225" s="67" t="s">
        <v>21</v>
      </c>
      <c r="E225" s="67" t="s">
        <v>190</v>
      </c>
      <c r="F225" s="67" t="s">
        <v>191</v>
      </c>
      <c r="G225" s="67"/>
      <c r="H225" s="79" t="s">
        <v>476</v>
      </c>
      <c r="I225" s="80" t="s">
        <v>160</v>
      </c>
      <c r="J225" s="79" t="s">
        <v>146</v>
      </c>
      <c r="K225" s="67"/>
      <c r="L225" s="76" t="s">
        <v>171</v>
      </c>
      <c r="M225" s="70"/>
      <c r="N225" s="67"/>
    </row>
    <row r="226" spans="1:14" x14ac:dyDescent="0.25">
      <c r="A226" s="71">
        <v>4483</v>
      </c>
      <c r="B226" s="33">
        <v>43458</v>
      </c>
      <c r="D226" s="3" t="s">
        <v>31</v>
      </c>
      <c r="E226" s="3" t="s">
        <v>168</v>
      </c>
      <c r="H226" s="25" t="s">
        <v>196</v>
      </c>
      <c r="I226" s="26" t="s">
        <v>424</v>
      </c>
      <c r="J226" s="25" t="s">
        <v>197</v>
      </c>
      <c r="K226" s="3">
        <v>1409262</v>
      </c>
      <c r="L226" s="3" t="s">
        <v>392</v>
      </c>
      <c r="M226" s="25" t="s">
        <v>197</v>
      </c>
      <c r="N226" s="3">
        <v>1409263</v>
      </c>
    </row>
    <row r="227" spans="1:14" x14ac:dyDescent="0.25">
      <c r="A227" s="65">
        <v>4483</v>
      </c>
      <c r="B227" s="66">
        <v>43458</v>
      </c>
      <c r="C227" s="67"/>
      <c r="D227" s="67" t="s">
        <v>31</v>
      </c>
      <c r="E227" s="67" t="s">
        <v>168</v>
      </c>
      <c r="F227" s="67"/>
      <c r="G227" s="67"/>
      <c r="H227" s="79" t="s">
        <v>196</v>
      </c>
      <c r="I227" s="80" t="s">
        <v>424</v>
      </c>
      <c r="J227" s="79" t="s">
        <v>197</v>
      </c>
      <c r="K227" s="67">
        <v>1409262</v>
      </c>
      <c r="L227" s="67" t="s">
        <v>392</v>
      </c>
      <c r="M227" s="79" t="s">
        <v>197</v>
      </c>
      <c r="N227" s="67">
        <v>1409263</v>
      </c>
    </row>
    <row r="228" spans="1:14" x14ac:dyDescent="0.25">
      <c r="A228" s="71">
        <v>4478</v>
      </c>
      <c r="B228" s="33">
        <v>43456</v>
      </c>
      <c r="D228" s="3" t="s">
        <v>52</v>
      </c>
      <c r="E228" s="3" t="s">
        <v>157</v>
      </c>
      <c r="F228" s="3" t="s">
        <v>363</v>
      </c>
      <c r="G228" s="3" t="s">
        <v>364</v>
      </c>
      <c r="H228" s="25" t="s">
        <v>159</v>
      </c>
      <c r="I228" s="26" t="s">
        <v>160</v>
      </c>
      <c r="J228" s="25" t="s">
        <v>581</v>
      </c>
      <c r="L228" s="75" t="s">
        <v>180</v>
      </c>
      <c r="M228" s="81" t="s">
        <v>582</v>
      </c>
    </row>
    <row r="229" spans="1:14" x14ac:dyDescent="0.25">
      <c r="A229" s="65">
        <v>4478</v>
      </c>
      <c r="B229" s="66">
        <v>43456</v>
      </c>
      <c r="C229" s="67"/>
      <c r="D229" s="67" t="s">
        <v>52</v>
      </c>
      <c r="E229" s="67" t="s">
        <v>157</v>
      </c>
      <c r="F229" s="67" t="s">
        <v>363</v>
      </c>
      <c r="G229" s="67" t="s">
        <v>364</v>
      </c>
      <c r="H229" s="79" t="s">
        <v>159</v>
      </c>
      <c r="I229" s="80" t="s">
        <v>160</v>
      </c>
      <c r="J229" s="79" t="s">
        <v>581</v>
      </c>
      <c r="K229" s="67"/>
      <c r="L229" s="76" t="s">
        <v>171</v>
      </c>
      <c r="M229" s="70"/>
      <c r="N229" s="67"/>
    </row>
    <row r="230" spans="1:14" x14ac:dyDescent="0.25">
      <c r="A230" s="71">
        <v>4486</v>
      </c>
      <c r="B230" s="33">
        <v>43456</v>
      </c>
      <c r="D230" s="3" t="s">
        <v>46</v>
      </c>
      <c r="E230" s="3" t="s">
        <v>185</v>
      </c>
      <c r="F230" s="3" t="s">
        <v>158</v>
      </c>
      <c r="H230" s="25" t="s">
        <v>175</v>
      </c>
      <c r="I230" s="26" t="s">
        <v>160</v>
      </c>
      <c r="J230" s="25" t="s">
        <v>146</v>
      </c>
      <c r="L230" s="75" t="s">
        <v>180</v>
      </c>
      <c r="M230" s="81" t="s">
        <v>584</v>
      </c>
    </row>
    <row r="231" spans="1:14" x14ac:dyDescent="0.25">
      <c r="A231" s="65">
        <v>4486</v>
      </c>
      <c r="B231" s="66">
        <v>43456</v>
      </c>
      <c r="C231" s="67"/>
      <c r="D231" s="67" t="s">
        <v>46</v>
      </c>
      <c r="E231" s="67" t="s">
        <v>185</v>
      </c>
      <c r="F231" s="67" t="s">
        <v>158</v>
      </c>
      <c r="G231" s="67"/>
      <c r="H231" s="79" t="s">
        <v>175</v>
      </c>
      <c r="I231" s="80" t="s">
        <v>160</v>
      </c>
      <c r="J231" s="79" t="s">
        <v>146</v>
      </c>
      <c r="K231" s="67"/>
      <c r="L231" s="76" t="s">
        <v>171</v>
      </c>
      <c r="M231" s="70"/>
      <c r="N231" s="67"/>
    </row>
    <row r="232" spans="1:14" x14ac:dyDescent="0.25">
      <c r="A232" s="71">
        <v>4481</v>
      </c>
      <c r="B232" s="33">
        <v>43453</v>
      </c>
      <c r="D232" s="3" t="s">
        <v>42</v>
      </c>
      <c r="E232" s="3" t="s">
        <v>181</v>
      </c>
      <c r="F232" s="3" t="s">
        <v>182</v>
      </c>
      <c r="G232" s="3" t="s">
        <v>183</v>
      </c>
      <c r="H232" s="25" t="s">
        <v>184</v>
      </c>
      <c r="I232" s="26" t="s">
        <v>160</v>
      </c>
      <c r="J232" s="25" t="s">
        <v>146</v>
      </c>
      <c r="L232" s="3" t="s">
        <v>180</v>
      </c>
      <c r="M232" s="25" t="s">
        <v>235</v>
      </c>
    </row>
    <row r="233" spans="1:14" x14ac:dyDescent="0.25">
      <c r="A233" s="65">
        <v>4481</v>
      </c>
      <c r="B233" s="66">
        <v>43453</v>
      </c>
      <c r="C233" s="67"/>
      <c r="D233" s="67" t="s">
        <v>42</v>
      </c>
      <c r="E233" s="67" t="s">
        <v>181</v>
      </c>
      <c r="F233" s="67" t="s">
        <v>182</v>
      </c>
      <c r="G233" s="67" t="s">
        <v>183</v>
      </c>
      <c r="H233" s="79" t="s">
        <v>184</v>
      </c>
      <c r="I233" s="80" t="s">
        <v>160</v>
      </c>
      <c r="J233" s="79" t="s">
        <v>146</v>
      </c>
      <c r="K233" s="67"/>
      <c r="L233" s="67" t="s">
        <v>180</v>
      </c>
      <c r="M233" s="79" t="s">
        <v>235</v>
      </c>
      <c r="N233" s="67"/>
    </row>
    <row r="234" spans="1:14" x14ac:dyDescent="0.25">
      <c r="A234" s="71">
        <v>4487</v>
      </c>
      <c r="B234" s="33">
        <v>43451</v>
      </c>
      <c r="D234" s="3" t="s">
        <v>43</v>
      </c>
      <c r="E234" s="3" t="s">
        <v>177</v>
      </c>
      <c r="F234" s="3" t="s">
        <v>186</v>
      </c>
      <c r="H234" s="25" t="s">
        <v>166</v>
      </c>
      <c r="I234" s="26" t="s">
        <v>160</v>
      </c>
      <c r="J234" s="25" t="s">
        <v>146</v>
      </c>
      <c r="L234" s="3" t="s">
        <v>205</v>
      </c>
      <c r="M234" s="25" t="s">
        <v>206</v>
      </c>
    </row>
    <row r="235" spans="1:14" x14ac:dyDescent="0.25">
      <c r="A235" s="65">
        <v>4487</v>
      </c>
      <c r="B235" s="66">
        <v>43451</v>
      </c>
      <c r="C235" s="67"/>
      <c r="D235" s="67" t="s">
        <v>43</v>
      </c>
      <c r="E235" s="67" t="s">
        <v>177</v>
      </c>
      <c r="F235" s="67" t="s">
        <v>186</v>
      </c>
      <c r="G235" s="67"/>
      <c r="H235" s="79" t="s">
        <v>166</v>
      </c>
      <c r="I235" s="80" t="s">
        <v>160</v>
      </c>
      <c r="J235" s="79" t="s">
        <v>146</v>
      </c>
      <c r="K235" s="67"/>
      <c r="L235" s="67" t="s">
        <v>205</v>
      </c>
      <c r="M235" s="79" t="s">
        <v>206</v>
      </c>
      <c r="N235" s="67"/>
    </row>
    <row r="236" spans="1:14" x14ac:dyDescent="0.25">
      <c r="A236" s="71">
        <v>4482</v>
      </c>
      <c r="B236" s="33">
        <v>43450</v>
      </c>
      <c r="D236" s="3" t="s">
        <v>21</v>
      </c>
      <c r="E236" s="3" t="s">
        <v>190</v>
      </c>
      <c r="F236" s="3" t="s">
        <v>191</v>
      </c>
      <c r="H236" s="25" t="s">
        <v>476</v>
      </c>
      <c r="I236" s="26" t="s">
        <v>160</v>
      </c>
      <c r="J236" s="25" t="s">
        <v>329</v>
      </c>
      <c r="L236" s="75" t="s">
        <v>180</v>
      </c>
      <c r="M236" s="81" t="s">
        <v>589</v>
      </c>
    </row>
    <row r="237" spans="1:14" x14ac:dyDescent="0.25">
      <c r="A237" s="65">
        <v>4482</v>
      </c>
      <c r="B237" s="66">
        <v>43450</v>
      </c>
      <c r="C237" s="67"/>
      <c r="D237" s="67" t="s">
        <v>21</v>
      </c>
      <c r="E237" s="67" t="s">
        <v>190</v>
      </c>
      <c r="F237" s="67" t="s">
        <v>191</v>
      </c>
      <c r="G237" s="67"/>
      <c r="H237" s="79" t="s">
        <v>476</v>
      </c>
      <c r="I237" s="80" t="s">
        <v>160</v>
      </c>
      <c r="J237" s="79" t="s">
        <v>329</v>
      </c>
      <c r="K237" s="67"/>
      <c r="L237" s="76" t="s">
        <v>171</v>
      </c>
      <c r="M237" s="70"/>
      <c r="N237" s="67"/>
    </row>
    <row r="238" spans="1:14" x14ac:dyDescent="0.25">
      <c r="A238" s="71">
        <v>4476</v>
      </c>
      <c r="B238" s="33">
        <v>43447</v>
      </c>
      <c r="D238" s="3" t="s">
        <v>54</v>
      </c>
      <c r="E238" s="3" t="s">
        <v>150</v>
      </c>
      <c r="F238" s="3" t="s">
        <v>178</v>
      </c>
      <c r="H238" s="25" t="s">
        <v>152</v>
      </c>
      <c r="I238" s="26" t="s">
        <v>160</v>
      </c>
      <c r="J238" s="25" t="s">
        <v>146</v>
      </c>
      <c r="L238" s="75" t="s">
        <v>180</v>
      </c>
      <c r="M238" s="81" t="s">
        <v>595</v>
      </c>
    </row>
    <row r="239" spans="1:14" x14ac:dyDescent="0.25">
      <c r="A239" s="65">
        <v>4476</v>
      </c>
      <c r="B239" s="66">
        <v>43447</v>
      </c>
      <c r="C239" s="67"/>
      <c r="D239" s="67" t="s">
        <v>54</v>
      </c>
      <c r="E239" s="67" t="s">
        <v>150</v>
      </c>
      <c r="F239" s="67" t="s">
        <v>178</v>
      </c>
      <c r="G239" s="67"/>
      <c r="H239" s="79" t="s">
        <v>152</v>
      </c>
      <c r="I239" s="80" t="s">
        <v>160</v>
      </c>
      <c r="J239" s="79" t="s">
        <v>146</v>
      </c>
      <c r="K239" s="67"/>
      <c r="L239" s="76" t="s">
        <v>171</v>
      </c>
      <c r="M239" s="70"/>
      <c r="N239" s="67"/>
    </row>
    <row r="240" spans="1:14" x14ac:dyDescent="0.25">
      <c r="A240" s="71">
        <v>4484</v>
      </c>
      <c r="B240" s="33">
        <v>43447</v>
      </c>
      <c r="D240" s="3" t="s">
        <v>43</v>
      </c>
      <c r="E240" s="3" t="s">
        <v>177</v>
      </c>
      <c r="F240" s="3" t="s">
        <v>186</v>
      </c>
      <c r="H240" s="25" t="s">
        <v>166</v>
      </c>
      <c r="I240" s="26" t="s">
        <v>160</v>
      </c>
      <c r="J240" s="25" t="s">
        <v>146</v>
      </c>
      <c r="L240" s="75" t="s">
        <v>205</v>
      </c>
      <c r="M240" s="81" t="s">
        <v>597</v>
      </c>
    </row>
    <row r="241" spans="1:14" x14ac:dyDescent="0.25">
      <c r="A241" s="65">
        <v>4484</v>
      </c>
      <c r="B241" s="66">
        <v>43447</v>
      </c>
      <c r="C241" s="67"/>
      <c r="D241" s="67" t="s">
        <v>43</v>
      </c>
      <c r="E241" s="67" t="s">
        <v>177</v>
      </c>
      <c r="F241" s="67" t="s">
        <v>186</v>
      </c>
      <c r="G241" s="67"/>
      <c r="H241" s="79" t="s">
        <v>166</v>
      </c>
      <c r="I241" s="80" t="s">
        <v>160</v>
      </c>
      <c r="J241" s="79" t="s">
        <v>146</v>
      </c>
      <c r="K241" s="67"/>
      <c r="L241" s="76" t="s">
        <v>171</v>
      </c>
      <c r="M241" s="70"/>
      <c r="N241" s="67"/>
    </row>
    <row r="242" spans="1:14" x14ac:dyDescent="0.25">
      <c r="A242" s="71">
        <v>4475</v>
      </c>
      <c r="B242" s="33">
        <v>43444</v>
      </c>
      <c r="D242" s="3" t="s">
        <v>46</v>
      </c>
      <c r="E242" s="3" t="s">
        <v>185</v>
      </c>
      <c r="F242" s="3" t="s">
        <v>158</v>
      </c>
      <c r="H242" s="25" t="s">
        <v>175</v>
      </c>
      <c r="I242" s="26" t="s">
        <v>160</v>
      </c>
      <c r="J242" s="25" t="s">
        <v>335</v>
      </c>
      <c r="L242" s="75" t="s">
        <v>180</v>
      </c>
      <c r="M242" s="81" t="s">
        <v>233</v>
      </c>
    </row>
    <row r="243" spans="1:14" x14ac:dyDescent="0.25">
      <c r="A243" s="65">
        <v>4475</v>
      </c>
      <c r="B243" s="66">
        <v>43444</v>
      </c>
      <c r="C243" s="67"/>
      <c r="D243" s="67" t="s">
        <v>46</v>
      </c>
      <c r="E243" s="67" t="s">
        <v>185</v>
      </c>
      <c r="F243" s="67" t="s">
        <v>158</v>
      </c>
      <c r="G243" s="67"/>
      <c r="H243" s="79" t="s">
        <v>175</v>
      </c>
      <c r="I243" s="80" t="s">
        <v>160</v>
      </c>
      <c r="J243" s="79" t="s">
        <v>335</v>
      </c>
      <c r="K243" s="67"/>
      <c r="L243" s="76" t="s">
        <v>171</v>
      </c>
      <c r="M243" s="70"/>
      <c r="N243" s="67"/>
    </row>
    <row r="244" spans="1:14" x14ac:dyDescent="0.25">
      <c r="A244" s="71">
        <v>4479</v>
      </c>
      <c r="B244" s="33">
        <v>43442</v>
      </c>
      <c r="D244" s="3" t="s">
        <v>43</v>
      </c>
      <c r="E244" s="3" t="s">
        <v>177</v>
      </c>
      <c r="F244" s="3" t="s">
        <v>186</v>
      </c>
      <c r="H244" s="25" t="s">
        <v>166</v>
      </c>
      <c r="I244" s="26" t="s">
        <v>160</v>
      </c>
      <c r="J244" s="25" t="s">
        <v>146</v>
      </c>
      <c r="L244" s="75" t="s">
        <v>205</v>
      </c>
      <c r="M244" s="81" t="s">
        <v>323</v>
      </c>
    </row>
    <row r="245" spans="1:14" x14ac:dyDescent="0.25">
      <c r="A245" s="65">
        <v>4479</v>
      </c>
      <c r="B245" s="66">
        <v>43442</v>
      </c>
      <c r="C245" s="67"/>
      <c r="D245" s="67" t="s">
        <v>43</v>
      </c>
      <c r="E245" s="67" t="s">
        <v>177</v>
      </c>
      <c r="F245" s="67" t="s">
        <v>186</v>
      </c>
      <c r="G245" s="67"/>
      <c r="H245" s="79" t="s">
        <v>166</v>
      </c>
      <c r="I245" s="80" t="s">
        <v>160</v>
      </c>
      <c r="J245" s="79" t="s">
        <v>146</v>
      </c>
      <c r="K245" s="67"/>
      <c r="L245" s="76" t="s">
        <v>171</v>
      </c>
      <c r="M245" s="70"/>
      <c r="N245" s="67"/>
    </row>
    <row r="246" spans="1:14" x14ac:dyDescent="0.25">
      <c r="A246" s="71">
        <v>4477</v>
      </c>
      <c r="B246" s="33">
        <v>43440</v>
      </c>
      <c r="D246" s="3" t="s">
        <v>31</v>
      </c>
      <c r="E246" s="3" t="s">
        <v>168</v>
      </c>
      <c r="H246" s="25" t="s">
        <v>196</v>
      </c>
      <c r="I246" s="26" t="s">
        <v>170</v>
      </c>
      <c r="J246" s="25" t="s">
        <v>197</v>
      </c>
      <c r="K246" s="3">
        <v>1409260</v>
      </c>
      <c r="L246" s="75" t="s">
        <v>205</v>
      </c>
      <c r="M246" s="81" t="s">
        <v>66</v>
      </c>
      <c r="N246" s="3">
        <v>1409261</v>
      </c>
    </row>
    <row r="247" spans="1:14" x14ac:dyDescent="0.25">
      <c r="A247" s="65">
        <v>4477</v>
      </c>
      <c r="B247" s="66">
        <v>43440</v>
      </c>
      <c r="C247" s="67"/>
      <c r="D247" s="67" t="s">
        <v>31</v>
      </c>
      <c r="E247" s="67" t="s">
        <v>168</v>
      </c>
      <c r="F247" s="67"/>
      <c r="G247" s="67"/>
      <c r="H247" s="79" t="s">
        <v>196</v>
      </c>
      <c r="I247" s="80" t="s">
        <v>170</v>
      </c>
      <c r="J247" s="79" t="s">
        <v>197</v>
      </c>
      <c r="K247" s="67">
        <v>1409260</v>
      </c>
      <c r="L247" s="76" t="s">
        <v>171</v>
      </c>
      <c r="M247" s="70"/>
      <c r="N247" s="67">
        <v>1409261</v>
      </c>
    </row>
    <row r="248" spans="1:14" x14ac:dyDescent="0.25">
      <c r="A248" s="71">
        <v>4472</v>
      </c>
      <c r="B248" s="33">
        <v>43438</v>
      </c>
      <c r="D248" s="3" t="s">
        <v>49</v>
      </c>
      <c r="E248" s="3" t="s">
        <v>592</v>
      </c>
      <c r="F248" s="3" t="s">
        <v>186</v>
      </c>
      <c r="H248" s="25" t="s">
        <v>269</v>
      </c>
      <c r="I248" s="26" t="s">
        <v>160</v>
      </c>
      <c r="J248" s="25" t="s">
        <v>335</v>
      </c>
      <c r="L248" s="75" t="s">
        <v>203</v>
      </c>
      <c r="M248" s="81" t="s">
        <v>593</v>
      </c>
    </row>
    <row r="249" spans="1:14" x14ac:dyDescent="0.25">
      <c r="A249" s="65">
        <v>4472</v>
      </c>
      <c r="B249" s="66">
        <v>43438</v>
      </c>
      <c r="C249" s="67"/>
      <c r="D249" s="67" t="s">
        <v>49</v>
      </c>
      <c r="E249" s="67" t="s">
        <v>592</v>
      </c>
      <c r="F249" s="67" t="s">
        <v>186</v>
      </c>
      <c r="G249" s="67"/>
      <c r="H249" s="79" t="s">
        <v>269</v>
      </c>
      <c r="I249" s="80" t="s">
        <v>160</v>
      </c>
      <c r="J249" s="79" t="s">
        <v>335</v>
      </c>
      <c r="K249" s="67"/>
      <c r="L249" s="76" t="s">
        <v>171</v>
      </c>
      <c r="M249" s="70"/>
      <c r="N249" s="67"/>
    </row>
    <row r="250" spans="1:14" x14ac:dyDescent="0.25">
      <c r="A250" s="71">
        <v>4468</v>
      </c>
      <c r="B250" s="33">
        <v>43437</v>
      </c>
      <c r="D250" s="3" t="s">
        <v>21</v>
      </c>
      <c r="E250" s="3" t="s">
        <v>190</v>
      </c>
      <c r="F250" s="3" t="s">
        <v>191</v>
      </c>
      <c r="H250" s="25" t="s">
        <v>476</v>
      </c>
      <c r="I250" s="26" t="s">
        <v>160</v>
      </c>
      <c r="J250" s="25" t="s">
        <v>225</v>
      </c>
      <c r="L250" s="75" t="s">
        <v>205</v>
      </c>
      <c r="M250" s="81" t="s">
        <v>399</v>
      </c>
    </row>
    <row r="251" spans="1:14" x14ac:dyDescent="0.25">
      <c r="A251" s="65">
        <v>4468</v>
      </c>
      <c r="B251" s="66">
        <v>43437</v>
      </c>
      <c r="C251" s="67"/>
      <c r="D251" s="67" t="s">
        <v>21</v>
      </c>
      <c r="E251" s="67" t="s">
        <v>190</v>
      </c>
      <c r="F251" s="67" t="s">
        <v>191</v>
      </c>
      <c r="G251" s="67"/>
      <c r="H251" s="79" t="s">
        <v>476</v>
      </c>
      <c r="I251" s="80" t="s">
        <v>160</v>
      </c>
      <c r="J251" s="79" t="s">
        <v>225</v>
      </c>
      <c r="K251" s="67"/>
      <c r="L251" s="76" t="s">
        <v>171</v>
      </c>
      <c r="M251" s="70"/>
      <c r="N251" s="67"/>
    </row>
    <row r="252" spans="1:14" x14ac:dyDescent="0.25">
      <c r="A252" s="71">
        <v>4473</v>
      </c>
      <c r="B252" s="33">
        <v>43437</v>
      </c>
      <c r="D252" s="3" t="s">
        <v>43</v>
      </c>
      <c r="E252" s="3" t="s">
        <v>177</v>
      </c>
      <c r="F252" s="3" t="s">
        <v>275</v>
      </c>
      <c r="G252" s="3" t="s">
        <v>276</v>
      </c>
      <c r="H252" s="25" t="s">
        <v>166</v>
      </c>
      <c r="I252" s="26" t="s">
        <v>232</v>
      </c>
      <c r="J252" s="25" t="s">
        <v>500</v>
      </c>
      <c r="L252" s="75" t="s">
        <v>205</v>
      </c>
      <c r="M252" s="81" t="s">
        <v>323</v>
      </c>
    </row>
    <row r="253" spans="1:14" x14ac:dyDescent="0.25">
      <c r="A253" s="65">
        <v>4473</v>
      </c>
      <c r="B253" s="66">
        <v>43437</v>
      </c>
      <c r="C253" s="67"/>
      <c r="D253" s="67" t="s">
        <v>43</v>
      </c>
      <c r="E253" s="67" t="s">
        <v>177</v>
      </c>
      <c r="F253" s="67" t="s">
        <v>275</v>
      </c>
      <c r="G253" s="67" t="s">
        <v>276</v>
      </c>
      <c r="H253" s="79" t="s">
        <v>166</v>
      </c>
      <c r="I253" s="80" t="s">
        <v>232</v>
      </c>
      <c r="J253" s="79" t="s">
        <v>500</v>
      </c>
      <c r="K253" s="67"/>
      <c r="L253" s="76" t="s">
        <v>171</v>
      </c>
      <c r="M253" s="70"/>
      <c r="N253" s="67"/>
    </row>
    <row r="254" spans="1:14" x14ac:dyDescent="0.25">
      <c r="A254" s="71">
        <v>4471</v>
      </c>
      <c r="B254" s="33">
        <v>43435</v>
      </c>
      <c r="D254" s="3" t="s">
        <v>52</v>
      </c>
      <c r="E254" s="3" t="s">
        <v>157</v>
      </c>
      <c r="F254" s="3" t="s">
        <v>363</v>
      </c>
      <c r="G254" s="3" t="s">
        <v>364</v>
      </c>
      <c r="H254" s="25" t="s">
        <v>159</v>
      </c>
      <c r="I254" s="26" t="s">
        <v>232</v>
      </c>
      <c r="J254" s="25" t="s">
        <v>607</v>
      </c>
      <c r="L254" s="75" t="s">
        <v>160</v>
      </c>
      <c r="M254" s="81" t="s">
        <v>608</v>
      </c>
    </row>
    <row r="255" spans="1:14" x14ac:dyDescent="0.25">
      <c r="A255" s="65">
        <v>4471</v>
      </c>
      <c r="B255" s="66">
        <v>43435</v>
      </c>
      <c r="C255" s="67"/>
      <c r="D255" s="67" t="s">
        <v>52</v>
      </c>
      <c r="E255" s="67" t="s">
        <v>157</v>
      </c>
      <c r="F255" s="67" t="s">
        <v>363</v>
      </c>
      <c r="G255" s="67" t="s">
        <v>364</v>
      </c>
      <c r="H255" s="79" t="s">
        <v>159</v>
      </c>
      <c r="I255" s="80" t="s">
        <v>232</v>
      </c>
      <c r="J255" s="79" t="s">
        <v>607</v>
      </c>
      <c r="K255" s="67"/>
      <c r="L255" s="76" t="s">
        <v>171</v>
      </c>
      <c r="M255" s="70"/>
      <c r="N255" s="67"/>
    </row>
    <row r="256" spans="1:14" x14ac:dyDescent="0.25">
      <c r="A256" s="71">
        <v>4469</v>
      </c>
      <c r="B256" s="33">
        <v>43435</v>
      </c>
      <c r="D256" s="3" t="s">
        <v>31</v>
      </c>
      <c r="E256" s="3" t="s">
        <v>168</v>
      </c>
      <c r="H256" s="25" t="s">
        <v>196</v>
      </c>
      <c r="I256" s="26" t="s">
        <v>170</v>
      </c>
      <c r="J256" s="25" t="s">
        <v>146</v>
      </c>
      <c r="L256" s="3" t="s">
        <v>446</v>
      </c>
      <c r="M256" s="25" t="s">
        <v>197</v>
      </c>
      <c r="N256" s="3">
        <v>1409259</v>
      </c>
    </row>
    <row r="257" spans="1:14" x14ac:dyDescent="0.25">
      <c r="A257" s="65">
        <v>4469</v>
      </c>
      <c r="B257" s="66">
        <v>43435</v>
      </c>
      <c r="C257" s="67"/>
      <c r="D257" s="67" t="s">
        <v>31</v>
      </c>
      <c r="E257" s="67" t="s">
        <v>168</v>
      </c>
      <c r="F257" s="67"/>
      <c r="G257" s="67"/>
      <c r="H257" s="79" t="s">
        <v>196</v>
      </c>
      <c r="I257" s="80" t="s">
        <v>170</v>
      </c>
      <c r="J257" s="79" t="s">
        <v>146</v>
      </c>
      <c r="K257" s="67"/>
      <c r="L257" s="67" t="s">
        <v>446</v>
      </c>
      <c r="M257" s="79" t="s">
        <v>197</v>
      </c>
      <c r="N257" s="67">
        <v>1409259</v>
      </c>
    </row>
    <row r="258" spans="1:14" x14ac:dyDescent="0.25">
      <c r="A258" s="71">
        <v>4467</v>
      </c>
      <c r="B258" s="33">
        <v>43435</v>
      </c>
      <c r="D258" s="3" t="s">
        <v>54</v>
      </c>
      <c r="E258" s="3" t="s">
        <v>150</v>
      </c>
      <c r="F258" s="3" t="s">
        <v>178</v>
      </c>
      <c r="H258" s="25" t="s">
        <v>152</v>
      </c>
      <c r="I258" s="26" t="s">
        <v>160</v>
      </c>
      <c r="J258" s="25" t="s">
        <v>146</v>
      </c>
      <c r="L258" s="75" t="s">
        <v>180</v>
      </c>
      <c r="M258" s="81" t="s">
        <v>260</v>
      </c>
    </row>
    <row r="259" spans="1:14" x14ac:dyDescent="0.25">
      <c r="A259" s="65">
        <v>4467</v>
      </c>
      <c r="B259" s="66">
        <v>43435</v>
      </c>
      <c r="C259" s="67"/>
      <c r="D259" s="67" t="s">
        <v>54</v>
      </c>
      <c r="E259" s="67" t="s">
        <v>150</v>
      </c>
      <c r="F259" s="67" t="s">
        <v>178</v>
      </c>
      <c r="G259" s="67"/>
      <c r="H259" s="79" t="s">
        <v>152</v>
      </c>
      <c r="I259" s="80" t="s">
        <v>160</v>
      </c>
      <c r="J259" s="79" t="s">
        <v>146</v>
      </c>
      <c r="K259" s="67"/>
      <c r="L259" s="76" t="s">
        <v>171</v>
      </c>
      <c r="M259" s="70"/>
      <c r="N259" s="67"/>
    </row>
    <row r="260" spans="1:14" x14ac:dyDescent="0.25">
      <c r="A260" s="71">
        <v>4466</v>
      </c>
      <c r="B260" s="33">
        <v>43432</v>
      </c>
      <c r="D260" s="3" t="s">
        <v>46</v>
      </c>
      <c r="E260" s="3" t="s">
        <v>185</v>
      </c>
      <c r="F260" s="3" t="s">
        <v>158</v>
      </c>
      <c r="H260" s="25" t="s">
        <v>175</v>
      </c>
      <c r="I260" s="26" t="s">
        <v>160</v>
      </c>
      <c r="J260" s="25" t="s">
        <v>146</v>
      </c>
      <c r="L260" s="75" t="s">
        <v>180</v>
      </c>
      <c r="M260" s="81" t="s">
        <v>189</v>
      </c>
    </row>
    <row r="261" spans="1:14" x14ac:dyDescent="0.25">
      <c r="A261" s="65">
        <v>4466</v>
      </c>
      <c r="B261" s="66">
        <v>43432</v>
      </c>
      <c r="C261" s="67"/>
      <c r="D261" s="67" t="s">
        <v>46</v>
      </c>
      <c r="E261" s="67" t="s">
        <v>185</v>
      </c>
      <c r="F261" s="67" t="s">
        <v>158</v>
      </c>
      <c r="G261" s="67"/>
      <c r="H261" s="79" t="s">
        <v>175</v>
      </c>
      <c r="I261" s="80" t="s">
        <v>160</v>
      </c>
      <c r="J261" s="79" t="s">
        <v>146</v>
      </c>
      <c r="K261" s="67"/>
      <c r="L261" s="76" t="s">
        <v>171</v>
      </c>
      <c r="M261" s="70"/>
      <c r="N261" s="67"/>
    </row>
    <row r="262" spans="1:14" x14ac:dyDescent="0.25">
      <c r="A262" s="71">
        <v>4458</v>
      </c>
      <c r="B262" s="33">
        <v>43431</v>
      </c>
      <c r="D262" s="3" t="s">
        <v>42</v>
      </c>
      <c r="E262" s="3" t="s">
        <v>181</v>
      </c>
      <c r="F262" s="3" t="s">
        <v>182</v>
      </c>
      <c r="G262" s="3" t="s">
        <v>183</v>
      </c>
      <c r="H262" s="25" t="s">
        <v>184</v>
      </c>
      <c r="I262" s="26" t="s">
        <v>160</v>
      </c>
      <c r="J262" s="25" t="s">
        <v>146</v>
      </c>
      <c r="L262" s="3" t="s">
        <v>180</v>
      </c>
      <c r="M262" s="25" t="s">
        <v>235</v>
      </c>
    </row>
    <row r="263" spans="1:14" x14ac:dyDescent="0.25">
      <c r="A263" s="65">
        <v>4458</v>
      </c>
      <c r="B263" s="66">
        <v>43431</v>
      </c>
      <c r="C263" s="67"/>
      <c r="D263" s="67" t="s">
        <v>42</v>
      </c>
      <c r="E263" s="67" t="s">
        <v>181</v>
      </c>
      <c r="F263" s="67" t="s">
        <v>182</v>
      </c>
      <c r="G263" s="67" t="s">
        <v>183</v>
      </c>
      <c r="H263" s="79" t="s">
        <v>184</v>
      </c>
      <c r="I263" s="80" t="s">
        <v>160</v>
      </c>
      <c r="J263" s="79" t="s">
        <v>146</v>
      </c>
      <c r="K263" s="67"/>
      <c r="L263" s="67" t="s">
        <v>180</v>
      </c>
      <c r="M263" s="79" t="s">
        <v>235</v>
      </c>
      <c r="N263" s="67"/>
    </row>
    <row r="264" spans="1:14" x14ac:dyDescent="0.25">
      <c r="A264" s="71">
        <v>4459</v>
      </c>
      <c r="B264" s="33">
        <v>43431</v>
      </c>
      <c r="D264" s="3" t="s">
        <v>43</v>
      </c>
      <c r="E264" s="3" t="s">
        <v>177</v>
      </c>
      <c r="F264" s="3" t="s">
        <v>275</v>
      </c>
      <c r="G264" s="3" t="s">
        <v>276</v>
      </c>
      <c r="H264" s="25" t="s">
        <v>179</v>
      </c>
      <c r="I264" s="26" t="s">
        <v>232</v>
      </c>
      <c r="J264" s="25" t="s">
        <v>607</v>
      </c>
      <c r="L264" s="75" t="s">
        <v>180</v>
      </c>
      <c r="M264" s="81" t="s">
        <v>470</v>
      </c>
    </row>
    <row r="265" spans="1:14" x14ac:dyDescent="0.25">
      <c r="A265" s="65">
        <v>4459</v>
      </c>
      <c r="B265" s="66">
        <v>43431</v>
      </c>
      <c r="C265" s="67"/>
      <c r="D265" s="67" t="s">
        <v>43</v>
      </c>
      <c r="E265" s="67" t="s">
        <v>177</v>
      </c>
      <c r="F265" s="67" t="s">
        <v>275</v>
      </c>
      <c r="G265" s="67" t="s">
        <v>276</v>
      </c>
      <c r="H265" s="79" t="s">
        <v>179</v>
      </c>
      <c r="I265" s="80" t="s">
        <v>232</v>
      </c>
      <c r="J265" s="79" t="s">
        <v>607</v>
      </c>
      <c r="K265" s="67"/>
      <c r="L265" s="76" t="s">
        <v>171</v>
      </c>
      <c r="M265" s="70"/>
      <c r="N265" s="67"/>
    </row>
    <row r="266" spans="1:14" x14ac:dyDescent="0.25">
      <c r="A266" s="71">
        <v>4464</v>
      </c>
      <c r="B266" s="33">
        <v>43427</v>
      </c>
      <c r="D266" s="3" t="s">
        <v>49</v>
      </c>
      <c r="E266" s="3" t="s">
        <v>592</v>
      </c>
      <c r="F266" s="3" t="s">
        <v>186</v>
      </c>
      <c r="H266" s="25" t="s">
        <v>269</v>
      </c>
      <c r="I266" s="26" t="s">
        <v>160</v>
      </c>
      <c r="J266" s="25" t="s">
        <v>329</v>
      </c>
      <c r="L266" s="75" t="s">
        <v>205</v>
      </c>
      <c r="M266" s="81" t="s">
        <v>615</v>
      </c>
    </row>
    <row r="267" spans="1:14" x14ac:dyDescent="0.25">
      <c r="A267" s="65">
        <v>4464</v>
      </c>
      <c r="B267" s="66">
        <v>43427</v>
      </c>
      <c r="C267" s="67"/>
      <c r="D267" s="67" t="s">
        <v>49</v>
      </c>
      <c r="E267" s="67" t="s">
        <v>592</v>
      </c>
      <c r="F267" s="67" t="s">
        <v>186</v>
      </c>
      <c r="G267" s="67"/>
      <c r="H267" s="79" t="s">
        <v>269</v>
      </c>
      <c r="I267" s="80" t="s">
        <v>160</v>
      </c>
      <c r="J267" s="79" t="s">
        <v>329</v>
      </c>
      <c r="K267" s="67"/>
      <c r="L267" s="76" t="s">
        <v>171</v>
      </c>
      <c r="M267" s="70"/>
      <c r="N267" s="67"/>
    </row>
    <row r="268" spans="1:14" x14ac:dyDescent="0.25">
      <c r="A268" s="71">
        <v>4455</v>
      </c>
      <c r="B268" s="33">
        <v>43426</v>
      </c>
      <c r="D268" s="3" t="s">
        <v>52</v>
      </c>
      <c r="E268" s="3" t="s">
        <v>157</v>
      </c>
      <c r="F268" s="3" t="s">
        <v>363</v>
      </c>
      <c r="G268" s="3" t="s">
        <v>364</v>
      </c>
      <c r="H268" s="25" t="s">
        <v>159</v>
      </c>
      <c r="I268" s="26" t="s">
        <v>232</v>
      </c>
      <c r="J268" s="25" t="s">
        <v>500</v>
      </c>
      <c r="L268" s="75" t="s">
        <v>180</v>
      </c>
      <c r="M268" s="81" t="s">
        <v>493</v>
      </c>
    </row>
    <row r="269" spans="1:14" x14ac:dyDescent="0.25">
      <c r="A269" s="65">
        <v>4455</v>
      </c>
      <c r="B269" s="66">
        <v>43426</v>
      </c>
      <c r="C269" s="67"/>
      <c r="D269" s="67" t="s">
        <v>52</v>
      </c>
      <c r="E269" s="67" t="s">
        <v>157</v>
      </c>
      <c r="F269" s="67" t="s">
        <v>363</v>
      </c>
      <c r="G269" s="67" t="s">
        <v>364</v>
      </c>
      <c r="H269" s="79" t="s">
        <v>159</v>
      </c>
      <c r="I269" s="80" t="s">
        <v>232</v>
      </c>
      <c r="J269" s="79" t="s">
        <v>500</v>
      </c>
      <c r="K269" s="67"/>
      <c r="L269" s="76" t="s">
        <v>171</v>
      </c>
      <c r="M269" s="70"/>
      <c r="N269" s="67"/>
    </row>
    <row r="270" spans="1:14" x14ac:dyDescent="0.25">
      <c r="A270" s="71">
        <v>4428</v>
      </c>
      <c r="B270" s="33">
        <v>43424</v>
      </c>
      <c r="D270" s="3" t="s">
        <v>410</v>
      </c>
      <c r="E270" s="3" t="s">
        <v>411</v>
      </c>
      <c r="F270" s="3" t="s">
        <v>291</v>
      </c>
      <c r="H270" s="25" t="s">
        <v>196</v>
      </c>
      <c r="I270" s="26" t="s">
        <v>160</v>
      </c>
      <c r="J270" s="25" t="s">
        <v>146</v>
      </c>
      <c r="L270" s="75" t="s">
        <v>205</v>
      </c>
      <c r="M270" s="81" t="s">
        <v>619</v>
      </c>
    </row>
    <row r="271" spans="1:14" x14ac:dyDescent="0.25">
      <c r="A271" s="65">
        <v>4428</v>
      </c>
      <c r="B271" s="66">
        <v>43424</v>
      </c>
      <c r="C271" s="67"/>
      <c r="D271" s="67" t="s">
        <v>410</v>
      </c>
      <c r="E271" s="67" t="s">
        <v>411</v>
      </c>
      <c r="F271" s="67" t="s">
        <v>291</v>
      </c>
      <c r="G271" s="67"/>
      <c r="H271" s="79" t="s">
        <v>196</v>
      </c>
      <c r="I271" s="80" t="s">
        <v>160</v>
      </c>
      <c r="J271" s="79" t="s">
        <v>146</v>
      </c>
      <c r="K271" s="67"/>
      <c r="L271" s="76" t="s">
        <v>171</v>
      </c>
      <c r="M271" s="70"/>
      <c r="N271" s="67"/>
    </row>
    <row r="272" spans="1:14" x14ac:dyDescent="0.25">
      <c r="A272" s="71">
        <v>4413</v>
      </c>
      <c r="B272" s="33">
        <v>43423</v>
      </c>
      <c r="C272" s="3">
        <v>15</v>
      </c>
      <c r="D272" s="3" t="s">
        <v>31</v>
      </c>
      <c r="E272" s="3" t="s">
        <v>168</v>
      </c>
      <c r="H272" s="25" t="s">
        <v>196</v>
      </c>
      <c r="I272" s="26" t="s">
        <v>170</v>
      </c>
      <c r="J272" s="25" t="s">
        <v>146</v>
      </c>
      <c r="L272" s="75" t="s">
        <v>446</v>
      </c>
      <c r="M272" s="25" t="s">
        <v>624</v>
      </c>
      <c r="N272" s="3">
        <v>1409255</v>
      </c>
    </row>
    <row r="273" spans="1:14" x14ac:dyDescent="0.25">
      <c r="A273" s="65">
        <v>4413</v>
      </c>
      <c r="B273" s="66">
        <v>43423</v>
      </c>
      <c r="C273" s="67">
        <v>15</v>
      </c>
      <c r="D273" s="67" t="s">
        <v>31</v>
      </c>
      <c r="E273" s="67" t="s">
        <v>168</v>
      </c>
      <c r="F273" s="67"/>
      <c r="G273" s="67"/>
      <c r="H273" s="79" t="s">
        <v>196</v>
      </c>
      <c r="I273" s="80" t="s">
        <v>170</v>
      </c>
      <c r="J273" s="79" t="s">
        <v>146</v>
      </c>
      <c r="K273" s="67"/>
      <c r="L273" s="76" t="s">
        <v>205</v>
      </c>
      <c r="M273" s="79" t="s">
        <v>624</v>
      </c>
      <c r="N273" s="67">
        <v>1409255</v>
      </c>
    </row>
    <row r="274" spans="1:14" x14ac:dyDescent="0.25">
      <c r="A274" s="71">
        <v>4457</v>
      </c>
      <c r="B274" s="33">
        <v>43423</v>
      </c>
      <c r="D274" s="3" t="s">
        <v>54</v>
      </c>
      <c r="E274" s="3" t="s">
        <v>150</v>
      </c>
      <c r="F274" s="3" t="s">
        <v>178</v>
      </c>
      <c r="H274" s="25" t="s">
        <v>152</v>
      </c>
      <c r="I274" s="26" t="s">
        <v>160</v>
      </c>
      <c r="J274" s="25" t="s">
        <v>225</v>
      </c>
      <c r="L274" s="75" t="s">
        <v>180</v>
      </c>
      <c r="M274" s="81" t="s">
        <v>233</v>
      </c>
    </row>
    <row r="275" spans="1:14" x14ac:dyDescent="0.25">
      <c r="A275" s="65">
        <v>4457</v>
      </c>
      <c r="B275" s="66">
        <v>43423</v>
      </c>
      <c r="C275" s="67"/>
      <c r="D275" s="67" t="s">
        <v>54</v>
      </c>
      <c r="E275" s="67" t="s">
        <v>150</v>
      </c>
      <c r="F275" s="67" t="s">
        <v>178</v>
      </c>
      <c r="G275" s="67"/>
      <c r="H275" s="79" t="s">
        <v>152</v>
      </c>
      <c r="I275" s="80" t="s">
        <v>160</v>
      </c>
      <c r="J275" s="79" t="s">
        <v>225</v>
      </c>
      <c r="K275" s="67"/>
      <c r="L275" s="76" t="s">
        <v>171</v>
      </c>
      <c r="M275" s="70"/>
      <c r="N275" s="67"/>
    </row>
    <row r="276" spans="1:14" x14ac:dyDescent="0.25">
      <c r="A276" s="71">
        <v>4461</v>
      </c>
      <c r="B276" s="33">
        <v>43422</v>
      </c>
      <c r="D276" s="3" t="s">
        <v>21</v>
      </c>
      <c r="E276" s="3" t="s">
        <v>190</v>
      </c>
      <c r="F276" s="3" t="s">
        <v>158</v>
      </c>
      <c r="H276" s="25" t="s">
        <v>476</v>
      </c>
      <c r="I276" s="26" t="s">
        <v>160</v>
      </c>
      <c r="J276" s="25" t="s">
        <v>146</v>
      </c>
      <c r="L276" s="75" t="s">
        <v>180</v>
      </c>
      <c r="M276" s="81" t="s">
        <v>189</v>
      </c>
    </row>
    <row r="277" spans="1:14" x14ac:dyDescent="0.25">
      <c r="A277" s="65">
        <v>4461</v>
      </c>
      <c r="B277" s="66">
        <v>43422</v>
      </c>
      <c r="C277" s="67"/>
      <c r="D277" s="67" t="s">
        <v>21</v>
      </c>
      <c r="E277" s="67" t="s">
        <v>190</v>
      </c>
      <c r="F277" s="67" t="s">
        <v>158</v>
      </c>
      <c r="G277" s="67"/>
      <c r="H277" s="79" t="s">
        <v>476</v>
      </c>
      <c r="I277" s="80" t="s">
        <v>160</v>
      </c>
      <c r="J277" s="79" t="s">
        <v>146</v>
      </c>
      <c r="K277" s="67"/>
      <c r="L277" s="76" t="s">
        <v>171</v>
      </c>
      <c r="M277" s="70"/>
      <c r="N277" s="67"/>
    </row>
    <row r="278" spans="1:14" x14ac:dyDescent="0.25">
      <c r="A278" s="71">
        <v>4460</v>
      </c>
      <c r="B278" s="33">
        <v>43419</v>
      </c>
      <c r="D278" s="3" t="s">
        <v>46</v>
      </c>
      <c r="E278" s="3" t="s">
        <v>185</v>
      </c>
      <c r="F278" s="3" t="s">
        <v>158</v>
      </c>
      <c r="H278" s="25" t="s">
        <v>175</v>
      </c>
      <c r="I278" s="26" t="s">
        <v>160</v>
      </c>
      <c r="J278" s="25" t="s">
        <v>628</v>
      </c>
      <c r="L278" s="75" t="s">
        <v>203</v>
      </c>
      <c r="M278" s="81" t="s">
        <v>206</v>
      </c>
    </row>
    <row r="279" spans="1:14" x14ac:dyDescent="0.25">
      <c r="A279" s="65">
        <v>4460</v>
      </c>
      <c r="B279" s="66">
        <v>43419</v>
      </c>
      <c r="C279" s="67"/>
      <c r="D279" s="67" t="s">
        <v>46</v>
      </c>
      <c r="E279" s="67" t="s">
        <v>185</v>
      </c>
      <c r="F279" s="67" t="s">
        <v>158</v>
      </c>
      <c r="G279" s="67"/>
      <c r="H279" s="79" t="s">
        <v>175</v>
      </c>
      <c r="I279" s="80" t="s">
        <v>160</v>
      </c>
      <c r="J279" s="79" t="s">
        <v>628</v>
      </c>
      <c r="K279" s="67"/>
      <c r="L279" s="76" t="s">
        <v>171</v>
      </c>
      <c r="M279" s="70"/>
      <c r="N279" s="67"/>
    </row>
    <row r="280" spans="1:14" x14ac:dyDescent="0.25">
      <c r="A280" s="71">
        <v>4454</v>
      </c>
      <c r="B280" s="33">
        <v>43417</v>
      </c>
      <c r="D280" s="3" t="s">
        <v>49</v>
      </c>
      <c r="E280" s="3" t="s">
        <v>592</v>
      </c>
      <c r="F280" s="3" t="s">
        <v>227</v>
      </c>
      <c r="H280" s="25" t="s">
        <v>269</v>
      </c>
      <c r="I280" s="26" t="s">
        <v>160</v>
      </c>
      <c r="J280" s="25" t="s">
        <v>335</v>
      </c>
      <c r="L280" s="75" t="s">
        <v>180</v>
      </c>
      <c r="M280" s="81" t="s">
        <v>319</v>
      </c>
    </row>
    <row r="281" spans="1:14" x14ac:dyDescent="0.25">
      <c r="A281" s="65">
        <v>4454</v>
      </c>
      <c r="B281" s="66">
        <v>43417</v>
      </c>
      <c r="C281" s="67"/>
      <c r="D281" s="67" t="s">
        <v>49</v>
      </c>
      <c r="E281" s="67" t="s">
        <v>592</v>
      </c>
      <c r="F281" s="67" t="s">
        <v>227</v>
      </c>
      <c r="G281" s="67"/>
      <c r="H281" s="79" t="s">
        <v>269</v>
      </c>
      <c r="I281" s="80" t="s">
        <v>160</v>
      </c>
      <c r="J281" s="79" t="s">
        <v>335</v>
      </c>
      <c r="K281" s="67"/>
      <c r="L281" s="76" t="s">
        <v>171</v>
      </c>
      <c r="M281" s="70"/>
      <c r="N281" s="67"/>
    </row>
    <row r="282" spans="1:14" x14ac:dyDescent="0.25">
      <c r="A282" s="71">
        <v>4450</v>
      </c>
      <c r="B282" s="33">
        <v>43413</v>
      </c>
      <c r="D282" s="3" t="s">
        <v>46</v>
      </c>
      <c r="E282" s="3" t="s">
        <v>185</v>
      </c>
      <c r="F282" s="3" t="s">
        <v>158</v>
      </c>
      <c r="H282" s="25" t="s">
        <v>175</v>
      </c>
      <c r="I282" s="26" t="s">
        <v>160</v>
      </c>
      <c r="J282" s="25" t="s">
        <v>335</v>
      </c>
      <c r="L282" s="75" t="s">
        <v>180</v>
      </c>
      <c r="M282" s="81" t="s">
        <v>408</v>
      </c>
    </row>
    <row r="283" spans="1:14" x14ac:dyDescent="0.25">
      <c r="A283" s="65">
        <v>4450</v>
      </c>
      <c r="B283" s="66">
        <v>43413</v>
      </c>
      <c r="C283" s="67"/>
      <c r="D283" s="67" t="s">
        <v>46</v>
      </c>
      <c r="E283" s="67" t="s">
        <v>185</v>
      </c>
      <c r="F283" s="67" t="s">
        <v>158</v>
      </c>
      <c r="G283" s="67"/>
      <c r="H283" s="79" t="s">
        <v>175</v>
      </c>
      <c r="I283" s="80" t="s">
        <v>160</v>
      </c>
      <c r="J283" s="79" t="s">
        <v>335</v>
      </c>
      <c r="K283" s="67"/>
      <c r="L283" s="76" t="s">
        <v>171</v>
      </c>
      <c r="M283" s="70"/>
      <c r="N283" s="67"/>
    </row>
    <row r="284" spans="1:14" x14ac:dyDescent="0.25">
      <c r="A284" s="71">
        <v>4449</v>
      </c>
      <c r="B284" s="33">
        <v>43412</v>
      </c>
      <c r="D284" s="3" t="s">
        <v>43</v>
      </c>
      <c r="E284" s="3" t="s">
        <v>177</v>
      </c>
      <c r="F284" s="3" t="s">
        <v>275</v>
      </c>
      <c r="G284" s="3" t="s">
        <v>276</v>
      </c>
      <c r="H284" s="25" t="s">
        <v>179</v>
      </c>
      <c r="I284" s="26" t="s">
        <v>180</v>
      </c>
      <c r="J284" s="25" t="s">
        <v>451</v>
      </c>
      <c r="L284" s="75" t="s">
        <v>203</v>
      </c>
      <c r="M284" s="81" t="s">
        <v>637</v>
      </c>
    </row>
    <row r="285" spans="1:14" x14ac:dyDescent="0.25">
      <c r="A285" s="65">
        <v>4449</v>
      </c>
      <c r="B285" s="66">
        <v>43412</v>
      </c>
      <c r="C285" s="67"/>
      <c r="D285" s="67" t="s">
        <v>43</v>
      </c>
      <c r="E285" s="67" t="s">
        <v>177</v>
      </c>
      <c r="F285" s="67" t="s">
        <v>275</v>
      </c>
      <c r="G285" s="67" t="s">
        <v>276</v>
      </c>
      <c r="H285" s="79" t="s">
        <v>179</v>
      </c>
      <c r="I285" s="80" t="s">
        <v>180</v>
      </c>
      <c r="J285" s="79" t="s">
        <v>451</v>
      </c>
      <c r="K285" s="67"/>
      <c r="L285" s="76" t="s">
        <v>171</v>
      </c>
      <c r="M285" s="70"/>
      <c r="N285" s="67"/>
    </row>
    <row r="286" spans="1:14" x14ac:dyDescent="0.25">
      <c r="A286" s="71">
        <v>4451</v>
      </c>
      <c r="B286" s="33">
        <v>43409</v>
      </c>
      <c r="D286" s="3" t="s">
        <v>54</v>
      </c>
      <c r="E286" s="3" t="s">
        <v>150</v>
      </c>
      <c r="F286" s="3" t="s">
        <v>178</v>
      </c>
      <c r="H286" s="25" t="s">
        <v>152</v>
      </c>
      <c r="I286" s="26" t="s">
        <v>160</v>
      </c>
      <c r="J286" s="25" t="s">
        <v>335</v>
      </c>
      <c r="L286" s="75" t="s">
        <v>205</v>
      </c>
      <c r="M286" s="81" t="s">
        <v>206</v>
      </c>
    </row>
    <row r="287" spans="1:14" x14ac:dyDescent="0.25">
      <c r="A287" s="65">
        <v>4451</v>
      </c>
      <c r="B287" s="66">
        <v>43409</v>
      </c>
      <c r="C287" s="67"/>
      <c r="D287" s="67" t="s">
        <v>54</v>
      </c>
      <c r="E287" s="67" t="s">
        <v>150</v>
      </c>
      <c r="F287" s="67" t="s">
        <v>178</v>
      </c>
      <c r="G287" s="67"/>
      <c r="H287" s="79" t="s">
        <v>152</v>
      </c>
      <c r="I287" s="80" t="s">
        <v>160</v>
      </c>
      <c r="J287" s="79" t="s">
        <v>335</v>
      </c>
      <c r="K287" s="67"/>
      <c r="L287" s="76" t="s">
        <v>171</v>
      </c>
      <c r="M287" s="70"/>
      <c r="N287" s="67"/>
    </row>
    <row r="288" spans="1:14" x14ac:dyDescent="0.25">
      <c r="A288" s="71">
        <v>4446</v>
      </c>
      <c r="B288" s="33">
        <v>43407</v>
      </c>
      <c r="D288" s="3" t="s">
        <v>21</v>
      </c>
      <c r="E288" s="3" t="s">
        <v>190</v>
      </c>
      <c r="F288" s="3" t="s">
        <v>191</v>
      </c>
      <c r="H288" s="25" t="s">
        <v>634</v>
      </c>
      <c r="I288" s="26" t="s">
        <v>160</v>
      </c>
      <c r="J288" s="25" t="s">
        <v>146</v>
      </c>
      <c r="L288" s="75" t="s">
        <v>180</v>
      </c>
      <c r="M288" s="81" t="s">
        <v>589</v>
      </c>
    </row>
    <row r="289" spans="1:14" x14ac:dyDescent="0.25">
      <c r="A289" s="65">
        <v>4446</v>
      </c>
      <c r="B289" s="66">
        <v>43407</v>
      </c>
      <c r="C289" s="67"/>
      <c r="D289" s="67" t="s">
        <v>21</v>
      </c>
      <c r="E289" s="67" t="s">
        <v>190</v>
      </c>
      <c r="F289" s="67" t="s">
        <v>191</v>
      </c>
      <c r="G289" s="67"/>
      <c r="H289" s="79" t="s">
        <v>634</v>
      </c>
      <c r="I289" s="80" t="s">
        <v>160</v>
      </c>
      <c r="J289" s="79" t="s">
        <v>146</v>
      </c>
      <c r="K289" s="67"/>
      <c r="L289" s="76" t="s">
        <v>171</v>
      </c>
      <c r="M289" s="70"/>
      <c r="N289" s="67"/>
    </row>
    <row r="290" spans="1:14" x14ac:dyDescent="0.25">
      <c r="A290" s="71">
        <v>4448</v>
      </c>
      <c r="B290" s="33">
        <v>43407</v>
      </c>
      <c r="D290" s="3" t="s">
        <v>24</v>
      </c>
      <c r="E290" s="3" t="s">
        <v>142</v>
      </c>
      <c r="F290" s="3" t="s">
        <v>143</v>
      </c>
      <c r="H290" s="25" t="s">
        <v>144</v>
      </c>
      <c r="I290" s="26" t="s">
        <v>145</v>
      </c>
      <c r="J290" s="25" t="s">
        <v>148</v>
      </c>
      <c r="K290" s="3">
        <v>1409256</v>
      </c>
      <c r="L290" s="75" t="s">
        <v>147</v>
      </c>
      <c r="M290" s="81" t="s">
        <v>641</v>
      </c>
    </row>
    <row r="291" spans="1:14" x14ac:dyDescent="0.25">
      <c r="A291" s="65">
        <v>4448</v>
      </c>
      <c r="B291" s="66">
        <v>43407</v>
      </c>
      <c r="C291" s="67"/>
      <c r="D291" s="67" t="s">
        <v>24</v>
      </c>
      <c r="E291" s="67" t="s">
        <v>142</v>
      </c>
      <c r="F291" s="67" t="s">
        <v>143</v>
      </c>
      <c r="G291" s="67"/>
      <c r="H291" s="79" t="s">
        <v>144</v>
      </c>
      <c r="I291" s="80" t="s">
        <v>145</v>
      </c>
      <c r="J291" s="79" t="s">
        <v>148</v>
      </c>
      <c r="K291" s="67">
        <v>1409256</v>
      </c>
      <c r="L291" s="76" t="s">
        <v>171</v>
      </c>
      <c r="M291" s="70"/>
      <c r="N291" s="67"/>
    </row>
    <row r="292" spans="1:14" x14ac:dyDescent="0.25">
      <c r="A292" s="71">
        <v>4438</v>
      </c>
      <c r="B292" s="33">
        <v>43406</v>
      </c>
      <c r="D292" s="3" t="s">
        <v>52</v>
      </c>
      <c r="E292" s="3" t="s">
        <v>157</v>
      </c>
      <c r="F292" s="3" t="s">
        <v>363</v>
      </c>
      <c r="G292" s="3" t="s">
        <v>364</v>
      </c>
      <c r="H292" s="25" t="s">
        <v>166</v>
      </c>
      <c r="I292" s="26" t="s">
        <v>232</v>
      </c>
      <c r="J292" s="25" t="s">
        <v>643</v>
      </c>
      <c r="L292" s="75" t="s">
        <v>180</v>
      </c>
      <c r="M292" s="81" t="s">
        <v>644</v>
      </c>
    </row>
    <row r="293" spans="1:14" x14ac:dyDescent="0.25">
      <c r="A293" s="65">
        <v>4438</v>
      </c>
      <c r="B293" s="66">
        <v>43406</v>
      </c>
      <c r="C293" s="67"/>
      <c r="D293" s="67" t="s">
        <v>52</v>
      </c>
      <c r="E293" s="67" t="s">
        <v>157</v>
      </c>
      <c r="F293" s="67" t="s">
        <v>363</v>
      </c>
      <c r="G293" s="67" t="s">
        <v>364</v>
      </c>
      <c r="H293" s="79" t="s">
        <v>166</v>
      </c>
      <c r="I293" s="80" t="s">
        <v>232</v>
      </c>
      <c r="J293" s="79" t="s">
        <v>643</v>
      </c>
      <c r="K293" s="67"/>
      <c r="L293" s="76" t="s">
        <v>171</v>
      </c>
      <c r="M293" s="70"/>
      <c r="N293" s="67"/>
    </row>
    <row r="294" spans="1:14" x14ac:dyDescent="0.25">
      <c r="A294" s="71">
        <v>4444</v>
      </c>
      <c r="B294" s="33">
        <v>43405</v>
      </c>
      <c r="D294" s="3" t="s">
        <v>49</v>
      </c>
      <c r="E294" s="3" t="s">
        <v>592</v>
      </c>
      <c r="F294" s="3" t="s">
        <v>227</v>
      </c>
      <c r="H294" s="25" t="s">
        <v>269</v>
      </c>
      <c r="I294" s="26" t="s">
        <v>160</v>
      </c>
      <c r="J294" s="25" t="s">
        <v>338</v>
      </c>
      <c r="L294" s="75" t="s">
        <v>180</v>
      </c>
      <c r="M294" s="81" t="s">
        <v>233</v>
      </c>
    </row>
    <row r="295" spans="1:14" x14ac:dyDescent="0.25">
      <c r="A295" s="65">
        <v>4444</v>
      </c>
      <c r="B295" s="66">
        <v>43405</v>
      </c>
      <c r="C295" s="67"/>
      <c r="D295" s="67" t="s">
        <v>49</v>
      </c>
      <c r="E295" s="67" t="s">
        <v>592</v>
      </c>
      <c r="F295" s="67" t="s">
        <v>227</v>
      </c>
      <c r="G295" s="67"/>
      <c r="H295" s="79" t="s">
        <v>269</v>
      </c>
      <c r="I295" s="80" t="s">
        <v>160</v>
      </c>
      <c r="J295" s="79" t="s">
        <v>338</v>
      </c>
      <c r="K295" s="67"/>
      <c r="L295" s="76" t="s">
        <v>171</v>
      </c>
      <c r="M295" s="70"/>
      <c r="N295" s="67"/>
    </row>
    <row r="296" spans="1:14" x14ac:dyDescent="0.25">
      <c r="A296" s="71">
        <v>4439</v>
      </c>
      <c r="B296" s="33">
        <v>43402</v>
      </c>
      <c r="D296" s="3" t="s">
        <v>54</v>
      </c>
      <c r="E296" s="3" t="s">
        <v>150</v>
      </c>
      <c r="F296" s="3" t="s">
        <v>178</v>
      </c>
      <c r="H296" s="25" t="s">
        <v>152</v>
      </c>
      <c r="I296" s="26" t="s">
        <v>160</v>
      </c>
      <c r="J296" s="25" t="s">
        <v>225</v>
      </c>
      <c r="L296" s="3" t="s">
        <v>180</v>
      </c>
      <c r="M296" s="25" t="s">
        <v>233</v>
      </c>
    </row>
    <row r="297" spans="1:14" x14ac:dyDescent="0.25">
      <c r="A297" s="65">
        <v>4439</v>
      </c>
      <c r="B297" s="66">
        <v>43402</v>
      </c>
      <c r="C297" s="67"/>
      <c r="D297" s="67" t="s">
        <v>54</v>
      </c>
      <c r="E297" s="67" t="s">
        <v>150</v>
      </c>
      <c r="F297" s="67" t="s">
        <v>178</v>
      </c>
      <c r="G297" s="67"/>
      <c r="H297" s="79" t="s">
        <v>152</v>
      </c>
      <c r="I297" s="80" t="s">
        <v>160</v>
      </c>
      <c r="J297" s="79" t="s">
        <v>225</v>
      </c>
      <c r="K297" s="67"/>
      <c r="L297" s="67" t="s">
        <v>180</v>
      </c>
      <c r="M297" s="79" t="s">
        <v>233</v>
      </c>
      <c r="N297" s="67"/>
    </row>
    <row r="298" spans="1:14" x14ac:dyDescent="0.25">
      <c r="A298" s="71">
        <v>4439</v>
      </c>
      <c r="B298" s="33">
        <v>43401</v>
      </c>
      <c r="D298" s="3" t="s">
        <v>54</v>
      </c>
      <c r="E298" s="3" t="s">
        <v>150</v>
      </c>
      <c r="F298" s="3" t="s">
        <v>178</v>
      </c>
      <c r="H298" s="25" t="s">
        <v>152</v>
      </c>
      <c r="I298" s="26" t="s">
        <v>160</v>
      </c>
      <c r="J298" s="25" t="s">
        <v>225</v>
      </c>
      <c r="L298" s="75" t="s">
        <v>180</v>
      </c>
      <c r="M298" s="81" t="s">
        <v>233</v>
      </c>
    </row>
    <row r="299" spans="1:14" x14ac:dyDescent="0.25">
      <c r="A299" s="65">
        <v>4439</v>
      </c>
      <c r="B299" s="66">
        <v>43401</v>
      </c>
      <c r="C299" s="67"/>
      <c r="D299" s="67" t="s">
        <v>54</v>
      </c>
      <c r="E299" s="67" t="s">
        <v>150</v>
      </c>
      <c r="F299" s="67" t="s">
        <v>178</v>
      </c>
      <c r="G299" s="67"/>
      <c r="H299" s="79" t="s">
        <v>152</v>
      </c>
      <c r="I299" s="80" t="s">
        <v>160</v>
      </c>
      <c r="J299" s="79" t="s">
        <v>225</v>
      </c>
      <c r="K299" s="67"/>
      <c r="L299" s="76" t="s">
        <v>171</v>
      </c>
      <c r="M299" s="70"/>
      <c r="N299" s="67"/>
    </row>
    <row r="300" spans="1:14" x14ac:dyDescent="0.25">
      <c r="A300" s="71">
        <v>4443</v>
      </c>
      <c r="B300" s="33">
        <v>43400</v>
      </c>
      <c r="D300" s="3" t="s">
        <v>46</v>
      </c>
      <c r="E300" s="3" t="s">
        <v>185</v>
      </c>
      <c r="F300" s="3" t="s">
        <v>158</v>
      </c>
      <c r="H300" s="25" t="s">
        <v>175</v>
      </c>
      <c r="I300" s="26" t="s">
        <v>160</v>
      </c>
      <c r="J300" s="25" t="s">
        <v>335</v>
      </c>
      <c r="L300" s="75" t="s">
        <v>205</v>
      </c>
      <c r="M300" s="81" t="s">
        <v>650</v>
      </c>
    </row>
    <row r="301" spans="1:14" x14ac:dyDescent="0.25">
      <c r="A301" s="65">
        <v>4443</v>
      </c>
      <c r="B301" s="66">
        <v>43400</v>
      </c>
      <c r="C301" s="67"/>
      <c r="D301" s="67" t="s">
        <v>46</v>
      </c>
      <c r="E301" s="67" t="s">
        <v>185</v>
      </c>
      <c r="F301" s="67" t="s">
        <v>158</v>
      </c>
      <c r="G301" s="67"/>
      <c r="H301" s="79" t="s">
        <v>175</v>
      </c>
      <c r="I301" s="80" t="s">
        <v>160</v>
      </c>
      <c r="J301" s="79" t="s">
        <v>335</v>
      </c>
      <c r="K301" s="67"/>
      <c r="L301" s="76" t="s">
        <v>171</v>
      </c>
      <c r="M301" s="70"/>
      <c r="N301" s="67"/>
    </row>
    <row r="302" spans="1:14" x14ac:dyDescent="0.25">
      <c r="A302" s="71">
        <v>4442</v>
      </c>
      <c r="B302" s="33">
        <v>43399</v>
      </c>
      <c r="D302" s="3" t="s">
        <v>43</v>
      </c>
      <c r="E302" s="3" t="s">
        <v>177</v>
      </c>
      <c r="F302" s="3" t="s">
        <v>276</v>
      </c>
      <c r="G302" s="3" t="s">
        <v>275</v>
      </c>
      <c r="H302" s="25" t="s">
        <v>179</v>
      </c>
      <c r="I302" s="26" t="s">
        <v>160</v>
      </c>
      <c r="J302" s="25" t="s">
        <v>643</v>
      </c>
      <c r="L302" s="75" t="s">
        <v>180</v>
      </c>
      <c r="M302" s="81" t="s">
        <v>493</v>
      </c>
    </row>
    <row r="303" spans="1:14" x14ac:dyDescent="0.25">
      <c r="A303" s="65">
        <v>4442</v>
      </c>
      <c r="B303" s="66">
        <v>43399</v>
      </c>
      <c r="C303" s="67"/>
      <c r="D303" s="67" t="s">
        <v>43</v>
      </c>
      <c r="E303" s="67" t="s">
        <v>177</v>
      </c>
      <c r="F303" s="67" t="s">
        <v>276</v>
      </c>
      <c r="G303" s="67" t="s">
        <v>275</v>
      </c>
      <c r="H303" s="79" t="s">
        <v>179</v>
      </c>
      <c r="I303" s="80" t="s">
        <v>160</v>
      </c>
      <c r="J303" s="79" t="s">
        <v>643</v>
      </c>
      <c r="K303" s="67"/>
      <c r="L303" s="76" t="s">
        <v>171</v>
      </c>
      <c r="M303" s="70"/>
      <c r="N303" s="67"/>
    </row>
    <row r="304" spans="1:14" x14ac:dyDescent="0.25">
      <c r="A304" s="71">
        <v>4435</v>
      </c>
      <c r="B304" s="33">
        <v>43394</v>
      </c>
      <c r="D304" s="3" t="s">
        <v>21</v>
      </c>
      <c r="E304" s="3" t="s">
        <v>190</v>
      </c>
      <c r="F304" s="3" t="s">
        <v>191</v>
      </c>
      <c r="H304" s="25" t="s">
        <v>634</v>
      </c>
      <c r="I304" s="26" t="s">
        <v>160</v>
      </c>
      <c r="J304" s="25" t="s">
        <v>146</v>
      </c>
      <c r="L304" s="75" t="s">
        <v>180</v>
      </c>
      <c r="M304" s="81" t="s">
        <v>233</v>
      </c>
    </row>
    <row r="305" spans="1:14" x14ac:dyDescent="0.25">
      <c r="A305" s="65">
        <v>4435</v>
      </c>
      <c r="B305" s="66">
        <v>43394</v>
      </c>
      <c r="C305" s="67"/>
      <c r="D305" s="67" t="s">
        <v>21</v>
      </c>
      <c r="E305" s="67" t="s">
        <v>190</v>
      </c>
      <c r="F305" s="67" t="s">
        <v>191</v>
      </c>
      <c r="G305" s="67"/>
      <c r="H305" s="79" t="s">
        <v>634</v>
      </c>
      <c r="I305" s="80" t="s">
        <v>160</v>
      </c>
      <c r="J305" s="79" t="s">
        <v>146</v>
      </c>
      <c r="K305" s="67"/>
      <c r="L305" s="76" t="s">
        <v>171</v>
      </c>
      <c r="M305" s="70"/>
      <c r="N305" s="67"/>
    </row>
    <row r="306" spans="1:14" x14ac:dyDescent="0.25">
      <c r="A306" s="71">
        <v>4433</v>
      </c>
      <c r="B306" s="33">
        <v>43392</v>
      </c>
      <c r="D306" s="3" t="s">
        <v>46</v>
      </c>
      <c r="E306" s="3" t="s">
        <v>185</v>
      </c>
      <c r="F306" s="3" t="s">
        <v>158</v>
      </c>
      <c r="H306" s="25" t="s">
        <v>175</v>
      </c>
      <c r="I306" s="26" t="s">
        <v>160</v>
      </c>
      <c r="J306" s="25" t="s">
        <v>146</v>
      </c>
      <c r="L306" s="75" t="s">
        <v>180</v>
      </c>
      <c r="M306" s="81" t="s">
        <v>233</v>
      </c>
    </row>
    <row r="307" spans="1:14" x14ac:dyDescent="0.25">
      <c r="A307" s="65">
        <v>4433</v>
      </c>
      <c r="B307" s="66">
        <v>43392</v>
      </c>
      <c r="C307" s="67"/>
      <c r="D307" s="67" t="s">
        <v>46</v>
      </c>
      <c r="E307" s="67" t="s">
        <v>185</v>
      </c>
      <c r="F307" s="67" t="s">
        <v>158</v>
      </c>
      <c r="G307" s="67"/>
      <c r="H307" s="79" t="s">
        <v>175</v>
      </c>
      <c r="I307" s="80" t="s">
        <v>160</v>
      </c>
      <c r="J307" s="79" t="s">
        <v>146</v>
      </c>
      <c r="K307" s="67"/>
      <c r="L307" s="76" t="s">
        <v>171</v>
      </c>
      <c r="M307" s="70"/>
      <c r="N307" s="67"/>
    </row>
    <row r="308" spans="1:14" x14ac:dyDescent="0.25">
      <c r="A308" s="71">
        <v>4426</v>
      </c>
      <c r="B308" s="33">
        <v>43391</v>
      </c>
      <c r="D308" s="3" t="s">
        <v>43</v>
      </c>
      <c r="E308" s="3" t="s">
        <v>177</v>
      </c>
      <c r="F308" s="3" t="s">
        <v>369</v>
      </c>
      <c r="G308" s="3" t="s">
        <v>370</v>
      </c>
      <c r="H308" s="25" t="s">
        <v>179</v>
      </c>
      <c r="I308" s="82" t="s">
        <v>160</v>
      </c>
      <c r="J308" s="25" t="s">
        <v>365</v>
      </c>
      <c r="L308" s="75" t="s">
        <v>180</v>
      </c>
      <c r="M308" s="81" t="s">
        <v>470</v>
      </c>
    </row>
    <row r="309" spans="1:14" x14ac:dyDescent="0.25">
      <c r="A309" s="65">
        <v>4426</v>
      </c>
      <c r="B309" s="66">
        <v>43391</v>
      </c>
      <c r="C309" s="67"/>
      <c r="D309" s="67" t="s">
        <v>43</v>
      </c>
      <c r="E309" s="67" t="s">
        <v>177</v>
      </c>
      <c r="F309" s="67" t="s">
        <v>369</v>
      </c>
      <c r="G309" s="67" t="s">
        <v>370</v>
      </c>
      <c r="H309" s="79" t="s">
        <v>179</v>
      </c>
      <c r="I309" s="83" t="s">
        <v>180</v>
      </c>
      <c r="J309" s="79" t="s">
        <v>365</v>
      </c>
      <c r="K309" s="67"/>
      <c r="L309" s="76" t="s">
        <v>171</v>
      </c>
      <c r="M309" s="70"/>
      <c r="N309" s="67"/>
    </row>
    <row r="310" spans="1:14" x14ac:dyDescent="0.25">
      <c r="A310" s="71">
        <v>4427</v>
      </c>
      <c r="B310" s="33">
        <v>43387</v>
      </c>
      <c r="D310" s="3" t="s">
        <v>54</v>
      </c>
      <c r="E310" s="3" t="s">
        <v>150</v>
      </c>
      <c r="F310" s="3" t="s">
        <v>178</v>
      </c>
      <c r="H310" s="25" t="s">
        <v>152</v>
      </c>
      <c r="I310" s="26" t="s">
        <v>160</v>
      </c>
      <c r="J310" s="25" t="s">
        <v>146</v>
      </c>
      <c r="L310" s="75" t="s">
        <v>180</v>
      </c>
      <c r="M310" s="81" t="s">
        <v>662</v>
      </c>
    </row>
    <row r="311" spans="1:14" x14ac:dyDescent="0.25">
      <c r="A311" s="65">
        <v>4427</v>
      </c>
      <c r="B311" s="66">
        <v>43387</v>
      </c>
      <c r="C311" s="67"/>
      <c r="D311" s="67" t="s">
        <v>54</v>
      </c>
      <c r="E311" s="67" t="s">
        <v>150</v>
      </c>
      <c r="F311" s="67" t="s">
        <v>178</v>
      </c>
      <c r="G311" s="67"/>
      <c r="H311" s="79" t="s">
        <v>152</v>
      </c>
      <c r="I311" s="80" t="s">
        <v>160</v>
      </c>
      <c r="J311" s="79" t="s">
        <v>146</v>
      </c>
      <c r="K311" s="67"/>
      <c r="L311" s="76" t="s">
        <v>171</v>
      </c>
      <c r="M311" s="70"/>
      <c r="N311" s="67"/>
    </row>
    <row r="312" spans="1:14" x14ac:dyDescent="0.25">
      <c r="A312" s="71">
        <v>4420</v>
      </c>
      <c r="B312" s="33">
        <v>43386</v>
      </c>
      <c r="D312" s="3" t="s">
        <v>52</v>
      </c>
      <c r="E312" s="3" t="s">
        <v>157</v>
      </c>
      <c r="F312" s="3" t="s">
        <v>664</v>
      </c>
      <c r="G312" s="3" t="s">
        <v>665</v>
      </c>
      <c r="H312" s="25" t="s">
        <v>166</v>
      </c>
      <c r="I312" s="26" t="s">
        <v>160</v>
      </c>
      <c r="J312" s="25" t="s">
        <v>235</v>
      </c>
      <c r="L312" s="75" t="s">
        <v>180</v>
      </c>
      <c r="M312" s="81" t="s">
        <v>470</v>
      </c>
    </row>
    <row r="313" spans="1:14" x14ac:dyDescent="0.25">
      <c r="A313" s="65">
        <v>4420</v>
      </c>
      <c r="B313" s="66">
        <v>43386</v>
      </c>
      <c r="C313" s="67"/>
      <c r="D313" s="67" t="s">
        <v>52</v>
      </c>
      <c r="E313" s="67" t="s">
        <v>157</v>
      </c>
      <c r="F313" s="67" t="s">
        <v>664</v>
      </c>
      <c r="G313" s="67" t="s">
        <v>665</v>
      </c>
      <c r="H313" s="79" t="s">
        <v>166</v>
      </c>
      <c r="I313" s="80" t="s">
        <v>160</v>
      </c>
      <c r="J313" s="79" t="s">
        <v>235</v>
      </c>
      <c r="K313" s="67"/>
      <c r="L313" s="76" t="s">
        <v>171</v>
      </c>
      <c r="M313" s="70"/>
      <c r="N313" s="67"/>
    </row>
    <row r="314" spans="1:14" x14ac:dyDescent="0.25">
      <c r="A314" s="71">
        <v>4437</v>
      </c>
      <c r="B314" s="33">
        <v>43386</v>
      </c>
      <c r="D314" s="3" t="s">
        <v>49</v>
      </c>
      <c r="E314" s="3" t="s">
        <v>592</v>
      </c>
      <c r="F314" s="3" t="s">
        <v>227</v>
      </c>
      <c r="H314" s="25" t="s">
        <v>269</v>
      </c>
      <c r="I314" s="82" t="s">
        <v>153</v>
      </c>
      <c r="J314" s="25" t="s">
        <v>197</v>
      </c>
      <c r="L314" s="3" t="s">
        <v>155</v>
      </c>
      <c r="M314" s="25" t="s">
        <v>146</v>
      </c>
    </row>
    <row r="315" spans="1:14" x14ac:dyDescent="0.25">
      <c r="A315" s="65">
        <v>4437</v>
      </c>
      <c r="B315" s="66">
        <v>43386</v>
      </c>
      <c r="C315" s="67"/>
      <c r="D315" s="67" t="s">
        <v>49</v>
      </c>
      <c r="E315" s="67" t="s">
        <v>592</v>
      </c>
      <c r="F315" s="67" t="s">
        <v>227</v>
      </c>
      <c r="G315" s="67"/>
      <c r="H315" s="79" t="s">
        <v>269</v>
      </c>
      <c r="I315" s="83" t="s">
        <v>147</v>
      </c>
      <c r="J315" s="79" t="s">
        <v>197</v>
      </c>
      <c r="K315" s="67"/>
      <c r="L315" s="67" t="s">
        <v>155</v>
      </c>
      <c r="M315" s="79" t="s">
        <v>146</v>
      </c>
      <c r="N315" s="67"/>
    </row>
    <row r="316" spans="1:14" x14ac:dyDescent="0.25">
      <c r="A316" s="71">
        <v>4434</v>
      </c>
      <c r="B316" s="33">
        <v>43386</v>
      </c>
      <c r="D316" s="3" t="s">
        <v>49</v>
      </c>
      <c r="E316" s="3" t="s">
        <v>592</v>
      </c>
      <c r="F316" s="3" t="s">
        <v>227</v>
      </c>
      <c r="H316" s="25" t="s">
        <v>269</v>
      </c>
      <c r="I316" s="26" t="s">
        <v>160</v>
      </c>
      <c r="J316" s="25" t="s">
        <v>146</v>
      </c>
      <c r="L316" s="75" t="s">
        <v>153</v>
      </c>
      <c r="M316" s="81" t="s">
        <v>66</v>
      </c>
    </row>
    <row r="317" spans="1:14" x14ac:dyDescent="0.25">
      <c r="A317" s="65">
        <v>4434</v>
      </c>
      <c r="B317" s="66">
        <v>43386</v>
      </c>
      <c r="C317" s="67"/>
      <c r="D317" s="67" t="s">
        <v>49</v>
      </c>
      <c r="E317" s="67" t="s">
        <v>592</v>
      </c>
      <c r="F317" s="67" t="s">
        <v>227</v>
      </c>
      <c r="G317" s="67"/>
      <c r="H317" s="79" t="s">
        <v>269</v>
      </c>
      <c r="I317" s="80" t="s">
        <v>160</v>
      </c>
      <c r="J317" s="79" t="s">
        <v>146</v>
      </c>
      <c r="K317" s="67"/>
      <c r="L317" s="76" t="s">
        <v>171</v>
      </c>
      <c r="M317" s="70"/>
      <c r="N317" s="67"/>
    </row>
    <row r="318" spans="1:14" x14ac:dyDescent="0.25">
      <c r="A318" s="71">
        <v>4419</v>
      </c>
      <c r="B318" s="33">
        <v>43383</v>
      </c>
      <c r="D318" s="3" t="s">
        <v>21</v>
      </c>
      <c r="E318" s="3" t="s">
        <v>190</v>
      </c>
      <c r="F318" s="3" t="s">
        <v>191</v>
      </c>
      <c r="H318" s="25" t="s">
        <v>634</v>
      </c>
      <c r="I318" s="26" t="s">
        <v>160</v>
      </c>
      <c r="J318" s="25" t="s">
        <v>335</v>
      </c>
      <c r="L318" s="75" t="s">
        <v>180</v>
      </c>
      <c r="M318" s="81" t="s">
        <v>233</v>
      </c>
    </row>
    <row r="319" spans="1:14" x14ac:dyDescent="0.25">
      <c r="A319" s="65">
        <v>4419</v>
      </c>
      <c r="B319" s="66">
        <v>43383</v>
      </c>
      <c r="C319" s="67"/>
      <c r="D319" s="67" t="s">
        <v>21</v>
      </c>
      <c r="E319" s="67" t="s">
        <v>190</v>
      </c>
      <c r="F319" s="67" t="s">
        <v>191</v>
      </c>
      <c r="G319" s="67"/>
      <c r="H319" s="79" t="s">
        <v>634</v>
      </c>
      <c r="I319" s="80" t="s">
        <v>160</v>
      </c>
      <c r="J319" s="79" t="s">
        <v>335</v>
      </c>
      <c r="K319" s="67"/>
      <c r="L319" s="76" t="s">
        <v>171</v>
      </c>
      <c r="M319" s="70"/>
      <c r="N319" s="67"/>
    </row>
    <row r="320" spans="1:14" x14ac:dyDescent="0.25">
      <c r="A320" s="71">
        <v>4425</v>
      </c>
      <c r="B320" s="33">
        <v>43382</v>
      </c>
      <c r="D320" s="3" t="s">
        <v>49</v>
      </c>
      <c r="E320" s="3" t="s">
        <v>592</v>
      </c>
      <c r="F320" s="3" t="s">
        <v>186</v>
      </c>
      <c r="H320" s="25" t="s">
        <v>269</v>
      </c>
      <c r="I320" s="26" t="s">
        <v>160</v>
      </c>
      <c r="J320" s="25" t="s">
        <v>670</v>
      </c>
      <c r="L320" s="75" t="s">
        <v>205</v>
      </c>
      <c r="M320" s="81" t="s">
        <v>66</v>
      </c>
    </row>
    <row r="321" spans="1:14" x14ac:dyDescent="0.25">
      <c r="A321" s="65">
        <v>4425</v>
      </c>
      <c r="B321" s="66">
        <v>43382</v>
      </c>
      <c r="C321" s="67"/>
      <c r="D321" s="67" t="s">
        <v>49</v>
      </c>
      <c r="E321" s="67" t="s">
        <v>592</v>
      </c>
      <c r="F321" s="67" t="s">
        <v>186</v>
      </c>
      <c r="G321" s="67"/>
      <c r="H321" s="79" t="s">
        <v>269</v>
      </c>
      <c r="I321" s="80" t="s">
        <v>160</v>
      </c>
      <c r="J321" s="79" t="s">
        <v>670</v>
      </c>
      <c r="K321" s="67"/>
      <c r="L321" s="76" t="s">
        <v>171</v>
      </c>
      <c r="M321" s="70"/>
      <c r="N321" s="67"/>
    </row>
    <row r="322" spans="1:14" x14ac:dyDescent="0.25">
      <c r="A322" s="71">
        <v>4429</v>
      </c>
      <c r="B322" s="33">
        <v>43381</v>
      </c>
      <c r="D322" s="3" t="s">
        <v>46</v>
      </c>
      <c r="E322" s="3" t="s">
        <v>185</v>
      </c>
      <c r="F322" s="3" t="s">
        <v>158</v>
      </c>
      <c r="H322" s="25" t="s">
        <v>175</v>
      </c>
      <c r="I322" s="26" t="s">
        <v>160</v>
      </c>
      <c r="J322" s="25" t="s">
        <v>146</v>
      </c>
      <c r="L322" s="75" t="s">
        <v>205</v>
      </c>
      <c r="M322" s="81" t="s">
        <v>615</v>
      </c>
    </row>
    <row r="323" spans="1:14" x14ac:dyDescent="0.25">
      <c r="A323" s="65">
        <v>4429</v>
      </c>
      <c r="B323" s="66">
        <v>43381</v>
      </c>
      <c r="C323" s="67"/>
      <c r="D323" s="67" t="s">
        <v>46</v>
      </c>
      <c r="E323" s="67" t="s">
        <v>185</v>
      </c>
      <c r="F323" s="67" t="s">
        <v>158</v>
      </c>
      <c r="G323" s="67"/>
      <c r="H323" s="79" t="s">
        <v>175</v>
      </c>
      <c r="I323" s="80" t="s">
        <v>160</v>
      </c>
      <c r="J323" s="79" t="s">
        <v>146</v>
      </c>
      <c r="K323" s="67"/>
      <c r="L323" s="76" t="s">
        <v>171</v>
      </c>
      <c r="M323" s="70"/>
      <c r="N323" s="67"/>
    </row>
    <row r="324" spans="1:14" x14ac:dyDescent="0.25">
      <c r="A324" s="71">
        <v>4246</v>
      </c>
      <c r="B324" s="33">
        <v>43381</v>
      </c>
      <c r="D324" s="3" t="s">
        <v>34</v>
      </c>
      <c r="E324" s="3" t="s">
        <v>673</v>
      </c>
      <c r="F324" s="3" t="s">
        <v>674</v>
      </c>
      <c r="G324" s="3" t="s">
        <v>675</v>
      </c>
      <c r="H324" s="25" t="s">
        <v>476</v>
      </c>
      <c r="I324" s="26" t="s">
        <v>232</v>
      </c>
      <c r="J324" s="25" t="s">
        <v>676</v>
      </c>
      <c r="K324" s="3">
        <v>1338399</v>
      </c>
      <c r="L324" s="75" t="s">
        <v>205</v>
      </c>
      <c r="M324" s="81" t="s">
        <v>146</v>
      </c>
      <c r="N324" s="3">
        <v>1364052</v>
      </c>
    </row>
    <row r="325" spans="1:14" x14ac:dyDescent="0.25">
      <c r="A325" s="65">
        <v>4246</v>
      </c>
      <c r="B325" s="66">
        <v>43381</v>
      </c>
      <c r="C325" s="67"/>
      <c r="D325" s="67" t="s">
        <v>34</v>
      </c>
      <c r="E325" s="67" t="s">
        <v>673</v>
      </c>
      <c r="F325" s="67" t="s">
        <v>674</v>
      </c>
      <c r="G325" s="67" t="s">
        <v>675</v>
      </c>
      <c r="H325" s="79" t="s">
        <v>476</v>
      </c>
      <c r="I325" s="80" t="s">
        <v>232</v>
      </c>
      <c r="J325" s="79" t="s">
        <v>676</v>
      </c>
      <c r="K325" s="67">
        <v>1338399</v>
      </c>
      <c r="L325" s="76" t="s">
        <v>171</v>
      </c>
      <c r="M325" s="70"/>
      <c r="N325" s="67">
        <v>1364052</v>
      </c>
    </row>
    <row r="326" spans="1:14" x14ac:dyDescent="0.25">
      <c r="A326" s="71">
        <v>4430</v>
      </c>
      <c r="B326" s="33">
        <v>43378</v>
      </c>
      <c r="D326" s="3" t="s">
        <v>39</v>
      </c>
      <c r="E326" s="3" t="s">
        <v>198</v>
      </c>
      <c r="F326" s="3" t="s">
        <v>242</v>
      </c>
      <c r="H326" s="25" t="s">
        <v>476</v>
      </c>
      <c r="I326" s="26" t="s">
        <v>160</v>
      </c>
      <c r="J326" s="25" t="s">
        <v>621</v>
      </c>
      <c r="L326" s="3" t="s">
        <v>180</v>
      </c>
      <c r="M326" s="25" t="s">
        <v>622</v>
      </c>
    </row>
    <row r="327" spans="1:14" x14ac:dyDescent="0.25">
      <c r="A327" s="65">
        <v>4430</v>
      </c>
      <c r="B327" s="66">
        <v>43378</v>
      </c>
      <c r="C327" s="67"/>
      <c r="D327" s="67" t="s">
        <v>39</v>
      </c>
      <c r="E327" s="67" t="s">
        <v>198</v>
      </c>
      <c r="F327" s="67" t="s">
        <v>242</v>
      </c>
      <c r="G327" s="67"/>
      <c r="H327" s="79" t="s">
        <v>476</v>
      </c>
      <c r="I327" s="80" t="s">
        <v>160</v>
      </c>
      <c r="J327" s="79" t="s">
        <v>621</v>
      </c>
      <c r="K327" s="67"/>
      <c r="L327" s="67" t="s">
        <v>180</v>
      </c>
      <c r="M327" s="79" t="s">
        <v>622</v>
      </c>
      <c r="N327" s="67"/>
    </row>
    <row r="328" spans="1:14" x14ac:dyDescent="0.25">
      <c r="A328" s="71">
        <v>4417</v>
      </c>
      <c r="B328" s="33">
        <v>43377</v>
      </c>
      <c r="D328" s="3" t="s">
        <v>46</v>
      </c>
      <c r="E328" s="3" t="s">
        <v>185</v>
      </c>
      <c r="F328" s="3" t="s">
        <v>158</v>
      </c>
      <c r="H328" s="25" t="s">
        <v>175</v>
      </c>
      <c r="I328" s="26" t="s">
        <v>160</v>
      </c>
      <c r="J328" s="25" t="s">
        <v>146</v>
      </c>
      <c r="L328" s="75" t="s">
        <v>180</v>
      </c>
      <c r="M328" s="81" t="s">
        <v>685</v>
      </c>
    </row>
    <row r="329" spans="1:14" x14ac:dyDescent="0.25">
      <c r="A329" s="65">
        <v>4417</v>
      </c>
      <c r="B329" s="66">
        <v>43377</v>
      </c>
      <c r="C329" s="67"/>
      <c r="D329" s="67" t="s">
        <v>46</v>
      </c>
      <c r="E329" s="67" t="s">
        <v>185</v>
      </c>
      <c r="F329" s="67" t="s">
        <v>158</v>
      </c>
      <c r="G329" s="67"/>
      <c r="H329" s="79" t="s">
        <v>175</v>
      </c>
      <c r="I329" s="80" t="s">
        <v>160</v>
      </c>
      <c r="J329" s="79" t="s">
        <v>146</v>
      </c>
      <c r="K329" s="67"/>
      <c r="L329" s="76" t="s">
        <v>171</v>
      </c>
      <c r="M329" s="70"/>
      <c r="N329" s="67"/>
    </row>
    <row r="330" spans="1:14" x14ac:dyDescent="0.25">
      <c r="A330" s="71">
        <v>4423</v>
      </c>
      <c r="B330" s="33">
        <v>43375</v>
      </c>
      <c r="D330" s="3" t="s">
        <v>410</v>
      </c>
      <c r="E330" s="3" t="s">
        <v>411</v>
      </c>
      <c r="F330" s="3" t="s">
        <v>291</v>
      </c>
      <c r="H330" s="25" t="s">
        <v>196</v>
      </c>
      <c r="I330" s="82" t="s">
        <v>160</v>
      </c>
      <c r="J330" s="81" t="s">
        <v>460</v>
      </c>
      <c r="L330" s="75" t="s">
        <v>205</v>
      </c>
      <c r="M330" s="81" t="s">
        <v>687</v>
      </c>
    </row>
    <row r="331" spans="1:14" x14ac:dyDescent="0.25">
      <c r="A331" s="65">
        <v>4423</v>
      </c>
      <c r="B331" s="66">
        <v>43375</v>
      </c>
      <c r="C331" s="67"/>
      <c r="D331" s="67" t="s">
        <v>410</v>
      </c>
      <c r="E331" s="67" t="s">
        <v>411</v>
      </c>
      <c r="F331" s="67" t="s">
        <v>291</v>
      </c>
      <c r="G331" s="67"/>
      <c r="H331" s="79" t="s">
        <v>196</v>
      </c>
      <c r="I331" s="83" t="s">
        <v>205</v>
      </c>
      <c r="J331" s="70" t="s">
        <v>2238</v>
      </c>
      <c r="K331" s="67"/>
      <c r="L331" s="76" t="s">
        <v>171</v>
      </c>
      <c r="M331" s="70"/>
      <c r="N331" s="67"/>
    </row>
    <row r="332" spans="1:14" x14ac:dyDescent="0.25">
      <c r="A332" s="71">
        <v>4207</v>
      </c>
      <c r="B332" s="33">
        <v>43375</v>
      </c>
      <c r="D332" s="3" t="s">
        <v>36</v>
      </c>
      <c r="E332" s="3" t="s">
        <v>678</v>
      </c>
      <c r="F332" s="3" t="s">
        <v>191</v>
      </c>
      <c r="H332" s="25" t="s">
        <v>196</v>
      </c>
      <c r="I332" s="26" t="s">
        <v>160</v>
      </c>
      <c r="J332" s="25" t="s">
        <v>146</v>
      </c>
      <c r="L332" s="75" t="s">
        <v>205</v>
      </c>
      <c r="M332" s="81" t="s">
        <v>679</v>
      </c>
      <c r="N332" s="3">
        <v>1302144</v>
      </c>
    </row>
    <row r="333" spans="1:14" x14ac:dyDescent="0.25">
      <c r="A333" s="65">
        <v>4207</v>
      </c>
      <c r="B333" s="66">
        <v>43375</v>
      </c>
      <c r="C333" s="67"/>
      <c r="D333" s="67" t="s">
        <v>36</v>
      </c>
      <c r="E333" s="67" t="s">
        <v>678</v>
      </c>
      <c r="F333" s="67" t="s">
        <v>191</v>
      </c>
      <c r="G333" s="67"/>
      <c r="H333" s="79" t="s">
        <v>196</v>
      </c>
      <c r="I333" s="80" t="s">
        <v>160</v>
      </c>
      <c r="J333" s="79" t="s">
        <v>146</v>
      </c>
      <c r="K333" s="67"/>
      <c r="L333" s="76" t="s">
        <v>171</v>
      </c>
      <c r="M333" s="70"/>
      <c r="N333" s="67">
        <v>1302144</v>
      </c>
    </row>
    <row r="334" spans="1:14" x14ac:dyDescent="0.25">
      <c r="A334" s="71">
        <v>4413</v>
      </c>
      <c r="B334" s="33">
        <v>43375</v>
      </c>
      <c r="D334" s="3" t="s">
        <v>31</v>
      </c>
      <c r="E334" s="3" t="s">
        <v>168</v>
      </c>
      <c r="H334" s="25" t="s">
        <v>196</v>
      </c>
      <c r="I334" s="26" t="s">
        <v>170</v>
      </c>
      <c r="J334" s="25" t="s">
        <v>146</v>
      </c>
      <c r="L334" s="75" t="s">
        <v>205</v>
      </c>
      <c r="M334" s="81" t="s">
        <v>624</v>
      </c>
      <c r="N334" s="3">
        <v>1409255</v>
      </c>
    </row>
    <row r="335" spans="1:14" x14ac:dyDescent="0.25">
      <c r="A335" s="65">
        <v>4413</v>
      </c>
      <c r="B335" s="66">
        <v>43375</v>
      </c>
      <c r="C335" s="67"/>
      <c r="D335" s="67" t="s">
        <v>31</v>
      </c>
      <c r="E335" s="67" t="s">
        <v>168</v>
      </c>
      <c r="F335" s="67"/>
      <c r="G335" s="67"/>
      <c r="H335" s="79" t="s">
        <v>196</v>
      </c>
      <c r="I335" s="80" t="s">
        <v>170</v>
      </c>
      <c r="J335" s="79" t="s">
        <v>146</v>
      </c>
      <c r="K335" s="67"/>
      <c r="L335" s="76" t="s">
        <v>171</v>
      </c>
      <c r="M335" s="70"/>
      <c r="N335" s="67">
        <v>1409255</v>
      </c>
    </row>
    <row r="336" spans="1:14" x14ac:dyDescent="0.25">
      <c r="A336" s="71">
        <v>4415</v>
      </c>
      <c r="B336" s="33">
        <v>43374</v>
      </c>
      <c r="D336" s="3" t="s">
        <v>54</v>
      </c>
      <c r="E336" s="3" t="s">
        <v>150</v>
      </c>
      <c r="F336" s="3" t="s">
        <v>178</v>
      </c>
      <c r="H336" s="25" t="s">
        <v>152</v>
      </c>
      <c r="I336" s="26" t="s">
        <v>160</v>
      </c>
      <c r="J336" s="25" t="s">
        <v>146</v>
      </c>
      <c r="L336" s="75" t="s">
        <v>205</v>
      </c>
      <c r="M336" s="81" t="s">
        <v>189</v>
      </c>
    </row>
    <row r="337" spans="1:14" x14ac:dyDescent="0.25">
      <c r="A337" s="65">
        <v>4415</v>
      </c>
      <c r="B337" s="66">
        <v>43374</v>
      </c>
      <c r="C337" s="67"/>
      <c r="D337" s="67" t="s">
        <v>54</v>
      </c>
      <c r="E337" s="67" t="s">
        <v>150</v>
      </c>
      <c r="F337" s="67" t="s">
        <v>178</v>
      </c>
      <c r="G337" s="67"/>
      <c r="H337" s="79" t="s">
        <v>152</v>
      </c>
      <c r="I337" s="80" t="s">
        <v>160</v>
      </c>
      <c r="J337" s="79" t="s">
        <v>146</v>
      </c>
      <c r="K337" s="67"/>
      <c r="L337" s="76" t="s">
        <v>171</v>
      </c>
      <c r="M337" s="70"/>
      <c r="N337" s="67"/>
    </row>
    <row r="338" spans="1:14" x14ac:dyDescent="0.25">
      <c r="A338" s="71">
        <v>4411</v>
      </c>
      <c r="B338" s="33">
        <v>43374</v>
      </c>
      <c r="D338" s="3" t="s">
        <v>43</v>
      </c>
      <c r="E338" s="3" t="s">
        <v>177</v>
      </c>
      <c r="F338" s="3" t="s">
        <v>369</v>
      </c>
      <c r="G338" s="3" t="s">
        <v>370</v>
      </c>
      <c r="H338" s="25" t="s">
        <v>179</v>
      </c>
      <c r="I338" s="26" t="s">
        <v>160</v>
      </c>
      <c r="J338" s="25" t="s">
        <v>607</v>
      </c>
      <c r="L338" s="75" t="s">
        <v>180</v>
      </c>
      <c r="M338" s="81" t="s">
        <v>690</v>
      </c>
    </row>
    <row r="339" spans="1:14" x14ac:dyDescent="0.25">
      <c r="A339" s="65">
        <v>4411</v>
      </c>
      <c r="B339" s="66">
        <v>43374</v>
      </c>
      <c r="C339" s="67"/>
      <c r="D339" s="67" t="s">
        <v>43</v>
      </c>
      <c r="E339" s="67" t="s">
        <v>177</v>
      </c>
      <c r="F339" s="67" t="s">
        <v>369</v>
      </c>
      <c r="G339" s="67" t="s">
        <v>370</v>
      </c>
      <c r="H339" s="79" t="s">
        <v>179</v>
      </c>
      <c r="I339" s="80" t="s">
        <v>160</v>
      </c>
      <c r="J339" s="79" t="s">
        <v>607</v>
      </c>
      <c r="K339" s="67"/>
      <c r="L339" s="76" t="s">
        <v>171</v>
      </c>
      <c r="M339" s="70"/>
      <c r="N339" s="67"/>
    </row>
    <row r="340" spans="1:14" x14ac:dyDescent="0.25">
      <c r="A340" s="71">
        <v>4414</v>
      </c>
      <c r="B340" s="33">
        <v>43374</v>
      </c>
      <c r="D340" s="3" t="s">
        <v>49</v>
      </c>
      <c r="E340" s="3" t="s">
        <v>592</v>
      </c>
      <c r="F340" s="3" t="s">
        <v>186</v>
      </c>
      <c r="H340" s="25" t="s">
        <v>269</v>
      </c>
      <c r="I340" s="26" t="s">
        <v>160</v>
      </c>
      <c r="J340" s="25" t="s">
        <v>146</v>
      </c>
      <c r="L340" s="75" t="s">
        <v>180</v>
      </c>
      <c r="M340" s="81" t="s">
        <v>233</v>
      </c>
    </row>
    <row r="341" spans="1:14" x14ac:dyDescent="0.25">
      <c r="A341" s="65">
        <v>4414</v>
      </c>
      <c r="B341" s="66">
        <v>43374</v>
      </c>
      <c r="C341" s="67"/>
      <c r="D341" s="67" t="s">
        <v>49</v>
      </c>
      <c r="E341" s="67" t="s">
        <v>592</v>
      </c>
      <c r="F341" s="67" t="s">
        <v>186</v>
      </c>
      <c r="G341" s="67"/>
      <c r="H341" s="79" t="s">
        <v>269</v>
      </c>
      <c r="I341" s="80" t="s">
        <v>160</v>
      </c>
      <c r="J341" s="79" t="s">
        <v>146</v>
      </c>
      <c r="K341" s="67"/>
      <c r="L341" s="76" t="s">
        <v>171</v>
      </c>
      <c r="M341" s="70"/>
      <c r="N341" s="67"/>
    </row>
    <row r="342" spans="1:14" x14ac:dyDescent="0.25">
      <c r="A342" s="71">
        <v>4400</v>
      </c>
      <c r="B342" s="33">
        <v>43369</v>
      </c>
      <c r="D342" s="3" t="s">
        <v>52</v>
      </c>
      <c r="E342" s="3" t="s">
        <v>157</v>
      </c>
      <c r="F342" s="3" t="s">
        <v>695</v>
      </c>
      <c r="G342" s="3" t="s">
        <v>696</v>
      </c>
      <c r="H342" s="25" t="s">
        <v>166</v>
      </c>
      <c r="I342" s="26" t="s">
        <v>160</v>
      </c>
      <c r="J342" s="25" t="s">
        <v>146</v>
      </c>
      <c r="L342" s="3" t="s">
        <v>153</v>
      </c>
      <c r="M342" s="25" t="s">
        <v>154</v>
      </c>
    </row>
    <row r="343" spans="1:14" x14ac:dyDescent="0.25">
      <c r="A343" s="65">
        <v>4400</v>
      </c>
      <c r="B343" s="66">
        <v>43369</v>
      </c>
      <c r="C343" s="67"/>
      <c r="D343" s="67" t="s">
        <v>52</v>
      </c>
      <c r="E343" s="67" t="s">
        <v>157</v>
      </c>
      <c r="F343" s="67" t="s">
        <v>695</v>
      </c>
      <c r="G343" s="67" t="s">
        <v>696</v>
      </c>
      <c r="H343" s="79" t="s">
        <v>166</v>
      </c>
      <c r="I343" s="80" t="s">
        <v>160</v>
      </c>
      <c r="J343" s="79" t="s">
        <v>146</v>
      </c>
      <c r="K343" s="67"/>
      <c r="L343" s="67" t="s">
        <v>153</v>
      </c>
      <c r="M343" s="79" t="s">
        <v>154</v>
      </c>
      <c r="N343" s="67"/>
    </row>
    <row r="344" spans="1:14" x14ac:dyDescent="0.25">
      <c r="A344" s="71">
        <v>4408</v>
      </c>
      <c r="B344" s="33">
        <v>43368</v>
      </c>
      <c r="D344" s="3" t="s">
        <v>21</v>
      </c>
      <c r="E344" s="3" t="s">
        <v>190</v>
      </c>
      <c r="F344" s="3" t="s">
        <v>191</v>
      </c>
      <c r="H344" s="25" t="s">
        <v>634</v>
      </c>
      <c r="I344" s="26" t="s">
        <v>160</v>
      </c>
      <c r="J344" s="25" t="s">
        <v>146</v>
      </c>
      <c r="L344" s="75" t="s">
        <v>180</v>
      </c>
      <c r="M344" s="81" t="s">
        <v>233</v>
      </c>
    </row>
    <row r="345" spans="1:14" x14ac:dyDescent="0.25">
      <c r="A345" s="65">
        <v>4408</v>
      </c>
      <c r="B345" s="66">
        <v>43368</v>
      </c>
      <c r="C345" s="67"/>
      <c r="D345" s="67" t="s">
        <v>21</v>
      </c>
      <c r="E345" s="67" t="s">
        <v>190</v>
      </c>
      <c r="F345" s="67" t="s">
        <v>191</v>
      </c>
      <c r="G345" s="67"/>
      <c r="H345" s="79" t="s">
        <v>634</v>
      </c>
      <c r="I345" s="80" t="s">
        <v>160</v>
      </c>
      <c r="J345" s="79" t="s">
        <v>146</v>
      </c>
      <c r="K345" s="67"/>
      <c r="L345" s="76" t="s">
        <v>171</v>
      </c>
      <c r="M345" s="70"/>
      <c r="N345" s="67"/>
    </row>
    <row r="346" spans="1:14" x14ac:dyDescent="0.25">
      <c r="A346" s="71">
        <v>4410</v>
      </c>
      <c r="B346" s="33">
        <v>43364</v>
      </c>
      <c r="D346" s="3" t="s">
        <v>46</v>
      </c>
      <c r="E346" s="3" t="s">
        <v>185</v>
      </c>
      <c r="F346" s="3" t="s">
        <v>158</v>
      </c>
      <c r="H346" s="25" t="s">
        <v>175</v>
      </c>
      <c r="I346" s="26" t="s">
        <v>160</v>
      </c>
      <c r="J346" s="25" t="s">
        <v>335</v>
      </c>
      <c r="L346" s="75" t="s">
        <v>205</v>
      </c>
      <c r="M346" s="81" t="s">
        <v>615</v>
      </c>
    </row>
    <row r="347" spans="1:14" x14ac:dyDescent="0.25">
      <c r="A347" s="65">
        <v>4410</v>
      </c>
      <c r="B347" s="66">
        <v>43364</v>
      </c>
      <c r="C347" s="67"/>
      <c r="D347" s="67" t="s">
        <v>46</v>
      </c>
      <c r="E347" s="67" t="s">
        <v>185</v>
      </c>
      <c r="F347" s="67" t="s">
        <v>158</v>
      </c>
      <c r="G347" s="67"/>
      <c r="H347" s="79" t="s">
        <v>175</v>
      </c>
      <c r="I347" s="80" t="s">
        <v>160</v>
      </c>
      <c r="J347" s="79" t="s">
        <v>335</v>
      </c>
      <c r="K347" s="67"/>
      <c r="L347" s="76" t="s">
        <v>171</v>
      </c>
      <c r="M347" s="70"/>
      <c r="N347" s="67"/>
    </row>
    <row r="348" spans="1:14" x14ac:dyDescent="0.25">
      <c r="A348" s="71">
        <v>4409</v>
      </c>
      <c r="B348" s="33">
        <v>43364</v>
      </c>
      <c r="D348" s="3" t="s">
        <v>54</v>
      </c>
      <c r="E348" s="3" t="s">
        <v>150</v>
      </c>
      <c r="F348" s="3" t="s">
        <v>178</v>
      </c>
      <c r="H348" s="25" t="s">
        <v>152</v>
      </c>
      <c r="I348" s="26" t="s">
        <v>160</v>
      </c>
      <c r="J348" s="25" t="s">
        <v>146</v>
      </c>
      <c r="L348" s="75" t="s">
        <v>180</v>
      </c>
      <c r="M348" s="81" t="s">
        <v>346</v>
      </c>
    </row>
    <row r="349" spans="1:14" x14ac:dyDescent="0.25">
      <c r="A349" s="65">
        <v>4409</v>
      </c>
      <c r="B349" s="66">
        <v>43364</v>
      </c>
      <c r="C349" s="67"/>
      <c r="D349" s="67" t="s">
        <v>54</v>
      </c>
      <c r="E349" s="67" t="s">
        <v>150</v>
      </c>
      <c r="F349" s="67" t="s">
        <v>178</v>
      </c>
      <c r="G349" s="67"/>
      <c r="H349" s="79" t="s">
        <v>152</v>
      </c>
      <c r="I349" s="80" t="s">
        <v>160</v>
      </c>
      <c r="J349" s="79" t="s">
        <v>146</v>
      </c>
      <c r="K349" s="67"/>
      <c r="L349" s="76" t="s">
        <v>171</v>
      </c>
      <c r="M349" s="70"/>
      <c r="N349" s="67"/>
    </row>
    <row r="350" spans="1:14" x14ac:dyDescent="0.25">
      <c r="A350" s="71">
        <v>4405</v>
      </c>
      <c r="B350" s="33">
        <v>43362</v>
      </c>
      <c r="D350" s="3" t="s">
        <v>49</v>
      </c>
      <c r="E350" s="3" t="s">
        <v>592</v>
      </c>
      <c r="F350" s="3" t="s">
        <v>186</v>
      </c>
      <c r="H350" s="25" t="s">
        <v>269</v>
      </c>
      <c r="I350" s="26" t="s">
        <v>160</v>
      </c>
      <c r="J350" s="25" t="s">
        <v>146</v>
      </c>
      <c r="L350" s="75" t="s">
        <v>180</v>
      </c>
      <c r="M350" s="81" t="s">
        <v>408</v>
      </c>
    </row>
    <row r="351" spans="1:14" x14ac:dyDescent="0.25">
      <c r="A351" s="65">
        <v>4405</v>
      </c>
      <c r="B351" s="66">
        <v>43362</v>
      </c>
      <c r="C351" s="67"/>
      <c r="D351" s="67" t="s">
        <v>49</v>
      </c>
      <c r="E351" s="67" t="s">
        <v>592</v>
      </c>
      <c r="F351" s="67" t="s">
        <v>186</v>
      </c>
      <c r="G351" s="67"/>
      <c r="H351" s="79" t="s">
        <v>269</v>
      </c>
      <c r="I351" s="80" t="s">
        <v>160</v>
      </c>
      <c r="J351" s="79" t="s">
        <v>146</v>
      </c>
      <c r="K351" s="67"/>
      <c r="L351" s="76" t="s">
        <v>171</v>
      </c>
      <c r="M351" s="70"/>
      <c r="N351" s="67"/>
    </row>
    <row r="352" spans="1:14" x14ac:dyDescent="0.25">
      <c r="A352" s="71">
        <v>4398</v>
      </c>
      <c r="B352" s="33">
        <v>43360</v>
      </c>
      <c r="D352" s="3" t="s">
        <v>31</v>
      </c>
      <c r="E352" s="3" t="s">
        <v>168</v>
      </c>
      <c r="H352" s="25" t="s">
        <v>196</v>
      </c>
      <c r="I352" s="26" t="s">
        <v>170</v>
      </c>
      <c r="J352" s="25" t="s">
        <v>146</v>
      </c>
      <c r="L352" s="75" t="s">
        <v>446</v>
      </c>
      <c r="M352" s="81" t="s">
        <v>66</v>
      </c>
      <c r="N352" s="3">
        <v>1409252</v>
      </c>
    </row>
    <row r="353" spans="1:14" x14ac:dyDescent="0.25">
      <c r="A353" s="65">
        <v>4398</v>
      </c>
      <c r="B353" s="66">
        <v>43360</v>
      </c>
      <c r="C353" s="67"/>
      <c r="D353" s="67" t="s">
        <v>31</v>
      </c>
      <c r="E353" s="67" t="s">
        <v>168</v>
      </c>
      <c r="F353" s="67"/>
      <c r="G353" s="67"/>
      <c r="H353" s="79" t="s">
        <v>196</v>
      </c>
      <c r="I353" s="80" t="s">
        <v>170</v>
      </c>
      <c r="J353" s="79" t="s">
        <v>146</v>
      </c>
      <c r="K353" s="67"/>
      <c r="L353" s="76" t="s">
        <v>171</v>
      </c>
      <c r="M353" s="70"/>
      <c r="N353" s="67">
        <v>1409252</v>
      </c>
    </row>
    <row r="354" spans="1:14" x14ac:dyDescent="0.25">
      <c r="A354" s="71">
        <v>4395</v>
      </c>
      <c r="B354" s="33">
        <v>43357</v>
      </c>
      <c r="D354" s="3" t="s">
        <v>43</v>
      </c>
      <c r="E354" s="3" t="s">
        <v>177</v>
      </c>
      <c r="F354" s="3" t="s">
        <v>369</v>
      </c>
      <c r="G354" s="3" t="s">
        <v>370</v>
      </c>
      <c r="H354" s="25" t="s">
        <v>179</v>
      </c>
      <c r="I354" s="26" t="s">
        <v>232</v>
      </c>
      <c r="J354" s="25" t="s">
        <v>709</v>
      </c>
      <c r="L354" s="75" t="s">
        <v>180</v>
      </c>
      <c r="M354" s="81" t="s">
        <v>710</v>
      </c>
    </row>
    <row r="355" spans="1:14" x14ac:dyDescent="0.25">
      <c r="A355" s="65">
        <v>4395</v>
      </c>
      <c r="B355" s="66">
        <v>43357</v>
      </c>
      <c r="C355" s="67"/>
      <c r="D355" s="67" t="s">
        <v>43</v>
      </c>
      <c r="E355" s="67" t="s">
        <v>177</v>
      </c>
      <c r="F355" s="67" t="s">
        <v>369</v>
      </c>
      <c r="G355" s="67" t="s">
        <v>370</v>
      </c>
      <c r="H355" s="79" t="s">
        <v>179</v>
      </c>
      <c r="I355" s="80" t="s">
        <v>232</v>
      </c>
      <c r="J355" s="79" t="s">
        <v>709</v>
      </c>
      <c r="K355" s="67"/>
      <c r="L355" s="76" t="s">
        <v>171</v>
      </c>
      <c r="M355" s="70"/>
      <c r="N355" s="67"/>
    </row>
    <row r="356" spans="1:14" x14ac:dyDescent="0.25">
      <c r="A356" s="71">
        <v>4396</v>
      </c>
      <c r="B356" s="33">
        <v>43356</v>
      </c>
      <c r="D356" s="3" t="s">
        <v>46</v>
      </c>
      <c r="E356" s="3" t="s">
        <v>185</v>
      </c>
      <c r="F356" s="3" t="s">
        <v>158</v>
      </c>
      <c r="H356" s="25" t="s">
        <v>175</v>
      </c>
      <c r="I356" s="26" t="s">
        <v>160</v>
      </c>
      <c r="J356" s="25" t="s">
        <v>712</v>
      </c>
      <c r="L356" s="75" t="s">
        <v>180</v>
      </c>
      <c r="M356" s="81" t="s">
        <v>589</v>
      </c>
    </row>
    <row r="357" spans="1:14" x14ac:dyDescent="0.25">
      <c r="A357" s="65">
        <v>4396</v>
      </c>
      <c r="B357" s="66">
        <v>43356</v>
      </c>
      <c r="C357" s="67"/>
      <c r="D357" s="67" t="s">
        <v>46</v>
      </c>
      <c r="E357" s="67" t="s">
        <v>185</v>
      </c>
      <c r="F357" s="67" t="s">
        <v>158</v>
      </c>
      <c r="G357" s="67"/>
      <c r="H357" s="79" t="s">
        <v>175</v>
      </c>
      <c r="I357" s="80" t="s">
        <v>160</v>
      </c>
      <c r="J357" s="79" t="s">
        <v>712</v>
      </c>
      <c r="K357" s="67"/>
      <c r="L357" s="76" t="s">
        <v>171</v>
      </c>
      <c r="M357" s="70"/>
      <c r="N357" s="67"/>
    </row>
    <row r="358" spans="1:14" x14ac:dyDescent="0.25">
      <c r="A358" s="71">
        <v>4401</v>
      </c>
      <c r="B358" s="33">
        <v>43356</v>
      </c>
      <c r="D358" s="3" t="s">
        <v>21</v>
      </c>
      <c r="E358" s="3" t="s">
        <v>190</v>
      </c>
      <c r="F358" s="3" t="s">
        <v>191</v>
      </c>
      <c r="H358" s="25" t="s">
        <v>634</v>
      </c>
      <c r="I358" s="26" t="s">
        <v>160</v>
      </c>
      <c r="J358" s="25" t="s">
        <v>146</v>
      </c>
      <c r="L358" s="75" t="s">
        <v>205</v>
      </c>
      <c r="M358" s="81" t="s">
        <v>715</v>
      </c>
    </row>
    <row r="359" spans="1:14" x14ac:dyDescent="0.25">
      <c r="A359" s="65">
        <v>4401</v>
      </c>
      <c r="B359" s="66">
        <v>43356</v>
      </c>
      <c r="C359" s="67"/>
      <c r="D359" s="67" t="s">
        <v>21</v>
      </c>
      <c r="E359" s="67" t="s">
        <v>190</v>
      </c>
      <c r="F359" s="67" t="s">
        <v>191</v>
      </c>
      <c r="G359" s="67"/>
      <c r="H359" s="79" t="s">
        <v>634</v>
      </c>
      <c r="I359" s="80" t="s">
        <v>160</v>
      </c>
      <c r="J359" s="79" t="s">
        <v>146</v>
      </c>
      <c r="K359" s="67"/>
      <c r="L359" s="76" t="s">
        <v>171</v>
      </c>
      <c r="M359" s="70"/>
      <c r="N359" s="67"/>
    </row>
    <row r="360" spans="1:14" x14ac:dyDescent="0.25">
      <c r="A360" s="71">
        <v>4393</v>
      </c>
      <c r="B360" s="33">
        <v>43355</v>
      </c>
      <c r="D360" s="3" t="s">
        <v>54</v>
      </c>
      <c r="E360" s="3" t="s">
        <v>150</v>
      </c>
      <c r="F360" s="3" t="s">
        <v>178</v>
      </c>
      <c r="H360" s="25" t="s">
        <v>152</v>
      </c>
      <c r="I360" s="26" t="s">
        <v>160</v>
      </c>
      <c r="J360" s="25" t="s">
        <v>240</v>
      </c>
      <c r="L360" s="75" t="s">
        <v>232</v>
      </c>
      <c r="M360" s="81" t="s">
        <v>233</v>
      </c>
    </row>
    <row r="361" spans="1:14" x14ac:dyDescent="0.25">
      <c r="A361" s="65">
        <v>4393</v>
      </c>
      <c r="B361" s="66">
        <v>43355</v>
      </c>
      <c r="C361" s="67"/>
      <c r="D361" s="67" t="s">
        <v>54</v>
      </c>
      <c r="E361" s="67" t="s">
        <v>150</v>
      </c>
      <c r="F361" s="67" t="s">
        <v>178</v>
      </c>
      <c r="G361" s="67"/>
      <c r="H361" s="79" t="s">
        <v>152</v>
      </c>
      <c r="I361" s="80" t="s">
        <v>160</v>
      </c>
      <c r="J361" s="79" t="s">
        <v>240</v>
      </c>
      <c r="K361" s="67"/>
      <c r="L361" s="76" t="s">
        <v>171</v>
      </c>
      <c r="M361" s="70"/>
      <c r="N361" s="67"/>
    </row>
    <row r="362" spans="1:14" x14ac:dyDescent="0.25">
      <c r="A362" s="71">
        <v>4399</v>
      </c>
      <c r="B362" s="33">
        <v>43353</v>
      </c>
      <c r="D362" s="3" t="s">
        <v>49</v>
      </c>
      <c r="E362" s="3" t="s">
        <v>592</v>
      </c>
      <c r="F362" s="3" t="s">
        <v>186</v>
      </c>
      <c r="H362" s="25" t="s">
        <v>269</v>
      </c>
      <c r="I362" s="26" t="s">
        <v>160</v>
      </c>
      <c r="J362" s="25" t="s">
        <v>146</v>
      </c>
      <c r="L362" s="75" t="s">
        <v>205</v>
      </c>
      <c r="M362" s="81" t="s">
        <v>718</v>
      </c>
    </row>
    <row r="363" spans="1:14" x14ac:dyDescent="0.25">
      <c r="A363" s="65">
        <v>4399</v>
      </c>
      <c r="B363" s="66">
        <v>43353</v>
      </c>
      <c r="C363" s="67"/>
      <c r="D363" s="67" t="s">
        <v>49</v>
      </c>
      <c r="E363" s="67" t="s">
        <v>592</v>
      </c>
      <c r="F363" s="67" t="s">
        <v>186</v>
      </c>
      <c r="G363" s="67"/>
      <c r="H363" s="79" t="s">
        <v>269</v>
      </c>
      <c r="I363" s="80" t="s">
        <v>160</v>
      </c>
      <c r="J363" s="79" t="s">
        <v>146</v>
      </c>
      <c r="K363" s="67"/>
      <c r="L363" s="76" t="s">
        <v>171</v>
      </c>
      <c r="M363" s="70"/>
      <c r="N363" s="67"/>
    </row>
    <row r="364" spans="1:14" x14ac:dyDescent="0.25">
      <c r="A364" s="71">
        <v>4397</v>
      </c>
      <c r="B364" s="33">
        <v>43349</v>
      </c>
      <c r="D364" s="3" t="s">
        <v>24</v>
      </c>
      <c r="E364" s="3" t="s">
        <v>142</v>
      </c>
      <c r="F364" s="3" t="s">
        <v>143</v>
      </c>
      <c r="H364" s="25" t="s">
        <v>144</v>
      </c>
      <c r="I364" s="82" t="s">
        <v>147</v>
      </c>
      <c r="J364" s="25" t="s">
        <v>148</v>
      </c>
      <c r="K364" s="3">
        <v>1409251</v>
      </c>
      <c r="L364" s="3" t="s">
        <v>155</v>
      </c>
      <c r="M364" s="25" t="s">
        <v>146</v>
      </c>
    </row>
    <row r="365" spans="1:14" x14ac:dyDescent="0.25">
      <c r="A365" s="65">
        <v>4397</v>
      </c>
      <c r="B365" s="66">
        <v>43349</v>
      </c>
      <c r="C365" s="67"/>
      <c r="D365" s="67" t="s">
        <v>24</v>
      </c>
      <c r="E365" s="67" t="s">
        <v>142</v>
      </c>
      <c r="F365" s="67" t="s">
        <v>143</v>
      </c>
      <c r="G365" s="67"/>
      <c r="H365" s="79" t="s">
        <v>144</v>
      </c>
      <c r="I365" s="83" t="s">
        <v>167</v>
      </c>
      <c r="J365" s="79" t="s">
        <v>148</v>
      </c>
      <c r="K365" s="67">
        <v>1409251</v>
      </c>
      <c r="L365" s="67" t="s">
        <v>155</v>
      </c>
      <c r="M365" s="79" t="s">
        <v>146</v>
      </c>
      <c r="N365" s="67"/>
    </row>
    <row r="366" spans="1:14" x14ac:dyDescent="0.25">
      <c r="A366" s="71">
        <v>4389</v>
      </c>
      <c r="B366" s="33">
        <v>43346</v>
      </c>
      <c r="D366" s="3" t="s">
        <v>49</v>
      </c>
      <c r="E366" s="3" t="s">
        <v>592</v>
      </c>
      <c r="F366" s="3" t="s">
        <v>186</v>
      </c>
      <c r="H366" s="25" t="s">
        <v>269</v>
      </c>
      <c r="I366" s="26" t="s">
        <v>160</v>
      </c>
      <c r="J366" s="25" t="s">
        <v>225</v>
      </c>
      <c r="L366" s="75" t="s">
        <v>205</v>
      </c>
      <c r="M366" s="81" t="s">
        <v>399</v>
      </c>
    </row>
    <row r="367" spans="1:14" x14ac:dyDescent="0.25">
      <c r="A367" s="65">
        <v>4389</v>
      </c>
      <c r="B367" s="66">
        <v>43346</v>
      </c>
      <c r="C367" s="67"/>
      <c r="D367" s="67" t="s">
        <v>49</v>
      </c>
      <c r="E367" s="67" t="s">
        <v>592</v>
      </c>
      <c r="F367" s="67" t="s">
        <v>186</v>
      </c>
      <c r="G367" s="67"/>
      <c r="H367" s="79" t="s">
        <v>269</v>
      </c>
      <c r="I367" s="80" t="s">
        <v>160</v>
      </c>
      <c r="J367" s="79" t="s">
        <v>225</v>
      </c>
      <c r="K367" s="67"/>
      <c r="L367" s="76" t="s">
        <v>171</v>
      </c>
      <c r="M367" s="70"/>
      <c r="N367" s="67"/>
    </row>
    <row r="368" spans="1:14" x14ac:dyDescent="0.25">
      <c r="A368" s="71">
        <v>4392</v>
      </c>
      <c r="B368" s="33">
        <v>43346</v>
      </c>
      <c r="D368" s="3" t="s">
        <v>21</v>
      </c>
      <c r="E368" s="3" t="s">
        <v>190</v>
      </c>
      <c r="F368" s="3" t="s">
        <v>191</v>
      </c>
      <c r="H368" s="25" t="s">
        <v>634</v>
      </c>
      <c r="I368" s="26" t="s">
        <v>160</v>
      </c>
      <c r="J368" s="25" t="s">
        <v>188</v>
      </c>
      <c r="L368" s="75" t="s">
        <v>205</v>
      </c>
      <c r="M368" s="81" t="s">
        <v>323</v>
      </c>
    </row>
    <row r="369" spans="1:14" x14ac:dyDescent="0.25">
      <c r="A369" s="65">
        <v>4392</v>
      </c>
      <c r="B369" s="66">
        <v>43346</v>
      </c>
      <c r="C369" s="67"/>
      <c r="D369" s="67" t="s">
        <v>21</v>
      </c>
      <c r="E369" s="67" t="s">
        <v>190</v>
      </c>
      <c r="F369" s="67" t="s">
        <v>191</v>
      </c>
      <c r="G369" s="67"/>
      <c r="H369" s="79" t="s">
        <v>634</v>
      </c>
      <c r="I369" s="80" t="s">
        <v>160</v>
      </c>
      <c r="J369" s="79" t="s">
        <v>188</v>
      </c>
      <c r="K369" s="67"/>
      <c r="L369" s="76" t="s">
        <v>171</v>
      </c>
      <c r="M369" s="70"/>
      <c r="N369" s="67"/>
    </row>
    <row r="370" spans="1:14" x14ac:dyDescent="0.25">
      <c r="A370" s="71">
        <v>4383</v>
      </c>
      <c r="B370" s="33">
        <v>43344</v>
      </c>
      <c r="D370" s="3" t="s">
        <v>31</v>
      </c>
      <c r="E370" s="3" t="s">
        <v>168</v>
      </c>
      <c r="H370" s="25" t="s">
        <v>196</v>
      </c>
      <c r="I370" s="26" t="s">
        <v>170</v>
      </c>
      <c r="J370" s="25" t="s">
        <v>197</v>
      </c>
      <c r="K370" s="3">
        <v>1364098</v>
      </c>
      <c r="L370" s="75" t="s">
        <v>446</v>
      </c>
      <c r="M370" s="81" t="s">
        <v>66</v>
      </c>
      <c r="N370" s="3">
        <v>1364099</v>
      </c>
    </row>
    <row r="371" spans="1:14" x14ac:dyDescent="0.25">
      <c r="A371" s="65">
        <v>4383</v>
      </c>
      <c r="B371" s="66">
        <v>43344</v>
      </c>
      <c r="C371" s="67"/>
      <c r="D371" s="67" t="s">
        <v>31</v>
      </c>
      <c r="E371" s="67" t="s">
        <v>168</v>
      </c>
      <c r="F371" s="67"/>
      <c r="G371" s="67"/>
      <c r="H371" s="79" t="s">
        <v>196</v>
      </c>
      <c r="I371" s="80" t="s">
        <v>170</v>
      </c>
      <c r="J371" s="79" t="s">
        <v>197</v>
      </c>
      <c r="K371" s="67">
        <v>1364098</v>
      </c>
      <c r="L371" s="76" t="s">
        <v>171</v>
      </c>
      <c r="M371" s="70"/>
      <c r="N371" s="67">
        <v>1364099</v>
      </c>
    </row>
    <row r="372" spans="1:14" x14ac:dyDescent="0.25">
      <c r="A372" s="71">
        <v>4386</v>
      </c>
      <c r="B372" s="33">
        <v>43342</v>
      </c>
      <c r="D372" s="3" t="s">
        <v>46</v>
      </c>
      <c r="E372" s="3" t="s">
        <v>185</v>
      </c>
      <c r="F372" s="3" t="s">
        <v>158</v>
      </c>
      <c r="H372" s="25" t="s">
        <v>175</v>
      </c>
      <c r="I372" s="26" t="s">
        <v>160</v>
      </c>
      <c r="J372" s="25" t="s">
        <v>712</v>
      </c>
      <c r="L372" s="75" t="s">
        <v>180</v>
      </c>
      <c r="M372" s="81" t="s">
        <v>233</v>
      </c>
    </row>
    <row r="373" spans="1:14" x14ac:dyDescent="0.25">
      <c r="A373" s="65">
        <v>4386</v>
      </c>
      <c r="B373" s="66">
        <v>43342</v>
      </c>
      <c r="C373" s="67"/>
      <c r="D373" s="67" t="s">
        <v>46</v>
      </c>
      <c r="E373" s="67" t="s">
        <v>185</v>
      </c>
      <c r="F373" s="67" t="s">
        <v>158</v>
      </c>
      <c r="G373" s="67"/>
      <c r="H373" s="79" t="s">
        <v>175</v>
      </c>
      <c r="I373" s="80" t="s">
        <v>160</v>
      </c>
      <c r="J373" s="79" t="s">
        <v>712</v>
      </c>
      <c r="K373" s="67"/>
      <c r="L373" s="76" t="s">
        <v>171</v>
      </c>
      <c r="M373" s="70"/>
      <c r="N373" s="67"/>
    </row>
    <row r="374" spans="1:14" x14ac:dyDescent="0.25">
      <c r="A374" s="71">
        <v>4377</v>
      </c>
      <c r="B374" s="33">
        <v>43339</v>
      </c>
      <c r="D374" s="3" t="s">
        <v>43</v>
      </c>
      <c r="E374" s="3" t="s">
        <v>177</v>
      </c>
      <c r="F374" s="3" t="s">
        <v>369</v>
      </c>
      <c r="G374" s="3" t="s">
        <v>370</v>
      </c>
      <c r="H374" s="25" t="s">
        <v>179</v>
      </c>
      <c r="I374" s="26" t="s">
        <v>232</v>
      </c>
      <c r="J374" s="25" t="s">
        <v>730</v>
      </c>
      <c r="L374" s="75" t="s">
        <v>180</v>
      </c>
      <c r="M374" s="81" t="s">
        <v>434</v>
      </c>
    </row>
    <row r="375" spans="1:14" x14ac:dyDescent="0.25">
      <c r="A375" s="65">
        <v>4377</v>
      </c>
      <c r="B375" s="66">
        <v>43339</v>
      </c>
      <c r="C375" s="67"/>
      <c r="D375" s="67" t="s">
        <v>43</v>
      </c>
      <c r="E375" s="67" t="s">
        <v>177</v>
      </c>
      <c r="F375" s="67" t="s">
        <v>369</v>
      </c>
      <c r="G375" s="67" t="s">
        <v>370</v>
      </c>
      <c r="H375" s="79" t="s">
        <v>179</v>
      </c>
      <c r="I375" s="80" t="s">
        <v>232</v>
      </c>
      <c r="J375" s="79" t="s">
        <v>730</v>
      </c>
      <c r="K375" s="67"/>
      <c r="L375" s="76" t="s">
        <v>171</v>
      </c>
      <c r="M375" s="70"/>
      <c r="N375" s="67"/>
    </row>
    <row r="376" spans="1:14" x14ac:dyDescent="0.25">
      <c r="A376" s="71">
        <v>4391</v>
      </c>
      <c r="B376" s="33">
        <v>43337</v>
      </c>
      <c r="D376" s="3" t="s">
        <v>24</v>
      </c>
      <c r="E376" s="3" t="s">
        <v>142</v>
      </c>
      <c r="F376" s="3" t="s">
        <v>143</v>
      </c>
      <c r="H376" s="81" t="s">
        <v>144</v>
      </c>
      <c r="I376" s="26" t="s">
        <v>145</v>
      </c>
      <c r="J376" s="25" t="s">
        <v>146</v>
      </c>
      <c r="L376" s="3" t="s">
        <v>147</v>
      </c>
      <c r="M376" s="25" t="s">
        <v>148</v>
      </c>
      <c r="N376" s="3">
        <v>1409251</v>
      </c>
    </row>
    <row r="377" spans="1:14" x14ac:dyDescent="0.25">
      <c r="A377" s="65">
        <v>4391</v>
      </c>
      <c r="B377" s="66">
        <v>43337</v>
      </c>
      <c r="C377" s="67"/>
      <c r="D377" s="67" t="s">
        <v>24</v>
      </c>
      <c r="E377" s="67" t="s">
        <v>142</v>
      </c>
      <c r="F377" s="67" t="s">
        <v>143</v>
      </c>
      <c r="G377" s="67"/>
      <c r="H377" s="70" t="s">
        <v>163</v>
      </c>
      <c r="I377" s="80" t="s">
        <v>145</v>
      </c>
      <c r="J377" s="79" t="s">
        <v>146</v>
      </c>
      <c r="K377" s="67"/>
      <c r="L377" s="67" t="s">
        <v>147</v>
      </c>
      <c r="M377" s="79" t="s">
        <v>148</v>
      </c>
      <c r="N377" s="67">
        <v>1409251</v>
      </c>
    </row>
    <row r="378" spans="1:14" x14ac:dyDescent="0.25">
      <c r="A378" s="71">
        <v>4384</v>
      </c>
      <c r="B378" s="33">
        <v>43337</v>
      </c>
      <c r="D378" s="3" t="s">
        <v>21</v>
      </c>
      <c r="E378" s="3" t="s">
        <v>190</v>
      </c>
      <c r="F378" s="3" t="s">
        <v>191</v>
      </c>
      <c r="H378" s="25" t="s">
        <v>634</v>
      </c>
      <c r="I378" s="26" t="s">
        <v>160</v>
      </c>
      <c r="J378" s="25" t="s">
        <v>628</v>
      </c>
      <c r="L378" s="75" t="s">
        <v>205</v>
      </c>
      <c r="M378" s="81" t="s">
        <v>206</v>
      </c>
    </row>
    <row r="379" spans="1:14" x14ac:dyDescent="0.25">
      <c r="A379" s="65">
        <v>4384</v>
      </c>
      <c r="B379" s="66">
        <v>43337</v>
      </c>
      <c r="C379" s="67"/>
      <c r="D379" s="67" t="s">
        <v>21</v>
      </c>
      <c r="E379" s="67" t="s">
        <v>190</v>
      </c>
      <c r="F379" s="67" t="s">
        <v>191</v>
      </c>
      <c r="G379" s="67"/>
      <c r="H379" s="79" t="s">
        <v>634</v>
      </c>
      <c r="I379" s="80" t="s">
        <v>160</v>
      </c>
      <c r="J379" s="79" t="s">
        <v>628</v>
      </c>
      <c r="K379" s="67"/>
      <c r="L379" s="76" t="s">
        <v>171</v>
      </c>
      <c r="M379" s="70"/>
      <c r="N379" s="67"/>
    </row>
    <row r="380" spans="1:14" x14ac:dyDescent="0.25">
      <c r="A380" s="71">
        <v>4381</v>
      </c>
      <c r="B380" s="33">
        <v>43336</v>
      </c>
      <c r="D380" s="3" t="s">
        <v>52</v>
      </c>
      <c r="E380" s="3" t="s">
        <v>157</v>
      </c>
      <c r="F380" s="3" t="s">
        <v>695</v>
      </c>
      <c r="G380" s="3" t="s">
        <v>696</v>
      </c>
      <c r="H380" s="25" t="s">
        <v>166</v>
      </c>
      <c r="I380" s="26" t="s">
        <v>160</v>
      </c>
      <c r="J380" s="25" t="s">
        <v>146</v>
      </c>
      <c r="L380" s="75" t="s">
        <v>153</v>
      </c>
      <c r="M380" s="81" t="s">
        <v>154</v>
      </c>
    </row>
    <row r="381" spans="1:14" x14ac:dyDescent="0.25">
      <c r="A381" s="65">
        <v>4381</v>
      </c>
      <c r="B381" s="66">
        <v>43336</v>
      </c>
      <c r="C381" s="67"/>
      <c r="D381" s="67" t="s">
        <v>52</v>
      </c>
      <c r="E381" s="67" t="s">
        <v>157</v>
      </c>
      <c r="F381" s="67" t="s">
        <v>695</v>
      </c>
      <c r="G381" s="67" t="s">
        <v>696</v>
      </c>
      <c r="H381" s="79" t="s">
        <v>166</v>
      </c>
      <c r="I381" s="80" t="s">
        <v>160</v>
      </c>
      <c r="J381" s="79" t="s">
        <v>146</v>
      </c>
      <c r="K381" s="67"/>
      <c r="L381" s="76" t="s">
        <v>171</v>
      </c>
      <c r="M381" s="70"/>
      <c r="N381" s="67"/>
    </row>
    <row r="382" spans="1:14" x14ac:dyDescent="0.25">
      <c r="A382" s="71">
        <v>4378</v>
      </c>
      <c r="B382" s="33">
        <v>43335</v>
      </c>
      <c r="D382" s="3" t="s">
        <v>49</v>
      </c>
      <c r="E382" s="3" t="s">
        <v>592</v>
      </c>
      <c r="F382" s="3" t="s">
        <v>186</v>
      </c>
      <c r="H382" s="25" t="s">
        <v>269</v>
      </c>
      <c r="I382" s="26" t="s">
        <v>160</v>
      </c>
      <c r="J382" s="25" t="s">
        <v>628</v>
      </c>
      <c r="L382" s="75" t="s">
        <v>180</v>
      </c>
      <c r="M382" s="81" t="s">
        <v>233</v>
      </c>
    </row>
    <row r="383" spans="1:14" x14ac:dyDescent="0.25">
      <c r="A383" s="65">
        <v>4378</v>
      </c>
      <c r="B383" s="66">
        <v>43335</v>
      </c>
      <c r="C383" s="67"/>
      <c r="D383" s="67" t="s">
        <v>49</v>
      </c>
      <c r="E383" s="67" t="s">
        <v>592</v>
      </c>
      <c r="F383" s="67" t="s">
        <v>186</v>
      </c>
      <c r="G383" s="67"/>
      <c r="H383" s="79" t="s">
        <v>269</v>
      </c>
      <c r="I383" s="80" t="s">
        <v>160</v>
      </c>
      <c r="J383" s="79" t="s">
        <v>628</v>
      </c>
      <c r="K383" s="67"/>
      <c r="L383" s="76" t="s">
        <v>171</v>
      </c>
      <c r="M383" s="70"/>
      <c r="N383" s="67"/>
    </row>
    <row r="384" spans="1:14" x14ac:dyDescent="0.25">
      <c r="A384" s="71">
        <v>4375</v>
      </c>
      <c r="B384" s="33">
        <v>43334</v>
      </c>
      <c r="D384" s="3" t="s">
        <v>46</v>
      </c>
      <c r="E384" s="3" t="s">
        <v>185</v>
      </c>
      <c r="F384" s="3" t="s">
        <v>227</v>
      </c>
      <c r="H384" s="25" t="s">
        <v>175</v>
      </c>
      <c r="I384" s="26" t="s">
        <v>160</v>
      </c>
      <c r="J384" s="25" t="s">
        <v>329</v>
      </c>
      <c r="L384" s="3" t="s">
        <v>180</v>
      </c>
      <c r="M384" s="25" t="s">
        <v>233</v>
      </c>
    </row>
    <row r="385" spans="1:14" x14ac:dyDescent="0.25">
      <c r="A385" s="65">
        <v>4375</v>
      </c>
      <c r="B385" s="66">
        <v>43334</v>
      </c>
      <c r="C385" s="67"/>
      <c r="D385" s="67" t="s">
        <v>46</v>
      </c>
      <c r="E385" s="67" t="s">
        <v>185</v>
      </c>
      <c r="F385" s="67" t="s">
        <v>227</v>
      </c>
      <c r="G385" s="67"/>
      <c r="H385" s="79" t="s">
        <v>175</v>
      </c>
      <c r="I385" s="80" t="s">
        <v>160</v>
      </c>
      <c r="J385" s="79" t="s">
        <v>329</v>
      </c>
      <c r="K385" s="67"/>
      <c r="L385" s="67" t="s">
        <v>180</v>
      </c>
      <c r="M385" s="79" t="s">
        <v>233</v>
      </c>
      <c r="N385" s="67"/>
    </row>
    <row r="386" spans="1:14" x14ac:dyDescent="0.25">
      <c r="A386" s="71">
        <v>4375</v>
      </c>
      <c r="B386" s="33">
        <v>43334</v>
      </c>
      <c r="D386" s="3" t="s">
        <v>46</v>
      </c>
      <c r="E386" s="3" t="s">
        <v>185</v>
      </c>
      <c r="F386" s="3" t="s">
        <v>227</v>
      </c>
      <c r="H386" s="25" t="s">
        <v>175</v>
      </c>
      <c r="I386" s="26" t="s">
        <v>160</v>
      </c>
      <c r="J386" s="25" t="s">
        <v>329</v>
      </c>
      <c r="L386" s="75" t="s">
        <v>180</v>
      </c>
      <c r="M386" s="81" t="s">
        <v>233</v>
      </c>
    </row>
    <row r="387" spans="1:14" x14ac:dyDescent="0.25">
      <c r="A387" s="65">
        <v>4375</v>
      </c>
      <c r="B387" s="66">
        <v>43334</v>
      </c>
      <c r="C387" s="67"/>
      <c r="D387" s="67" t="s">
        <v>46</v>
      </c>
      <c r="E387" s="67" t="s">
        <v>185</v>
      </c>
      <c r="F387" s="67" t="s">
        <v>227</v>
      </c>
      <c r="G387" s="67"/>
      <c r="H387" s="79" t="s">
        <v>175</v>
      </c>
      <c r="I387" s="80" t="s">
        <v>160</v>
      </c>
      <c r="J387" s="79" t="s">
        <v>329</v>
      </c>
      <c r="K387" s="67"/>
      <c r="L387" s="76" t="s">
        <v>171</v>
      </c>
      <c r="M387" s="70"/>
      <c r="N387" s="67"/>
    </row>
    <row r="388" spans="1:14" x14ac:dyDescent="0.25">
      <c r="A388" s="71">
        <v>4376</v>
      </c>
      <c r="B388" s="33">
        <v>43332</v>
      </c>
      <c r="D388" s="3" t="s">
        <v>21</v>
      </c>
      <c r="E388" s="3" t="s">
        <v>190</v>
      </c>
      <c r="F388" s="3" t="s">
        <v>191</v>
      </c>
      <c r="H388" s="25" t="s">
        <v>634</v>
      </c>
      <c r="I388" s="26" t="s">
        <v>160</v>
      </c>
      <c r="J388" s="25" t="s">
        <v>743</v>
      </c>
      <c r="L388" s="75" t="s">
        <v>205</v>
      </c>
      <c r="M388" s="81" t="s">
        <v>206</v>
      </c>
    </row>
    <row r="389" spans="1:14" x14ac:dyDescent="0.25">
      <c r="A389" s="65">
        <v>4376</v>
      </c>
      <c r="B389" s="66">
        <v>43332</v>
      </c>
      <c r="C389" s="67"/>
      <c r="D389" s="67" t="s">
        <v>21</v>
      </c>
      <c r="E389" s="67" t="s">
        <v>190</v>
      </c>
      <c r="F389" s="67" t="s">
        <v>191</v>
      </c>
      <c r="G389" s="67"/>
      <c r="H389" s="79" t="s">
        <v>634</v>
      </c>
      <c r="I389" s="80" t="s">
        <v>160</v>
      </c>
      <c r="J389" s="79" t="s">
        <v>743</v>
      </c>
      <c r="K389" s="67"/>
      <c r="L389" s="76" t="s">
        <v>171</v>
      </c>
      <c r="M389" s="70"/>
      <c r="N389" s="67"/>
    </row>
    <row r="390" spans="1:14" x14ac:dyDescent="0.25">
      <c r="A390" s="71">
        <v>4369</v>
      </c>
      <c r="B390" s="33">
        <v>43327</v>
      </c>
      <c r="D390" s="3" t="s">
        <v>31</v>
      </c>
      <c r="E390" s="3" t="s">
        <v>168</v>
      </c>
      <c r="H390" s="25" t="s">
        <v>184</v>
      </c>
      <c r="I390" s="26" t="s">
        <v>170</v>
      </c>
      <c r="J390" s="25" t="s">
        <v>146</v>
      </c>
      <c r="L390" s="75" t="s">
        <v>205</v>
      </c>
      <c r="M390" s="81" t="s">
        <v>747</v>
      </c>
      <c r="N390" s="3">
        <v>1364097</v>
      </c>
    </row>
    <row r="391" spans="1:14" x14ac:dyDescent="0.25">
      <c r="A391" s="65">
        <v>4369</v>
      </c>
      <c r="B391" s="66">
        <v>43327</v>
      </c>
      <c r="C391" s="67"/>
      <c r="D391" s="67" t="s">
        <v>31</v>
      </c>
      <c r="E391" s="67" t="s">
        <v>168</v>
      </c>
      <c r="F391" s="67"/>
      <c r="G391" s="67"/>
      <c r="H391" s="79" t="s">
        <v>184</v>
      </c>
      <c r="I391" s="80" t="s">
        <v>170</v>
      </c>
      <c r="J391" s="79" t="s">
        <v>146</v>
      </c>
      <c r="K391" s="67"/>
      <c r="L391" s="76" t="s">
        <v>171</v>
      </c>
      <c r="M391" s="70"/>
      <c r="N391" s="67">
        <v>1364097</v>
      </c>
    </row>
    <row r="392" spans="1:14" x14ac:dyDescent="0.25">
      <c r="A392" s="71">
        <v>4364</v>
      </c>
      <c r="B392" s="33">
        <v>43323</v>
      </c>
      <c r="D392" s="3" t="s">
        <v>49</v>
      </c>
      <c r="E392" s="3" t="s">
        <v>592</v>
      </c>
      <c r="F392" s="3" t="s">
        <v>158</v>
      </c>
      <c r="H392" s="25" t="s">
        <v>269</v>
      </c>
      <c r="I392" s="26" t="s">
        <v>160</v>
      </c>
      <c r="J392" s="25" t="s">
        <v>146</v>
      </c>
      <c r="L392" s="75" t="s">
        <v>205</v>
      </c>
      <c r="M392" s="81" t="s">
        <v>751</v>
      </c>
    </row>
    <row r="393" spans="1:14" x14ac:dyDescent="0.25">
      <c r="A393" s="65">
        <v>4364</v>
      </c>
      <c r="B393" s="66">
        <v>43323</v>
      </c>
      <c r="C393" s="67"/>
      <c r="D393" s="67" t="s">
        <v>49</v>
      </c>
      <c r="E393" s="67" t="s">
        <v>592</v>
      </c>
      <c r="F393" s="67" t="s">
        <v>158</v>
      </c>
      <c r="G393" s="67"/>
      <c r="H393" s="79" t="s">
        <v>269</v>
      </c>
      <c r="I393" s="80" t="s">
        <v>160</v>
      </c>
      <c r="J393" s="79" t="s">
        <v>146</v>
      </c>
      <c r="K393" s="67"/>
      <c r="L393" s="76" t="s">
        <v>171</v>
      </c>
      <c r="M393" s="70"/>
      <c r="N393" s="67"/>
    </row>
    <row r="394" spans="1:14" x14ac:dyDescent="0.25">
      <c r="A394" s="71">
        <v>4361</v>
      </c>
      <c r="B394" s="33">
        <v>43322</v>
      </c>
      <c r="D394" s="3" t="s">
        <v>43</v>
      </c>
      <c r="E394" s="3" t="s">
        <v>177</v>
      </c>
      <c r="F394" s="3" t="s">
        <v>369</v>
      </c>
      <c r="G394" s="3" t="s">
        <v>370</v>
      </c>
      <c r="H394" s="25" t="s">
        <v>179</v>
      </c>
      <c r="I394" s="26" t="s">
        <v>232</v>
      </c>
      <c r="J394" s="25" t="s">
        <v>365</v>
      </c>
      <c r="L394" s="75" t="s">
        <v>180</v>
      </c>
      <c r="M394" s="81" t="s">
        <v>434</v>
      </c>
    </row>
    <row r="395" spans="1:14" x14ac:dyDescent="0.25">
      <c r="A395" s="65">
        <v>4361</v>
      </c>
      <c r="B395" s="66">
        <v>43322</v>
      </c>
      <c r="C395" s="67"/>
      <c r="D395" s="67" t="s">
        <v>43</v>
      </c>
      <c r="E395" s="67" t="s">
        <v>177</v>
      </c>
      <c r="F395" s="67" t="s">
        <v>369</v>
      </c>
      <c r="G395" s="67" t="s">
        <v>370</v>
      </c>
      <c r="H395" s="79" t="s">
        <v>179</v>
      </c>
      <c r="I395" s="80" t="s">
        <v>232</v>
      </c>
      <c r="J395" s="79" t="s">
        <v>365</v>
      </c>
      <c r="K395" s="67"/>
      <c r="L395" s="76" t="s">
        <v>171</v>
      </c>
      <c r="M395" s="70"/>
      <c r="N395" s="67"/>
    </row>
    <row r="396" spans="1:14" x14ac:dyDescent="0.25">
      <c r="A396" s="71">
        <v>4373</v>
      </c>
      <c r="B396" s="33">
        <v>43319</v>
      </c>
      <c r="D396" s="3" t="s">
        <v>46</v>
      </c>
      <c r="E396" s="3" t="s">
        <v>185</v>
      </c>
      <c r="F396" s="3" t="s">
        <v>227</v>
      </c>
      <c r="H396" s="25" t="s">
        <v>175</v>
      </c>
      <c r="I396" s="26" t="s">
        <v>160</v>
      </c>
      <c r="J396" s="25" t="s">
        <v>146</v>
      </c>
      <c r="L396" s="75" t="s">
        <v>205</v>
      </c>
      <c r="M396" s="81" t="s">
        <v>206</v>
      </c>
    </row>
    <row r="397" spans="1:14" x14ac:dyDescent="0.25">
      <c r="A397" s="65">
        <v>4373</v>
      </c>
      <c r="B397" s="66">
        <v>43319</v>
      </c>
      <c r="C397" s="67"/>
      <c r="D397" s="67" t="s">
        <v>46</v>
      </c>
      <c r="E397" s="67" t="s">
        <v>185</v>
      </c>
      <c r="F397" s="67" t="s">
        <v>227</v>
      </c>
      <c r="G397" s="67"/>
      <c r="H397" s="79" t="s">
        <v>175</v>
      </c>
      <c r="I397" s="80" t="s">
        <v>160</v>
      </c>
      <c r="J397" s="79" t="s">
        <v>146</v>
      </c>
      <c r="K397" s="67"/>
      <c r="L397" s="76" t="s">
        <v>171</v>
      </c>
      <c r="M397" s="70"/>
      <c r="N397" s="67"/>
    </row>
    <row r="398" spans="1:14" x14ac:dyDescent="0.25">
      <c r="A398" s="71">
        <v>4371</v>
      </c>
      <c r="B398" s="33">
        <v>43319</v>
      </c>
      <c r="D398" s="3" t="s">
        <v>21</v>
      </c>
      <c r="E398" s="3" t="s">
        <v>190</v>
      </c>
      <c r="F398" s="3" t="s">
        <v>191</v>
      </c>
      <c r="H398" s="25" t="s">
        <v>755</v>
      </c>
      <c r="I398" s="26" t="s">
        <v>180</v>
      </c>
      <c r="J398" s="25" t="s">
        <v>240</v>
      </c>
      <c r="L398" s="75" t="s">
        <v>203</v>
      </c>
      <c r="M398" s="81" t="s">
        <v>460</v>
      </c>
    </row>
    <row r="399" spans="1:14" x14ac:dyDescent="0.25">
      <c r="A399" s="65">
        <v>4371</v>
      </c>
      <c r="B399" s="66">
        <v>43319</v>
      </c>
      <c r="C399" s="67"/>
      <c r="D399" s="67" t="s">
        <v>21</v>
      </c>
      <c r="E399" s="67" t="s">
        <v>190</v>
      </c>
      <c r="F399" s="67" t="s">
        <v>191</v>
      </c>
      <c r="G399" s="67"/>
      <c r="H399" s="79" t="s">
        <v>755</v>
      </c>
      <c r="I399" s="80" t="s">
        <v>180</v>
      </c>
      <c r="J399" s="79" t="s">
        <v>240</v>
      </c>
      <c r="K399" s="67"/>
      <c r="L399" s="76" t="s">
        <v>171</v>
      </c>
      <c r="M399" s="70"/>
      <c r="N399" s="67"/>
    </row>
    <row r="400" spans="1:14" x14ac:dyDescent="0.25">
      <c r="A400" s="71">
        <v>4366</v>
      </c>
      <c r="B400" s="33">
        <v>43318</v>
      </c>
      <c r="D400" s="3" t="s">
        <v>52</v>
      </c>
      <c r="E400" s="3" t="s">
        <v>157</v>
      </c>
      <c r="F400" s="3" t="s">
        <v>745</v>
      </c>
      <c r="G400" s="3" t="s">
        <v>696</v>
      </c>
      <c r="H400" s="25" t="s">
        <v>166</v>
      </c>
      <c r="I400" s="26" t="s">
        <v>160</v>
      </c>
      <c r="J400" s="25" t="s">
        <v>146</v>
      </c>
      <c r="L400" s="75" t="s">
        <v>153</v>
      </c>
      <c r="M400" s="81" t="s">
        <v>487</v>
      </c>
    </row>
    <row r="401" spans="1:14" x14ac:dyDescent="0.25">
      <c r="A401" s="65">
        <v>4366</v>
      </c>
      <c r="B401" s="66">
        <v>43318</v>
      </c>
      <c r="C401" s="67"/>
      <c r="D401" s="67" t="s">
        <v>52</v>
      </c>
      <c r="E401" s="67" t="s">
        <v>157</v>
      </c>
      <c r="F401" s="67" t="s">
        <v>745</v>
      </c>
      <c r="G401" s="67" t="s">
        <v>696</v>
      </c>
      <c r="H401" s="79" t="s">
        <v>166</v>
      </c>
      <c r="I401" s="80" t="s">
        <v>160</v>
      </c>
      <c r="J401" s="79" t="s">
        <v>146</v>
      </c>
      <c r="K401" s="67"/>
      <c r="L401" s="76" t="s">
        <v>171</v>
      </c>
      <c r="M401" s="70"/>
      <c r="N401" s="67"/>
    </row>
    <row r="402" spans="1:14" x14ac:dyDescent="0.25">
      <c r="A402" s="71">
        <v>4362</v>
      </c>
      <c r="B402" s="33">
        <v>43313</v>
      </c>
      <c r="D402" s="3" t="s">
        <v>21</v>
      </c>
      <c r="E402" s="3" t="s">
        <v>190</v>
      </c>
      <c r="F402" s="3" t="s">
        <v>191</v>
      </c>
      <c r="H402" s="25" t="s">
        <v>152</v>
      </c>
      <c r="I402" s="26" t="s">
        <v>160</v>
      </c>
      <c r="J402" s="25" t="s">
        <v>329</v>
      </c>
      <c r="L402" s="75" t="s">
        <v>180</v>
      </c>
      <c r="M402" s="81" t="s">
        <v>189</v>
      </c>
    </row>
    <row r="403" spans="1:14" x14ac:dyDescent="0.25">
      <c r="A403" s="65">
        <v>4362</v>
      </c>
      <c r="B403" s="66">
        <v>43313</v>
      </c>
      <c r="C403" s="67"/>
      <c r="D403" s="67" t="s">
        <v>21</v>
      </c>
      <c r="E403" s="67" t="s">
        <v>190</v>
      </c>
      <c r="F403" s="67" t="s">
        <v>191</v>
      </c>
      <c r="G403" s="67"/>
      <c r="H403" s="79" t="s">
        <v>152</v>
      </c>
      <c r="I403" s="80" t="s">
        <v>160</v>
      </c>
      <c r="J403" s="79" t="s">
        <v>329</v>
      </c>
      <c r="K403" s="67"/>
      <c r="L403" s="76" t="s">
        <v>171</v>
      </c>
      <c r="M403" s="70"/>
      <c r="N403" s="67"/>
    </row>
    <row r="404" spans="1:14" x14ac:dyDescent="0.25">
      <c r="A404" s="71">
        <v>4366</v>
      </c>
      <c r="B404" s="33">
        <v>43310</v>
      </c>
      <c r="D404" s="3" t="s">
        <v>52</v>
      </c>
      <c r="E404" s="3" t="s">
        <v>157</v>
      </c>
      <c r="F404" s="3" t="s">
        <v>745</v>
      </c>
      <c r="G404" s="3" t="s">
        <v>696</v>
      </c>
      <c r="H404" s="81" t="s">
        <v>166</v>
      </c>
      <c r="I404" s="26" t="s">
        <v>160</v>
      </c>
      <c r="J404" s="25" t="s">
        <v>146</v>
      </c>
      <c r="L404" s="3" t="s">
        <v>171</v>
      </c>
    </row>
    <row r="405" spans="1:14" x14ac:dyDescent="0.25">
      <c r="A405" s="65">
        <v>4366</v>
      </c>
      <c r="B405" s="66">
        <v>43310</v>
      </c>
      <c r="C405" s="67"/>
      <c r="D405" s="67" t="s">
        <v>52</v>
      </c>
      <c r="E405" s="67" t="s">
        <v>157</v>
      </c>
      <c r="F405" s="67" t="s">
        <v>745</v>
      </c>
      <c r="G405" s="67" t="s">
        <v>696</v>
      </c>
      <c r="H405" s="70" t="s">
        <v>163</v>
      </c>
      <c r="I405" s="80" t="s">
        <v>160</v>
      </c>
      <c r="J405" s="79" t="s">
        <v>146</v>
      </c>
      <c r="K405" s="67"/>
      <c r="L405" s="67" t="s">
        <v>171</v>
      </c>
      <c r="M405" s="79"/>
      <c r="N405" s="67"/>
    </row>
    <row r="406" spans="1:14" x14ac:dyDescent="0.25">
      <c r="A406" s="71">
        <v>4353</v>
      </c>
      <c r="B406" s="33">
        <v>43307</v>
      </c>
      <c r="D406" s="3" t="s">
        <v>49</v>
      </c>
      <c r="E406" s="3" t="s">
        <v>592</v>
      </c>
      <c r="F406" s="3" t="s">
        <v>186</v>
      </c>
      <c r="H406" s="25" t="s">
        <v>269</v>
      </c>
      <c r="I406" s="26" t="s">
        <v>160</v>
      </c>
      <c r="J406" s="25" t="s">
        <v>329</v>
      </c>
      <c r="L406" s="75" t="s">
        <v>180</v>
      </c>
      <c r="M406" s="81" t="s">
        <v>197</v>
      </c>
    </row>
    <row r="407" spans="1:14" x14ac:dyDescent="0.25">
      <c r="A407" s="65">
        <v>4353</v>
      </c>
      <c r="B407" s="66">
        <v>43307</v>
      </c>
      <c r="C407" s="67"/>
      <c r="D407" s="67" t="s">
        <v>49</v>
      </c>
      <c r="E407" s="67" t="s">
        <v>592</v>
      </c>
      <c r="F407" s="67" t="s">
        <v>186</v>
      </c>
      <c r="G407" s="67"/>
      <c r="H407" s="79" t="s">
        <v>269</v>
      </c>
      <c r="I407" s="80" t="s">
        <v>160</v>
      </c>
      <c r="J407" s="79" t="s">
        <v>329</v>
      </c>
      <c r="K407" s="67"/>
      <c r="L407" s="76" t="s">
        <v>171</v>
      </c>
      <c r="M407" s="70"/>
      <c r="N407" s="67"/>
    </row>
    <row r="408" spans="1:14" x14ac:dyDescent="0.25">
      <c r="A408" s="71">
        <v>4349</v>
      </c>
      <c r="B408" s="33">
        <v>43303</v>
      </c>
      <c r="D408" s="3" t="s">
        <v>43</v>
      </c>
      <c r="E408" s="3" t="s">
        <v>177</v>
      </c>
      <c r="F408" s="3" t="s">
        <v>665</v>
      </c>
      <c r="G408" s="3" t="s">
        <v>276</v>
      </c>
      <c r="H408" s="81" t="s">
        <v>179</v>
      </c>
      <c r="I408" s="26" t="s">
        <v>232</v>
      </c>
      <c r="J408" s="25" t="s">
        <v>500</v>
      </c>
      <c r="L408" s="75" t="s">
        <v>180</v>
      </c>
      <c r="M408" s="81" t="s">
        <v>470</v>
      </c>
    </row>
    <row r="409" spans="1:14" x14ac:dyDescent="0.25">
      <c r="A409" s="65">
        <v>4349</v>
      </c>
      <c r="B409" s="66">
        <v>43303</v>
      </c>
      <c r="C409" s="67"/>
      <c r="D409" s="67" t="s">
        <v>43</v>
      </c>
      <c r="E409" s="67" t="s">
        <v>177</v>
      </c>
      <c r="F409" s="67" t="s">
        <v>665</v>
      </c>
      <c r="G409" s="67" t="s">
        <v>276</v>
      </c>
      <c r="H409" s="70" t="s">
        <v>144</v>
      </c>
      <c r="I409" s="80" t="s">
        <v>232</v>
      </c>
      <c r="J409" s="79" t="s">
        <v>500</v>
      </c>
      <c r="K409" s="67"/>
      <c r="L409" s="76" t="s">
        <v>171</v>
      </c>
      <c r="M409" s="70"/>
      <c r="N409" s="67"/>
    </row>
    <row r="410" spans="1:14" x14ac:dyDescent="0.25">
      <c r="A410" s="71">
        <v>4352</v>
      </c>
      <c r="B410" s="33">
        <v>43303</v>
      </c>
      <c r="D410" s="3" t="s">
        <v>52</v>
      </c>
      <c r="E410" s="3" t="s">
        <v>157</v>
      </c>
      <c r="F410" s="3" t="s">
        <v>745</v>
      </c>
      <c r="G410" s="3" t="s">
        <v>696</v>
      </c>
      <c r="H410" s="25" t="s">
        <v>166</v>
      </c>
      <c r="I410" s="26" t="s">
        <v>160</v>
      </c>
      <c r="J410" s="25" t="s">
        <v>146</v>
      </c>
      <c r="L410" s="75" t="s">
        <v>167</v>
      </c>
      <c r="M410" s="81" t="s">
        <v>770</v>
      </c>
    </row>
    <row r="411" spans="1:14" x14ac:dyDescent="0.25">
      <c r="A411" s="65">
        <v>4352</v>
      </c>
      <c r="B411" s="66">
        <v>43303</v>
      </c>
      <c r="C411" s="67"/>
      <c r="D411" s="67" t="s">
        <v>52</v>
      </c>
      <c r="E411" s="67" t="s">
        <v>157</v>
      </c>
      <c r="F411" s="67" t="s">
        <v>745</v>
      </c>
      <c r="G411" s="67" t="s">
        <v>696</v>
      </c>
      <c r="H411" s="79" t="s">
        <v>166</v>
      </c>
      <c r="I411" s="80" t="s">
        <v>160</v>
      </c>
      <c r="J411" s="79" t="s">
        <v>146</v>
      </c>
      <c r="K411" s="67"/>
      <c r="L411" s="76" t="s">
        <v>171</v>
      </c>
      <c r="M411" s="70"/>
      <c r="N411" s="67"/>
    </row>
    <row r="412" spans="1:14" x14ac:dyDescent="0.25">
      <c r="A412" s="71">
        <v>4354</v>
      </c>
      <c r="B412" s="33">
        <v>43302</v>
      </c>
      <c r="D412" s="3" t="s">
        <v>31</v>
      </c>
      <c r="E412" s="3" t="s">
        <v>168</v>
      </c>
      <c r="H412" s="25" t="s">
        <v>184</v>
      </c>
      <c r="I412" s="26" t="s">
        <v>170</v>
      </c>
      <c r="J412" s="25" t="s">
        <v>146</v>
      </c>
      <c r="L412" s="75" t="s">
        <v>391</v>
      </c>
      <c r="M412" s="81" t="s">
        <v>66</v>
      </c>
      <c r="N412" s="3">
        <v>1364093</v>
      </c>
    </row>
    <row r="413" spans="1:14" x14ac:dyDescent="0.25">
      <c r="A413" s="65">
        <v>4354</v>
      </c>
      <c r="B413" s="66">
        <v>43302</v>
      </c>
      <c r="C413" s="67"/>
      <c r="D413" s="67" t="s">
        <v>31</v>
      </c>
      <c r="E413" s="67" t="s">
        <v>168</v>
      </c>
      <c r="F413" s="67"/>
      <c r="G413" s="67"/>
      <c r="H413" s="79" t="s">
        <v>184</v>
      </c>
      <c r="I413" s="80" t="s">
        <v>170</v>
      </c>
      <c r="J413" s="79" t="s">
        <v>146</v>
      </c>
      <c r="K413" s="67"/>
      <c r="L413" s="76" t="s">
        <v>171</v>
      </c>
      <c r="M413" s="70"/>
      <c r="N413" s="67">
        <v>1364093</v>
      </c>
    </row>
    <row r="414" spans="1:14" x14ac:dyDescent="0.25">
      <c r="A414" s="71">
        <v>4351</v>
      </c>
      <c r="B414" s="33">
        <v>43302</v>
      </c>
      <c r="D414" s="3" t="s">
        <v>21</v>
      </c>
      <c r="E414" s="3" t="s">
        <v>190</v>
      </c>
      <c r="F414" s="3" t="s">
        <v>191</v>
      </c>
      <c r="H414" s="25" t="s">
        <v>152</v>
      </c>
      <c r="I414" s="26" t="s">
        <v>160</v>
      </c>
      <c r="J414" s="25" t="s">
        <v>329</v>
      </c>
      <c r="L414" s="75" t="s">
        <v>205</v>
      </c>
      <c r="M414" s="81" t="s">
        <v>206</v>
      </c>
    </row>
    <row r="415" spans="1:14" x14ac:dyDescent="0.25">
      <c r="A415" s="65">
        <v>4351</v>
      </c>
      <c r="B415" s="66">
        <v>43302</v>
      </c>
      <c r="C415" s="67"/>
      <c r="D415" s="67" t="s">
        <v>21</v>
      </c>
      <c r="E415" s="67" t="s">
        <v>190</v>
      </c>
      <c r="F415" s="67" t="s">
        <v>191</v>
      </c>
      <c r="G415" s="67"/>
      <c r="H415" s="79" t="s">
        <v>152</v>
      </c>
      <c r="I415" s="80" t="s">
        <v>160</v>
      </c>
      <c r="J415" s="79" t="s">
        <v>329</v>
      </c>
      <c r="K415" s="67"/>
      <c r="L415" s="76" t="s">
        <v>171</v>
      </c>
      <c r="M415" s="70"/>
      <c r="N415" s="67"/>
    </row>
    <row r="416" spans="1:14" x14ac:dyDescent="0.25">
      <c r="A416" s="71">
        <v>4340</v>
      </c>
      <c r="B416" s="33">
        <v>43296</v>
      </c>
      <c r="D416" s="3" t="s">
        <v>49</v>
      </c>
      <c r="E416" s="3" t="s">
        <v>592</v>
      </c>
      <c r="F416" s="3" t="s">
        <v>191</v>
      </c>
      <c r="H416" s="25" t="s">
        <v>269</v>
      </c>
      <c r="I416" s="26" t="s">
        <v>160</v>
      </c>
      <c r="J416" s="25" t="s">
        <v>329</v>
      </c>
      <c r="L416" s="3" t="s">
        <v>232</v>
      </c>
      <c r="M416" s="81" t="s">
        <v>233</v>
      </c>
    </row>
    <row r="417" spans="1:14" x14ac:dyDescent="0.25">
      <c r="A417" s="65">
        <v>4340</v>
      </c>
      <c r="B417" s="66">
        <v>43296</v>
      </c>
      <c r="C417" s="67"/>
      <c r="D417" s="67" t="s">
        <v>49</v>
      </c>
      <c r="E417" s="67" t="s">
        <v>592</v>
      </c>
      <c r="F417" s="67" t="s">
        <v>191</v>
      </c>
      <c r="G417" s="67"/>
      <c r="H417" s="79" t="s">
        <v>269</v>
      </c>
      <c r="I417" s="80" t="s">
        <v>160</v>
      </c>
      <c r="J417" s="79" t="s">
        <v>329</v>
      </c>
      <c r="K417" s="67"/>
      <c r="L417" s="67" t="s">
        <v>232</v>
      </c>
      <c r="M417" s="70"/>
      <c r="N417" s="67"/>
    </row>
    <row r="418" spans="1:14" x14ac:dyDescent="0.25">
      <c r="A418" s="71">
        <v>4346</v>
      </c>
      <c r="B418" s="33">
        <v>43294</v>
      </c>
      <c r="D418" s="3" t="s">
        <v>52</v>
      </c>
      <c r="E418" s="3" t="s">
        <v>157</v>
      </c>
      <c r="F418" s="3" t="s">
        <v>695</v>
      </c>
      <c r="G418" s="3" t="s">
        <v>745</v>
      </c>
      <c r="H418" s="25" t="s">
        <v>166</v>
      </c>
      <c r="I418" s="26" t="s">
        <v>167</v>
      </c>
      <c r="J418" s="25" t="s">
        <v>154</v>
      </c>
      <c r="L418" s="3" t="s">
        <v>155</v>
      </c>
      <c r="M418" s="25" t="s">
        <v>146</v>
      </c>
    </row>
    <row r="419" spans="1:14" x14ac:dyDescent="0.25">
      <c r="A419" s="65">
        <v>4346</v>
      </c>
      <c r="B419" s="66">
        <v>43294</v>
      </c>
      <c r="C419" s="67"/>
      <c r="D419" s="67" t="s">
        <v>52</v>
      </c>
      <c r="E419" s="67" t="s">
        <v>157</v>
      </c>
      <c r="F419" s="67" t="s">
        <v>695</v>
      </c>
      <c r="G419" s="67" t="s">
        <v>745</v>
      </c>
      <c r="H419" s="79" t="s">
        <v>166</v>
      </c>
      <c r="I419" s="80" t="s">
        <v>167</v>
      </c>
      <c r="J419" s="79" t="s">
        <v>154</v>
      </c>
      <c r="K419" s="67"/>
      <c r="L419" s="67" t="s">
        <v>155</v>
      </c>
      <c r="M419" s="79" t="s">
        <v>146</v>
      </c>
      <c r="N419" s="67"/>
    </row>
    <row r="420" spans="1:14" x14ac:dyDescent="0.25">
      <c r="A420" s="71">
        <v>4341</v>
      </c>
      <c r="B420" s="33">
        <v>43291</v>
      </c>
      <c r="D420" s="3" t="s">
        <v>21</v>
      </c>
      <c r="E420" s="3" t="s">
        <v>190</v>
      </c>
      <c r="F420" s="3" t="s">
        <v>186</v>
      </c>
      <c r="H420" s="25" t="s">
        <v>152</v>
      </c>
      <c r="I420" s="26" t="s">
        <v>160</v>
      </c>
      <c r="J420" s="25" t="s">
        <v>781</v>
      </c>
      <c r="L420" s="75" t="s">
        <v>205</v>
      </c>
      <c r="M420" s="81" t="s">
        <v>782</v>
      </c>
    </row>
    <row r="421" spans="1:14" x14ac:dyDescent="0.25">
      <c r="A421" s="65">
        <v>4341</v>
      </c>
      <c r="B421" s="66">
        <v>43291</v>
      </c>
      <c r="C421" s="67"/>
      <c r="D421" s="67" t="s">
        <v>21</v>
      </c>
      <c r="E421" s="67" t="s">
        <v>190</v>
      </c>
      <c r="F421" s="67" t="s">
        <v>186</v>
      </c>
      <c r="G421" s="67"/>
      <c r="H421" s="79" t="s">
        <v>152</v>
      </c>
      <c r="I421" s="80" t="s">
        <v>160</v>
      </c>
      <c r="J421" s="79" t="s">
        <v>781</v>
      </c>
      <c r="K421" s="67"/>
      <c r="L421" s="76" t="s">
        <v>171</v>
      </c>
      <c r="M421" s="70"/>
      <c r="N421" s="67"/>
    </row>
    <row r="422" spans="1:14" x14ac:dyDescent="0.25">
      <c r="A422" s="71">
        <v>4349</v>
      </c>
      <c r="B422" s="33">
        <v>43288</v>
      </c>
      <c r="D422" s="3" t="s">
        <v>43</v>
      </c>
      <c r="E422" s="3" t="s">
        <v>177</v>
      </c>
      <c r="F422" s="75" t="s">
        <v>665</v>
      </c>
      <c r="G422" s="3" t="s">
        <v>276</v>
      </c>
      <c r="H422" s="25" t="s">
        <v>144</v>
      </c>
      <c r="I422" s="26" t="s">
        <v>232</v>
      </c>
      <c r="J422" s="25" t="s">
        <v>500</v>
      </c>
      <c r="L422" s="3" t="s">
        <v>171</v>
      </c>
    </row>
    <row r="423" spans="1:14" x14ac:dyDescent="0.25">
      <c r="A423" s="65">
        <v>4349</v>
      </c>
      <c r="B423" s="66">
        <v>43288</v>
      </c>
      <c r="C423" s="67"/>
      <c r="D423" s="67" t="s">
        <v>43</v>
      </c>
      <c r="E423" s="67" t="s">
        <v>177</v>
      </c>
      <c r="F423" s="76" t="s">
        <v>275</v>
      </c>
      <c r="G423" s="67" t="s">
        <v>276</v>
      </c>
      <c r="H423" s="79" t="s">
        <v>144</v>
      </c>
      <c r="I423" s="80" t="s">
        <v>232</v>
      </c>
      <c r="J423" s="79" t="s">
        <v>500</v>
      </c>
      <c r="K423" s="67"/>
      <c r="L423" s="67" t="s">
        <v>171</v>
      </c>
      <c r="M423" s="79"/>
      <c r="N423" s="67"/>
    </row>
    <row r="424" spans="1:14" x14ac:dyDescent="0.25">
      <c r="A424" s="71">
        <v>4336</v>
      </c>
      <c r="B424" s="33">
        <v>43288</v>
      </c>
      <c r="D424" s="3" t="s">
        <v>43</v>
      </c>
      <c r="E424" s="3" t="s">
        <v>177</v>
      </c>
      <c r="F424" s="3" t="s">
        <v>275</v>
      </c>
      <c r="G424" s="3" t="s">
        <v>276</v>
      </c>
      <c r="H424" s="25" t="s">
        <v>144</v>
      </c>
      <c r="I424" s="26" t="s">
        <v>232</v>
      </c>
      <c r="J424" s="25" t="s">
        <v>785</v>
      </c>
      <c r="L424" s="3" t="s">
        <v>180</v>
      </c>
      <c r="M424" s="81" t="s">
        <v>493</v>
      </c>
    </row>
    <row r="425" spans="1:14" x14ac:dyDescent="0.25">
      <c r="A425" s="65">
        <v>4336</v>
      </c>
      <c r="B425" s="66">
        <v>43288</v>
      </c>
      <c r="C425" s="67"/>
      <c r="D425" s="67" t="s">
        <v>43</v>
      </c>
      <c r="E425" s="67" t="s">
        <v>177</v>
      </c>
      <c r="F425" s="67" t="s">
        <v>275</v>
      </c>
      <c r="G425" s="67" t="s">
        <v>276</v>
      </c>
      <c r="H425" s="79" t="s">
        <v>144</v>
      </c>
      <c r="I425" s="80" t="s">
        <v>232</v>
      </c>
      <c r="J425" s="79" t="s">
        <v>785</v>
      </c>
      <c r="K425" s="67"/>
      <c r="L425" s="67" t="s">
        <v>180</v>
      </c>
      <c r="M425" s="70"/>
      <c r="N425" s="67"/>
    </row>
    <row r="426" spans="1:14" x14ac:dyDescent="0.25">
      <c r="A426" s="71">
        <v>4329</v>
      </c>
      <c r="B426" s="33">
        <v>43281</v>
      </c>
      <c r="D426" s="3" t="s">
        <v>21</v>
      </c>
      <c r="E426" s="3" t="s">
        <v>190</v>
      </c>
      <c r="F426" s="3" t="s">
        <v>191</v>
      </c>
      <c r="H426" s="25" t="s">
        <v>152</v>
      </c>
      <c r="I426" s="26" t="s">
        <v>160</v>
      </c>
      <c r="J426" s="25" t="s">
        <v>793</v>
      </c>
      <c r="L426" s="75" t="s">
        <v>203</v>
      </c>
      <c r="M426" s="81" t="s">
        <v>233</v>
      </c>
    </row>
    <row r="427" spans="1:14" x14ac:dyDescent="0.25">
      <c r="A427" s="65">
        <v>4329</v>
      </c>
      <c r="B427" s="66">
        <v>43281</v>
      </c>
      <c r="C427" s="67"/>
      <c r="D427" s="67" t="s">
        <v>21</v>
      </c>
      <c r="E427" s="67" t="s">
        <v>190</v>
      </c>
      <c r="F427" s="67" t="s">
        <v>191</v>
      </c>
      <c r="G427" s="67"/>
      <c r="H427" s="79" t="s">
        <v>152</v>
      </c>
      <c r="I427" s="80" t="s">
        <v>160</v>
      </c>
      <c r="J427" s="79" t="s">
        <v>793</v>
      </c>
      <c r="K427" s="67"/>
      <c r="L427" s="76" t="s">
        <v>205</v>
      </c>
      <c r="M427" s="70" t="s">
        <v>146</v>
      </c>
      <c r="N427" s="67"/>
    </row>
    <row r="428" spans="1:14" x14ac:dyDescent="0.25">
      <c r="A428" s="71">
        <v>4326</v>
      </c>
      <c r="B428" s="33">
        <v>43279</v>
      </c>
      <c r="D428" s="3" t="s">
        <v>49</v>
      </c>
      <c r="E428" s="3" t="s">
        <v>592</v>
      </c>
      <c r="F428" s="3" t="s">
        <v>186</v>
      </c>
      <c r="H428" s="25" t="s">
        <v>269</v>
      </c>
      <c r="I428" s="26" t="s">
        <v>160</v>
      </c>
      <c r="J428" s="25" t="s">
        <v>225</v>
      </c>
      <c r="L428" s="75" t="s">
        <v>203</v>
      </c>
      <c r="M428" s="81" t="s">
        <v>796</v>
      </c>
    </row>
    <row r="429" spans="1:14" x14ac:dyDescent="0.25">
      <c r="A429" s="65">
        <v>4326</v>
      </c>
      <c r="B429" s="66">
        <v>43279</v>
      </c>
      <c r="C429" s="67"/>
      <c r="D429" s="67" t="s">
        <v>49</v>
      </c>
      <c r="E429" s="67" t="s">
        <v>592</v>
      </c>
      <c r="F429" s="67" t="s">
        <v>186</v>
      </c>
      <c r="G429" s="67"/>
      <c r="H429" s="79" t="s">
        <v>269</v>
      </c>
      <c r="I429" s="80" t="s">
        <v>160</v>
      </c>
      <c r="J429" s="79" t="s">
        <v>225</v>
      </c>
      <c r="K429" s="67"/>
      <c r="L429" s="76" t="s">
        <v>180</v>
      </c>
      <c r="M429" s="70"/>
      <c r="N429" s="67"/>
    </row>
    <row r="430" spans="1:14" x14ac:dyDescent="0.25">
      <c r="A430" s="71">
        <v>4328</v>
      </c>
      <c r="B430" s="33">
        <v>43276</v>
      </c>
      <c r="D430" s="3" t="s">
        <v>42</v>
      </c>
      <c r="E430" s="3" t="s">
        <v>181</v>
      </c>
      <c r="F430" s="3" t="s">
        <v>182</v>
      </c>
      <c r="G430" s="3" t="s">
        <v>183</v>
      </c>
      <c r="H430" s="25" t="s">
        <v>476</v>
      </c>
      <c r="I430" s="26" t="s">
        <v>160</v>
      </c>
      <c r="J430" s="25" t="s">
        <v>146</v>
      </c>
      <c r="L430" s="3" t="s">
        <v>180</v>
      </c>
      <c r="M430" s="25" t="s">
        <v>235</v>
      </c>
    </row>
    <row r="431" spans="1:14" x14ac:dyDescent="0.25">
      <c r="A431" s="65">
        <v>4328</v>
      </c>
      <c r="B431" s="66">
        <v>43276</v>
      </c>
      <c r="C431" s="67"/>
      <c r="D431" s="67" t="s">
        <v>42</v>
      </c>
      <c r="E431" s="67" t="s">
        <v>181</v>
      </c>
      <c r="F431" s="67" t="s">
        <v>182</v>
      </c>
      <c r="G431" s="67" t="s">
        <v>183</v>
      </c>
      <c r="H431" s="79" t="s">
        <v>476</v>
      </c>
      <c r="I431" s="80" t="s">
        <v>160</v>
      </c>
      <c r="J431" s="79" t="s">
        <v>146</v>
      </c>
      <c r="K431" s="67"/>
      <c r="L431" s="67" t="s">
        <v>180</v>
      </c>
      <c r="M431" s="79" t="s">
        <v>235</v>
      </c>
      <c r="N431" s="67"/>
    </row>
    <row r="432" spans="1:14" x14ac:dyDescent="0.25">
      <c r="A432" s="71">
        <v>4324</v>
      </c>
      <c r="B432" s="33">
        <v>43273</v>
      </c>
      <c r="D432" s="3" t="s">
        <v>43</v>
      </c>
      <c r="E432" s="3" t="s">
        <v>177</v>
      </c>
      <c r="F432" s="3" t="s">
        <v>275</v>
      </c>
      <c r="G432" s="3" t="s">
        <v>276</v>
      </c>
      <c r="H432" s="25" t="s">
        <v>179</v>
      </c>
      <c r="I432" s="26" t="s">
        <v>232</v>
      </c>
      <c r="J432" s="25" t="s">
        <v>802</v>
      </c>
      <c r="L432" s="75" t="s">
        <v>180</v>
      </c>
      <c r="M432" s="81" t="s">
        <v>470</v>
      </c>
    </row>
    <row r="433" spans="1:14" x14ac:dyDescent="0.25">
      <c r="A433" s="65">
        <v>4324</v>
      </c>
      <c r="B433" s="66">
        <v>43273</v>
      </c>
      <c r="C433" s="67"/>
      <c r="D433" s="67" t="s">
        <v>43</v>
      </c>
      <c r="E433" s="67" t="s">
        <v>177</v>
      </c>
      <c r="F433" s="67" t="s">
        <v>275</v>
      </c>
      <c r="G433" s="67" t="s">
        <v>276</v>
      </c>
      <c r="H433" s="79" t="s">
        <v>179</v>
      </c>
      <c r="I433" s="80" t="s">
        <v>232</v>
      </c>
      <c r="J433" s="79" t="s">
        <v>802</v>
      </c>
      <c r="K433" s="67"/>
      <c r="L433" s="76" t="s">
        <v>171</v>
      </c>
      <c r="M433" s="70"/>
      <c r="N433" s="67"/>
    </row>
    <row r="434" spans="1:14" x14ac:dyDescent="0.25">
      <c r="A434" s="71">
        <v>4313</v>
      </c>
      <c r="B434" s="33">
        <v>43268</v>
      </c>
      <c r="D434" s="3" t="s">
        <v>50</v>
      </c>
      <c r="E434" s="3" t="s">
        <v>161</v>
      </c>
      <c r="F434" s="3" t="s">
        <v>681</v>
      </c>
      <c r="G434" s="3" t="s">
        <v>798</v>
      </c>
      <c r="H434" s="25" t="s">
        <v>159</v>
      </c>
      <c r="I434" s="26" t="s">
        <v>160</v>
      </c>
      <c r="J434" s="25" t="s">
        <v>146</v>
      </c>
      <c r="L434" s="75" t="s">
        <v>180</v>
      </c>
      <c r="M434" s="81" t="s">
        <v>534</v>
      </c>
    </row>
    <row r="435" spans="1:14" x14ac:dyDescent="0.25">
      <c r="A435" s="65">
        <v>4313</v>
      </c>
      <c r="B435" s="66">
        <v>43268</v>
      </c>
      <c r="C435" s="67"/>
      <c r="D435" s="67" t="s">
        <v>50</v>
      </c>
      <c r="E435" s="67" t="s">
        <v>161</v>
      </c>
      <c r="F435" s="67" t="s">
        <v>681</v>
      </c>
      <c r="G435" s="67" t="s">
        <v>798</v>
      </c>
      <c r="H435" s="79" t="s">
        <v>159</v>
      </c>
      <c r="I435" s="80" t="s">
        <v>160</v>
      </c>
      <c r="J435" s="79" t="s">
        <v>146</v>
      </c>
      <c r="K435" s="67"/>
      <c r="L435" s="76" t="s">
        <v>171</v>
      </c>
      <c r="M435" s="70"/>
      <c r="N435" s="67"/>
    </row>
    <row r="436" spans="1:14" x14ac:dyDescent="0.25">
      <c r="A436" s="71">
        <v>4323</v>
      </c>
      <c r="B436" s="33">
        <v>43266</v>
      </c>
      <c r="D436" s="3" t="s">
        <v>31</v>
      </c>
      <c r="E436" s="3" t="s">
        <v>168</v>
      </c>
      <c r="H436" s="25" t="s">
        <v>184</v>
      </c>
      <c r="I436" s="26" t="s">
        <v>170</v>
      </c>
      <c r="J436" s="25" t="s">
        <v>338</v>
      </c>
      <c r="K436" s="3">
        <v>1364083</v>
      </c>
      <c r="L436" s="3" t="s">
        <v>446</v>
      </c>
      <c r="M436" s="25" t="s">
        <v>197</v>
      </c>
      <c r="N436" s="3">
        <v>1364084</v>
      </c>
    </row>
    <row r="437" spans="1:14" x14ac:dyDescent="0.25">
      <c r="A437" s="65">
        <v>4323</v>
      </c>
      <c r="B437" s="66">
        <v>43266</v>
      </c>
      <c r="C437" s="67"/>
      <c r="D437" s="67" t="s">
        <v>31</v>
      </c>
      <c r="E437" s="67" t="s">
        <v>168</v>
      </c>
      <c r="F437" s="67"/>
      <c r="G437" s="67"/>
      <c r="H437" s="79" t="s">
        <v>184</v>
      </c>
      <c r="I437" s="80" t="s">
        <v>170</v>
      </c>
      <c r="J437" s="79" t="s">
        <v>338</v>
      </c>
      <c r="K437" s="67">
        <v>1364083</v>
      </c>
      <c r="L437" s="67" t="s">
        <v>446</v>
      </c>
      <c r="M437" s="79" t="s">
        <v>197</v>
      </c>
      <c r="N437" s="67">
        <v>1364084</v>
      </c>
    </row>
    <row r="438" spans="1:14" x14ac:dyDescent="0.25">
      <c r="A438" s="71">
        <v>4320</v>
      </c>
      <c r="B438" s="33">
        <v>43265</v>
      </c>
      <c r="D438" s="3" t="s">
        <v>21</v>
      </c>
      <c r="E438" s="3" t="s">
        <v>190</v>
      </c>
      <c r="F438" s="3" t="s">
        <v>191</v>
      </c>
      <c r="H438" s="25" t="s">
        <v>152</v>
      </c>
      <c r="I438" s="26" t="s">
        <v>160</v>
      </c>
      <c r="J438" s="25" t="s">
        <v>353</v>
      </c>
      <c r="L438" s="75" t="s">
        <v>205</v>
      </c>
      <c r="M438" s="81" t="s">
        <v>353</v>
      </c>
    </row>
    <row r="439" spans="1:14" x14ac:dyDescent="0.25">
      <c r="A439" s="65">
        <v>4320</v>
      </c>
      <c r="B439" s="66">
        <v>43265</v>
      </c>
      <c r="C439" s="67"/>
      <c r="D439" s="67" t="s">
        <v>21</v>
      </c>
      <c r="E439" s="67" t="s">
        <v>190</v>
      </c>
      <c r="F439" s="67" t="s">
        <v>191</v>
      </c>
      <c r="G439" s="67"/>
      <c r="H439" s="79" t="s">
        <v>152</v>
      </c>
      <c r="I439" s="80" t="s">
        <v>160</v>
      </c>
      <c r="J439" s="79" t="s">
        <v>353</v>
      </c>
      <c r="K439" s="67"/>
      <c r="L439" s="76" t="s">
        <v>171</v>
      </c>
      <c r="M439" s="70"/>
      <c r="N439" s="67"/>
    </row>
    <row r="440" spans="1:14" x14ac:dyDescent="0.25">
      <c r="A440" s="71">
        <v>4321</v>
      </c>
      <c r="B440" s="33">
        <v>43264</v>
      </c>
      <c r="D440" s="3" t="s">
        <v>42</v>
      </c>
      <c r="E440" s="3" t="s">
        <v>181</v>
      </c>
      <c r="F440" s="3" t="s">
        <v>812</v>
      </c>
      <c r="G440" s="3" t="s">
        <v>183</v>
      </c>
      <c r="H440" s="81" t="s">
        <v>476</v>
      </c>
      <c r="I440" s="26" t="s">
        <v>160</v>
      </c>
      <c r="J440" s="25" t="s">
        <v>146</v>
      </c>
      <c r="L440" s="3" t="s">
        <v>180</v>
      </c>
      <c r="M440" s="25" t="s">
        <v>534</v>
      </c>
    </row>
    <row r="441" spans="1:14" x14ac:dyDescent="0.25">
      <c r="A441" s="65">
        <v>4321</v>
      </c>
      <c r="B441" s="66">
        <v>43264</v>
      </c>
      <c r="C441" s="67"/>
      <c r="D441" s="67" t="s">
        <v>42</v>
      </c>
      <c r="E441" s="67" t="s">
        <v>181</v>
      </c>
      <c r="F441" s="67" t="s">
        <v>812</v>
      </c>
      <c r="G441" s="67" t="s">
        <v>183</v>
      </c>
      <c r="H441" s="70" t="s">
        <v>144</v>
      </c>
      <c r="I441" s="80" t="s">
        <v>160</v>
      </c>
      <c r="J441" s="79" t="s">
        <v>146</v>
      </c>
      <c r="K441" s="67"/>
      <c r="L441" s="67" t="s">
        <v>180</v>
      </c>
      <c r="M441" s="79" t="s">
        <v>534</v>
      </c>
      <c r="N441" s="67"/>
    </row>
    <row r="442" spans="1:14" x14ac:dyDescent="0.25">
      <c r="A442" s="71">
        <v>4321</v>
      </c>
      <c r="B442" s="33">
        <v>43264</v>
      </c>
      <c r="D442" s="3" t="s">
        <v>42</v>
      </c>
      <c r="E442" s="3" t="s">
        <v>181</v>
      </c>
      <c r="F442" s="75" t="s">
        <v>812</v>
      </c>
      <c r="G442" s="3" t="s">
        <v>183</v>
      </c>
      <c r="H442" s="25" t="s">
        <v>144</v>
      </c>
      <c r="I442" s="26" t="s">
        <v>160</v>
      </c>
      <c r="J442" s="25" t="s">
        <v>146</v>
      </c>
      <c r="L442" s="75" t="s">
        <v>180</v>
      </c>
      <c r="M442" s="81" t="s">
        <v>534</v>
      </c>
    </row>
    <row r="443" spans="1:14" x14ac:dyDescent="0.25">
      <c r="A443" s="65">
        <v>4321</v>
      </c>
      <c r="B443" s="66">
        <v>43264</v>
      </c>
      <c r="C443" s="67"/>
      <c r="D443" s="67" t="s">
        <v>42</v>
      </c>
      <c r="E443" s="67" t="s">
        <v>181</v>
      </c>
      <c r="F443" s="76" t="s">
        <v>182</v>
      </c>
      <c r="G443" s="67" t="s">
        <v>183</v>
      </c>
      <c r="H443" s="79" t="s">
        <v>144</v>
      </c>
      <c r="I443" s="80" t="s">
        <v>160</v>
      </c>
      <c r="J443" s="79" t="s">
        <v>146</v>
      </c>
      <c r="K443" s="67"/>
      <c r="L443" s="76" t="s">
        <v>171</v>
      </c>
      <c r="M443" s="70"/>
      <c r="N443" s="67"/>
    </row>
    <row r="444" spans="1:14" x14ac:dyDescent="0.25">
      <c r="A444" s="71">
        <v>4318</v>
      </c>
      <c r="B444" s="33">
        <v>43263</v>
      </c>
      <c r="D444" s="3" t="s">
        <v>49</v>
      </c>
      <c r="E444" s="3" t="s">
        <v>592</v>
      </c>
      <c r="F444" s="3" t="s">
        <v>186</v>
      </c>
      <c r="H444" s="25" t="s">
        <v>269</v>
      </c>
      <c r="I444" s="26" t="s">
        <v>160</v>
      </c>
      <c r="J444" s="25" t="s">
        <v>329</v>
      </c>
      <c r="L444" s="75" t="s">
        <v>180</v>
      </c>
      <c r="M444" s="81" t="s">
        <v>589</v>
      </c>
    </row>
    <row r="445" spans="1:14" x14ac:dyDescent="0.25">
      <c r="A445" s="65">
        <v>4318</v>
      </c>
      <c r="B445" s="66">
        <v>43263</v>
      </c>
      <c r="C445" s="67"/>
      <c r="D445" s="67" t="s">
        <v>49</v>
      </c>
      <c r="E445" s="67" t="s">
        <v>592</v>
      </c>
      <c r="F445" s="67" t="s">
        <v>186</v>
      </c>
      <c r="G445" s="67"/>
      <c r="H445" s="79" t="s">
        <v>269</v>
      </c>
      <c r="I445" s="80" t="s">
        <v>160</v>
      </c>
      <c r="J445" s="79" t="s">
        <v>329</v>
      </c>
      <c r="K445" s="67"/>
      <c r="L445" s="76" t="s">
        <v>171</v>
      </c>
      <c r="M445" s="70"/>
      <c r="N445" s="67"/>
    </row>
    <row r="446" spans="1:14" x14ac:dyDescent="0.25">
      <c r="A446" s="71">
        <v>4317</v>
      </c>
      <c r="B446" s="33">
        <v>43258</v>
      </c>
      <c r="D446" s="3" t="s">
        <v>52</v>
      </c>
      <c r="E446" s="3" t="s">
        <v>157</v>
      </c>
      <c r="F446" s="3" t="s">
        <v>363</v>
      </c>
      <c r="G446" s="3" t="s">
        <v>364</v>
      </c>
      <c r="H446" s="25" t="s">
        <v>246</v>
      </c>
      <c r="I446" s="26" t="s">
        <v>203</v>
      </c>
      <c r="J446" s="25" t="s">
        <v>823</v>
      </c>
      <c r="L446" s="75" t="s">
        <v>180</v>
      </c>
      <c r="M446" s="81" t="s">
        <v>487</v>
      </c>
    </row>
    <row r="447" spans="1:14" x14ac:dyDescent="0.25">
      <c r="A447" s="65">
        <v>4317</v>
      </c>
      <c r="B447" s="66">
        <v>43258</v>
      </c>
      <c r="C447" s="67"/>
      <c r="D447" s="67" t="s">
        <v>52</v>
      </c>
      <c r="E447" s="67" t="s">
        <v>157</v>
      </c>
      <c r="F447" s="67" t="s">
        <v>363</v>
      </c>
      <c r="G447" s="67" t="s">
        <v>364</v>
      </c>
      <c r="H447" s="79" t="s">
        <v>246</v>
      </c>
      <c r="I447" s="80" t="s">
        <v>203</v>
      </c>
      <c r="J447" s="79" t="s">
        <v>823</v>
      </c>
      <c r="K447" s="67"/>
      <c r="L447" s="76" t="s">
        <v>171</v>
      </c>
      <c r="M447" s="70"/>
      <c r="N447" s="67"/>
    </row>
    <row r="448" spans="1:14" x14ac:dyDescent="0.25">
      <c r="A448" s="71">
        <v>4308</v>
      </c>
      <c r="B448" s="33">
        <v>43258</v>
      </c>
      <c r="D448" s="3" t="s">
        <v>43</v>
      </c>
      <c r="E448" s="3" t="s">
        <v>177</v>
      </c>
      <c r="F448" s="3" t="s">
        <v>275</v>
      </c>
      <c r="G448" s="3" t="s">
        <v>276</v>
      </c>
      <c r="H448" s="25" t="s">
        <v>179</v>
      </c>
      <c r="I448" s="26" t="s">
        <v>232</v>
      </c>
      <c r="J448" s="25" t="s">
        <v>365</v>
      </c>
      <c r="L448" s="75" t="s">
        <v>180</v>
      </c>
      <c r="M448" s="81" t="s">
        <v>825</v>
      </c>
    </row>
    <row r="449" spans="1:14" x14ac:dyDescent="0.25">
      <c r="A449" s="65">
        <v>4308</v>
      </c>
      <c r="B449" s="66">
        <v>43258</v>
      </c>
      <c r="C449" s="67"/>
      <c r="D449" s="67" t="s">
        <v>43</v>
      </c>
      <c r="E449" s="67" t="s">
        <v>177</v>
      </c>
      <c r="F449" s="67" t="s">
        <v>275</v>
      </c>
      <c r="G449" s="67" t="s">
        <v>276</v>
      </c>
      <c r="H449" s="79" t="s">
        <v>179</v>
      </c>
      <c r="I449" s="80" t="s">
        <v>232</v>
      </c>
      <c r="J449" s="79" t="s">
        <v>365</v>
      </c>
      <c r="K449" s="67"/>
      <c r="L449" s="76" t="s">
        <v>171</v>
      </c>
      <c r="M449" s="70"/>
      <c r="N449" s="67"/>
    </row>
    <row r="450" spans="1:14" x14ac:dyDescent="0.25">
      <c r="A450" s="71">
        <v>4312</v>
      </c>
      <c r="B450" s="33">
        <v>43255</v>
      </c>
      <c r="D450" s="3" t="s">
        <v>42</v>
      </c>
      <c r="E450" s="3" t="s">
        <v>181</v>
      </c>
      <c r="F450" s="3" t="s">
        <v>183</v>
      </c>
      <c r="G450" s="3" t="s">
        <v>182</v>
      </c>
      <c r="H450" s="25" t="s">
        <v>144</v>
      </c>
      <c r="I450" s="26" t="s">
        <v>160</v>
      </c>
      <c r="J450" s="25" t="s">
        <v>146</v>
      </c>
      <c r="L450" s="75" t="s">
        <v>180</v>
      </c>
      <c r="M450" s="81" t="s">
        <v>534</v>
      </c>
    </row>
    <row r="451" spans="1:14" x14ac:dyDescent="0.25">
      <c r="A451" s="65">
        <v>4312</v>
      </c>
      <c r="B451" s="66">
        <v>43255</v>
      </c>
      <c r="C451" s="67"/>
      <c r="D451" s="67" t="s">
        <v>42</v>
      </c>
      <c r="E451" s="67" t="s">
        <v>181</v>
      </c>
      <c r="F451" s="67" t="s">
        <v>183</v>
      </c>
      <c r="G451" s="67" t="s">
        <v>182</v>
      </c>
      <c r="H451" s="79" t="s">
        <v>144</v>
      </c>
      <c r="I451" s="80" t="s">
        <v>160</v>
      </c>
      <c r="J451" s="79" t="s">
        <v>146</v>
      </c>
      <c r="K451" s="67"/>
      <c r="L451" s="76" t="s">
        <v>171</v>
      </c>
      <c r="M451" s="70"/>
      <c r="N451" s="67"/>
    </row>
    <row r="452" spans="1:14" x14ac:dyDescent="0.25">
      <c r="A452" s="71">
        <v>4309</v>
      </c>
      <c r="B452" s="33">
        <v>43255</v>
      </c>
      <c r="D452" s="3" t="s">
        <v>21</v>
      </c>
      <c r="E452" s="3" t="s">
        <v>190</v>
      </c>
      <c r="F452" s="3" t="s">
        <v>191</v>
      </c>
      <c r="H452" s="25" t="s">
        <v>152</v>
      </c>
      <c r="I452" s="26" t="s">
        <v>160</v>
      </c>
      <c r="J452" s="25" t="s">
        <v>781</v>
      </c>
      <c r="L452" s="75" t="s">
        <v>180</v>
      </c>
      <c r="M452" s="81" t="s">
        <v>589</v>
      </c>
    </row>
    <row r="453" spans="1:14" x14ac:dyDescent="0.25">
      <c r="A453" s="65">
        <v>4309</v>
      </c>
      <c r="B453" s="66">
        <v>43255</v>
      </c>
      <c r="C453" s="67"/>
      <c r="D453" s="67" t="s">
        <v>21</v>
      </c>
      <c r="E453" s="67" t="s">
        <v>190</v>
      </c>
      <c r="F453" s="67" t="s">
        <v>191</v>
      </c>
      <c r="G453" s="67"/>
      <c r="H453" s="79" t="s">
        <v>152</v>
      </c>
      <c r="I453" s="80" t="s">
        <v>160</v>
      </c>
      <c r="J453" s="79" t="s">
        <v>781</v>
      </c>
      <c r="K453" s="67"/>
      <c r="L453" s="76" t="s">
        <v>171</v>
      </c>
      <c r="M453" s="70"/>
      <c r="N453" s="67"/>
    </row>
    <row r="454" spans="1:14" x14ac:dyDescent="0.25">
      <c r="A454" s="71">
        <v>4307</v>
      </c>
      <c r="B454" s="33">
        <v>43253</v>
      </c>
      <c r="D454" s="3" t="s">
        <v>40</v>
      </c>
      <c r="E454" s="3" t="s">
        <v>173</v>
      </c>
      <c r="F454" s="3" t="s">
        <v>158</v>
      </c>
      <c r="H454" s="25" t="s">
        <v>166</v>
      </c>
      <c r="I454" s="26" t="s">
        <v>160</v>
      </c>
      <c r="J454" s="25" t="s">
        <v>282</v>
      </c>
      <c r="K454" s="3">
        <v>1364076</v>
      </c>
      <c r="L454" s="3" t="s">
        <v>205</v>
      </c>
      <c r="M454" s="81" t="s">
        <v>828</v>
      </c>
      <c r="N454" s="3">
        <v>1364077</v>
      </c>
    </row>
    <row r="455" spans="1:14" x14ac:dyDescent="0.25">
      <c r="A455" s="65">
        <v>4307</v>
      </c>
      <c r="B455" s="66">
        <v>43253</v>
      </c>
      <c r="C455" s="67"/>
      <c r="D455" s="67" t="s">
        <v>40</v>
      </c>
      <c r="E455" s="67" t="s">
        <v>173</v>
      </c>
      <c r="F455" s="67" t="s">
        <v>158</v>
      </c>
      <c r="G455" s="67"/>
      <c r="H455" s="79" t="s">
        <v>166</v>
      </c>
      <c r="I455" s="80" t="s">
        <v>160</v>
      </c>
      <c r="J455" s="79" t="s">
        <v>282</v>
      </c>
      <c r="K455" s="67">
        <v>1364076</v>
      </c>
      <c r="L455" s="67" t="s">
        <v>205</v>
      </c>
      <c r="M455" s="70" t="s">
        <v>171</v>
      </c>
      <c r="N455" s="67">
        <v>1364077</v>
      </c>
    </row>
    <row r="456" spans="1:14" x14ac:dyDescent="0.25">
      <c r="A456" s="71">
        <v>4311</v>
      </c>
      <c r="B456" s="33">
        <v>43252</v>
      </c>
      <c r="D456" s="3" t="s">
        <v>49</v>
      </c>
      <c r="E456" s="3" t="s">
        <v>592</v>
      </c>
      <c r="F456" s="3" t="s">
        <v>186</v>
      </c>
      <c r="H456" s="25" t="s">
        <v>269</v>
      </c>
      <c r="I456" s="26" t="s">
        <v>160</v>
      </c>
      <c r="J456" s="25" t="s">
        <v>225</v>
      </c>
      <c r="L456" s="75" t="s">
        <v>180</v>
      </c>
      <c r="M456" s="81" t="s">
        <v>589</v>
      </c>
    </row>
    <row r="457" spans="1:14" x14ac:dyDescent="0.25">
      <c r="A457" s="65">
        <v>4311</v>
      </c>
      <c r="B457" s="66">
        <v>43252</v>
      </c>
      <c r="C457" s="67"/>
      <c r="D457" s="67" t="s">
        <v>49</v>
      </c>
      <c r="E457" s="67" t="s">
        <v>592</v>
      </c>
      <c r="F457" s="67" t="s">
        <v>186</v>
      </c>
      <c r="G457" s="67"/>
      <c r="H457" s="79" t="s">
        <v>269</v>
      </c>
      <c r="I457" s="80" t="s">
        <v>160</v>
      </c>
      <c r="J457" s="79" t="s">
        <v>225</v>
      </c>
      <c r="K457" s="67"/>
      <c r="L457" s="76" t="s">
        <v>171</v>
      </c>
      <c r="M457" s="70"/>
      <c r="N457" s="67"/>
    </row>
    <row r="458" spans="1:14" x14ac:dyDescent="0.25">
      <c r="A458" s="71">
        <v>4301</v>
      </c>
      <c r="B458" s="33">
        <v>43250</v>
      </c>
      <c r="D458" s="3" t="s">
        <v>52</v>
      </c>
      <c r="E458" s="3" t="s">
        <v>157</v>
      </c>
      <c r="F458" s="3" t="s">
        <v>363</v>
      </c>
      <c r="G458" s="3" t="s">
        <v>364</v>
      </c>
      <c r="H458" s="25" t="s">
        <v>246</v>
      </c>
      <c r="I458" s="26" t="s">
        <v>232</v>
      </c>
      <c r="J458" s="25" t="s">
        <v>785</v>
      </c>
      <c r="L458" s="75" t="s">
        <v>203</v>
      </c>
      <c r="M458" s="81" t="s">
        <v>823</v>
      </c>
    </row>
    <row r="459" spans="1:14" x14ac:dyDescent="0.25">
      <c r="A459" s="65">
        <v>4301</v>
      </c>
      <c r="B459" s="66">
        <v>43250</v>
      </c>
      <c r="C459" s="67"/>
      <c r="D459" s="67" t="s">
        <v>52</v>
      </c>
      <c r="E459" s="67" t="s">
        <v>157</v>
      </c>
      <c r="F459" s="67" t="s">
        <v>363</v>
      </c>
      <c r="G459" s="67" t="s">
        <v>364</v>
      </c>
      <c r="H459" s="79" t="s">
        <v>246</v>
      </c>
      <c r="I459" s="80" t="s">
        <v>232</v>
      </c>
      <c r="J459" s="79" t="s">
        <v>785</v>
      </c>
      <c r="K459" s="67"/>
      <c r="L459" s="76" t="s">
        <v>171</v>
      </c>
      <c r="M459" s="70"/>
      <c r="N459" s="67"/>
    </row>
    <row r="460" spans="1:14" x14ac:dyDescent="0.25">
      <c r="A460" s="71">
        <v>4314</v>
      </c>
      <c r="B460" s="33">
        <v>43249</v>
      </c>
      <c r="D460" s="3" t="s">
        <v>31</v>
      </c>
      <c r="E460" s="3" t="s">
        <v>168</v>
      </c>
      <c r="H460" s="25" t="s">
        <v>184</v>
      </c>
      <c r="I460" s="26" t="s">
        <v>391</v>
      </c>
      <c r="J460" s="81" t="s">
        <v>66</v>
      </c>
      <c r="L460" s="3" t="s">
        <v>392</v>
      </c>
      <c r="M460" s="25" t="s">
        <v>460</v>
      </c>
    </row>
    <row r="461" spans="1:14" x14ac:dyDescent="0.25">
      <c r="A461" s="65">
        <v>4314</v>
      </c>
      <c r="B461" s="66">
        <v>43249</v>
      </c>
      <c r="C461" s="67"/>
      <c r="D461" s="67" t="s">
        <v>31</v>
      </c>
      <c r="E461" s="67" t="s">
        <v>168</v>
      </c>
      <c r="F461" s="67"/>
      <c r="G461" s="67"/>
      <c r="H461" s="79" t="s">
        <v>184</v>
      </c>
      <c r="I461" s="80" t="s">
        <v>391</v>
      </c>
      <c r="J461" s="70"/>
      <c r="K461" s="67"/>
      <c r="L461" s="67" t="s">
        <v>392</v>
      </c>
      <c r="M461" s="79" t="s">
        <v>460</v>
      </c>
      <c r="N461" s="67"/>
    </row>
    <row r="462" spans="1:14" x14ac:dyDescent="0.25">
      <c r="A462" s="71">
        <v>4314</v>
      </c>
      <c r="B462" s="33">
        <v>43249</v>
      </c>
      <c r="D462" s="3" t="s">
        <v>31</v>
      </c>
      <c r="E462" s="3" t="s">
        <v>168</v>
      </c>
      <c r="H462" s="25" t="s">
        <v>184</v>
      </c>
      <c r="I462" s="26" t="s">
        <v>391</v>
      </c>
      <c r="L462" s="3" t="s">
        <v>392</v>
      </c>
      <c r="M462" s="81" t="s">
        <v>460</v>
      </c>
    </row>
    <row r="463" spans="1:14" x14ac:dyDescent="0.25">
      <c r="A463" s="65">
        <v>4314</v>
      </c>
      <c r="B463" s="66">
        <v>43249</v>
      </c>
      <c r="C463" s="67"/>
      <c r="D463" s="67" t="s">
        <v>31</v>
      </c>
      <c r="E463" s="67" t="s">
        <v>168</v>
      </c>
      <c r="F463" s="67"/>
      <c r="G463" s="67"/>
      <c r="H463" s="79" t="s">
        <v>184</v>
      </c>
      <c r="I463" s="80" t="s">
        <v>391</v>
      </c>
      <c r="J463" s="79"/>
      <c r="K463" s="67"/>
      <c r="L463" s="67" t="s">
        <v>392</v>
      </c>
      <c r="M463" s="70"/>
      <c r="N463" s="67"/>
    </row>
    <row r="464" spans="1:14" x14ac:dyDescent="0.25">
      <c r="A464" s="71">
        <v>4310</v>
      </c>
      <c r="B464" s="33">
        <v>43247</v>
      </c>
      <c r="D464" s="3" t="s">
        <v>31</v>
      </c>
      <c r="E464" s="3" t="s">
        <v>168</v>
      </c>
      <c r="H464" s="25" t="s">
        <v>184</v>
      </c>
      <c r="I464" s="26" t="s">
        <v>170</v>
      </c>
      <c r="J464" s="25" t="s">
        <v>197</v>
      </c>
      <c r="K464" s="3">
        <v>1364078</v>
      </c>
      <c r="L464" s="75" t="s">
        <v>446</v>
      </c>
      <c r="M464" s="81" t="s">
        <v>837</v>
      </c>
      <c r="N464" s="3">
        <v>1364079</v>
      </c>
    </row>
    <row r="465" spans="1:14" x14ac:dyDescent="0.25">
      <c r="A465" s="65">
        <v>4310</v>
      </c>
      <c r="B465" s="66">
        <v>43247</v>
      </c>
      <c r="C465" s="67"/>
      <c r="D465" s="67" t="s">
        <v>31</v>
      </c>
      <c r="E465" s="67" t="s">
        <v>168</v>
      </c>
      <c r="F465" s="67"/>
      <c r="G465" s="67"/>
      <c r="H465" s="79" t="s">
        <v>184</v>
      </c>
      <c r="I465" s="80" t="s">
        <v>170</v>
      </c>
      <c r="J465" s="79" t="s">
        <v>197</v>
      </c>
      <c r="K465" s="67">
        <v>1364078</v>
      </c>
      <c r="L465" s="76" t="s">
        <v>171</v>
      </c>
      <c r="M465" s="70"/>
      <c r="N465" s="67">
        <v>1364079</v>
      </c>
    </row>
    <row r="466" spans="1:14" x14ac:dyDescent="0.25">
      <c r="A466" s="71">
        <v>4305</v>
      </c>
      <c r="B466" s="33">
        <v>43246</v>
      </c>
      <c r="D466" s="3" t="s">
        <v>50</v>
      </c>
      <c r="E466" s="3" t="s">
        <v>161</v>
      </c>
      <c r="F466" s="3" t="s">
        <v>369</v>
      </c>
      <c r="G466" s="3" t="s">
        <v>370</v>
      </c>
      <c r="H466" s="25" t="s">
        <v>159</v>
      </c>
      <c r="I466" s="26" t="s">
        <v>232</v>
      </c>
      <c r="J466" s="25" t="s">
        <v>785</v>
      </c>
      <c r="L466" s="75" t="s">
        <v>180</v>
      </c>
      <c r="M466" s="81" t="s">
        <v>534</v>
      </c>
    </row>
    <row r="467" spans="1:14" x14ac:dyDescent="0.25">
      <c r="A467" s="65">
        <v>4305</v>
      </c>
      <c r="B467" s="66">
        <v>43246</v>
      </c>
      <c r="C467" s="67"/>
      <c r="D467" s="67" t="s">
        <v>50</v>
      </c>
      <c r="E467" s="67" t="s">
        <v>161</v>
      </c>
      <c r="F467" s="67" t="s">
        <v>369</v>
      </c>
      <c r="G467" s="67" t="s">
        <v>370</v>
      </c>
      <c r="H467" s="79" t="s">
        <v>159</v>
      </c>
      <c r="I467" s="80" t="s">
        <v>232</v>
      </c>
      <c r="J467" s="79" t="s">
        <v>785</v>
      </c>
      <c r="K467" s="67"/>
      <c r="L467" s="76" t="s">
        <v>171</v>
      </c>
      <c r="M467" s="70"/>
      <c r="N467" s="67"/>
    </row>
    <row r="468" spans="1:14" x14ac:dyDescent="0.25">
      <c r="A468" s="71">
        <v>4304</v>
      </c>
      <c r="B468" s="33">
        <v>43244</v>
      </c>
      <c r="D468" s="3" t="s">
        <v>42</v>
      </c>
      <c r="E468" s="3" t="s">
        <v>181</v>
      </c>
      <c r="F468" s="3" t="s">
        <v>664</v>
      </c>
      <c r="G468" s="3" t="s">
        <v>665</v>
      </c>
      <c r="H468" s="25" t="s">
        <v>144</v>
      </c>
      <c r="I468" s="26" t="s">
        <v>232</v>
      </c>
      <c r="J468" s="25" t="s">
        <v>785</v>
      </c>
      <c r="L468" s="75" t="s">
        <v>180</v>
      </c>
      <c r="M468" s="81" t="s">
        <v>235</v>
      </c>
    </row>
    <row r="469" spans="1:14" x14ac:dyDescent="0.25">
      <c r="A469" s="65">
        <v>4304</v>
      </c>
      <c r="B469" s="66">
        <v>43244</v>
      </c>
      <c r="C469" s="67"/>
      <c r="D469" s="67" t="s">
        <v>42</v>
      </c>
      <c r="E469" s="67" t="s">
        <v>181</v>
      </c>
      <c r="F469" s="67" t="s">
        <v>664</v>
      </c>
      <c r="G469" s="67" t="s">
        <v>665</v>
      </c>
      <c r="H469" s="79" t="s">
        <v>144</v>
      </c>
      <c r="I469" s="80" t="s">
        <v>232</v>
      </c>
      <c r="J469" s="79" t="s">
        <v>785</v>
      </c>
      <c r="K469" s="67"/>
      <c r="L469" s="76" t="s">
        <v>171</v>
      </c>
      <c r="M469" s="70"/>
      <c r="N469" s="67"/>
    </row>
    <row r="470" spans="1:14" x14ac:dyDescent="0.25">
      <c r="A470" s="71">
        <v>4303</v>
      </c>
      <c r="B470" s="33">
        <v>43240</v>
      </c>
      <c r="D470" s="3" t="s">
        <v>49</v>
      </c>
      <c r="E470" s="3" t="s">
        <v>592</v>
      </c>
      <c r="F470" s="3" t="s">
        <v>186</v>
      </c>
      <c r="H470" s="25" t="s">
        <v>269</v>
      </c>
      <c r="I470" s="26" t="s">
        <v>160</v>
      </c>
      <c r="J470" s="25" t="s">
        <v>781</v>
      </c>
      <c r="L470" s="75" t="s">
        <v>205</v>
      </c>
      <c r="M470" s="81" t="s">
        <v>841</v>
      </c>
    </row>
    <row r="471" spans="1:14" x14ac:dyDescent="0.25">
      <c r="A471" s="65">
        <v>4303</v>
      </c>
      <c r="B471" s="66">
        <v>43240</v>
      </c>
      <c r="C471" s="67"/>
      <c r="D471" s="67" t="s">
        <v>49</v>
      </c>
      <c r="E471" s="67" t="s">
        <v>592</v>
      </c>
      <c r="F471" s="67" t="s">
        <v>186</v>
      </c>
      <c r="G471" s="67"/>
      <c r="H471" s="79" t="s">
        <v>269</v>
      </c>
      <c r="I471" s="80" t="s">
        <v>160</v>
      </c>
      <c r="J471" s="79" t="s">
        <v>781</v>
      </c>
      <c r="K471" s="67"/>
      <c r="L471" s="76" t="s">
        <v>171</v>
      </c>
      <c r="M471" s="70"/>
      <c r="N471" s="67"/>
    </row>
    <row r="472" spans="1:14" x14ac:dyDescent="0.25">
      <c r="A472" s="71">
        <v>4294</v>
      </c>
      <c r="B472" s="33">
        <v>43238</v>
      </c>
      <c r="D472" s="3" t="s">
        <v>21</v>
      </c>
      <c r="E472" s="3" t="s">
        <v>190</v>
      </c>
      <c r="F472" s="3" t="s">
        <v>191</v>
      </c>
      <c r="H472" s="25" t="s">
        <v>152</v>
      </c>
      <c r="I472" s="26" t="s">
        <v>160</v>
      </c>
      <c r="J472" s="25" t="s">
        <v>225</v>
      </c>
      <c r="L472" s="75" t="s">
        <v>180</v>
      </c>
      <c r="M472" s="81" t="s">
        <v>233</v>
      </c>
    </row>
    <row r="473" spans="1:14" x14ac:dyDescent="0.25">
      <c r="A473" s="65">
        <v>4294</v>
      </c>
      <c r="B473" s="66">
        <v>43238</v>
      </c>
      <c r="C473" s="67"/>
      <c r="D473" s="67" t="s">
        <v>21</v>
      </c>
      <c r="E473" s="67" t="s">
        <v>190</v>
      </c>
      <c r="F473" s="67" t="s">
        <v>191</v>
      </c>
      <c r="G473" s="67"/>
      <c r="H473" s="79" t="s">
        <v>152</v>
      </c>
      <c r="I473" s="80" t="s">
        <v>160</v>
      </c>
      <c r="J473" s="79" t="s">
        <v>225</v>
      </c>
      <c r="K473" s="67"/>
      <c r="L473" s="76" t="s">
        <v>171</v>
      </c>
      <c r="M473" s="70"/>
      <c r="N473" s="67"/>
    </row>
    <row r="474" spans="1:14" x14ac:dyDescent="0.25">
      <c r="A474" s="71">
        <v>4293</v>
      </c>
      <c r="B474" s="33">
        <v>43237</v>
      </c>
      <c r="D474" s="3" t="s">
        <v>43</v>
      </c>
      <c r="E474" s="3" t="s">
        <v>177</v>
      </c>
      <c r="F474" s="3" t="s">
        <v>275</v>
      </c>
      <c r="G474" s="3" t="s">
        <v>276</v>
      </c>
      <c r="H474" s="25" t="s">
        <v>179</v>
      </c>
      <c r="I474" s="26" t="s">
        <v>232</v>
      </c>
      <c r="J474" s="25" t="s">
        <v>500</v>
      </c>
      <c r="L474" s="75" t="s">
        <v>203</v>
      </c>
      <c r="M474" s="81" t="s">
        <v>845</v>
      </c>
    </row>
    <row r="475" spans="1:14" x14ac:dyDescent="0.25">
      <c r="A475" s="65">
        <v>4293</v>
      </c>
      <c r="B475" s="66">
        <v>43237</v>
      </c>
      <c r="C475" s="67"/>
      <c r="D475" s="67" t="s">
        <v>43</v>
      </c>
      <c r="E475" s="67" t="s">
        <v>177</v>
      </c>
      <c r="F475" s="67" t="s">
        <v>275</v>
      </c>
      <c r="G475" s="67" t="s">
        <v>276</v>
      </c>
      <c r="H475" s="79" t="s">
        <v>179</v>
      </c>
      <c r="I475" s="80" t="s">
        <v>232</v>
      </c>
      <c r="J475" s="79" t="s">
        <v>500</v>
      </c>
      <c r="K475" s="67"/>
      <c r="L475" s="76" t="s">
        <v>171</v>
      </c>
      <c r="M475" s="70"/>
      <c r="N475" s="67"/>
    </row>
    <row r="476" spans="1:14" x14ac:dyDescent="0.25">
      <c r="A476" s="71">
        <v>4302</v>
      </c>
      <c r="B476" s="33">
        <v>43237</v>
      </c>
      <c r="D476" s="3" t="s">
        <v>40</v>
      </c>
      <c r="E476" s="3" t="s">
        <v>173</v>
      </c>
      <c r="F476" s="3" t="s">
        <v>158</v>
      </c>
      <c r="H476" s="25" t="s">
        <v>166</v>
      </c>
      <c r="I476" s="26" t="s">
        <v>160</v>
      </c>
      <c r="J476" s="25" t="s">
        <v>847</v>
      </c>
      <c r="K476" s="3">
        <v>1364073</v>
      </c>
      <c r="L476" s="75" t="s">
        <v>205</v>
      </c>
      <c r="M476" s="81" t="s">
        <v>841</v>
      </c>
      <c r="N476" s="3">
        <v>1364074</v>
      </c>
    </row>
    <row r="477" spans="1:14" x14ac:dyDescent="0.25">
      <c r="A477" s="65">
        <v>4302</v>
      </c>
      <c r="B477" s="66">
        <v>43237</v>
      </c>
      <c r="C477" s="67"/>
      <c r="D477" s="67" t="s">
        <v>40</v>
      </c>
      <c r="E477" s="67" t="s">
        <v>173</v>
      </c>
      <c r="F477" s="67" t="s">
        <v>158</v>
      </c>
      <c r="G477" s="67"/>
      <c r="H477" s="79" t="s">
        <v>166</v>
      </c>
      <c r="I477" s="80" t="s">
        <v>160</v>
      </c>
      <c r="J477" s="79" t="s">
        <v>847</v>
      </c>
      <c r="K477" s="67">
        <v>1364073</v>
      </c>
      <c r="L477" s="76" t="s">
        <v>171</v>
      </c>
      <c r="M477" s="70"/>
      <c r="N477" s="67">
        <v>1364074</v>
      </c>
    </row>
    <row r="478" spans="1:14" x14ac:dyDescent="0.25">
      <c r="A478" s="71">
        <v>4300</v>
      </c>
      <c r="B478" s="33">
        <v>43236</v>
      </c>
      <c r="D478" s="3" t="s">
        <v>31</v>
      </c>
      <c r="E478" s="3" t="s">
        <v>168</v>
      </c>
      <c r="H478" s="25" t="s">
        <v>184</v>
      </c>
      <c r="I478" s="26" t="s">
        <v>170</v>
      </c>
      <c r="J478" s="81" t="s">
        <v>66</v>
      </c>
      <c r="L478" s="75" t="s">
        <v>446</v>
      </c>
      <c r="M478" s="81" t="s">
        <v>66</v>
      </c>
      <c r="N478" s="3">
        <v>1364064</v>
      </c>
    </row>
    <row r="479" spans="1:14" x14ac:dyDescent="0.25">
      <c r="A479" s="65">
        <v>4300</v>
      </c>
      <c r="B479" s="66">
        <v>43236</v>
      </c>
      <c r="C479" s="67"/>
      <c r="D479" s="67" t="s">
        <v>31</v>
      </c>
      <c r="E479" s="67" t="s">
        <v>168</v>
      </c>
      <c r="F479" s="67"/>
      <c r="G479" s="67"/>
      <c r="H479" s="79" t="s">
        <v>184</v>
      </c>
      <c r="I479" s="80" t="s">
        <v>170</v>
      </c>
      <c r="J479" s="70"/>
      <c r="K479" s="67"/>
      <c r="L479" s="76" t="s">
        <v>171</v>
      </c>
      <c r="M479" s="70"/>
      <c r="N479" s="67">
        <v>1364064</v>
      </c>
    </row>
    <row r="480" spans="1:14" x14ac:dyDescent="0.25">
      <c r="A480" s="71">
        <v>4286</v>
      </c>
      <c r="B480" s="33">
        <v>43233</v>
      </c>
      <c r="D480" s="3" t="s">
        <v>42</v>
      </c>
      <c r="E480" s="3" t="s">
        <v>181</v>
      </c>
      <c r="F480" s="3" t="s">
        <v>664</v>
      </c>
      <c r="G480" s="3" t="s">
        <v>665</v>
      </c>
      <c r="H480" s="25" t="s">
        <v>144</v>
      </c>
      <c r="I480" s="26" t="s">
        <v>232</v>
      </c>
      <c r="J480" s="25" t="s">
        <v>676</v>
      </c>
      <c r="L480" s="75" t="s">
        <v>180</v>
      </c>
      <c r="M480" s="81" t="s">
        <v>434</v>
      </c>
    </row>
    <row r="481" spans="1:14" x14ac:dyDescent="0.25">
      <c r="A481" s="65">
        <v>4286</v>
      </c>
      <c r="B481" s="66">
        <v>43233</v>
      </c>
      <c r="C481" s="67"/>
      <c r="D481" s="67" t="s">
        <v>42</v>
      </c>
      <c r="E481" s="67" t="s">
        <v>181</v>
      </c>
      <c r="F481" s="67" t="s">
        <v>664</v>
      </c>
      <c r="G481" s="67" t="s">
        <v>665</v>
      </c>
      <c r="H481" s="79" t="s">
        <v>144</v>
      </c>
      <c r="I481" s="80" t="s">
        <v>232</v>
      </c>
      <c r="J481" s="79" t="s">
        <v>676</v>
      </c>
      <c r="K481" s="67"/>
      <c r="L481" s="76" t="s">
        <v>171</v>
      </c>
      <c r="M481" s="70"/>
      <c r="N481" s="67"/>
    </row>
    <row r="482" spans="1:14" x14ac:dyDescent="0.25">
      <c r="A482" s="71">
        <v>4289</v>
      </c>
      <c r="B482" s="33">
        <v>43233</v>
      </c>
      <c r="D482" s="3" t="s">
        <v>50</v>
      </c>
      <c r="E482" s="3" t="s">
        <v>161</v>
      </c>
      <c r="F482" s="3" t="s">
        <v>681</v>
      </c>
      <c r="G482" s="3" t="s">
        <v>798</v>
      </c>
      <c r="H482" s="25" t="s">
        <v>159</v>
      </c>
      <c r="I482" s="26" t="s">
        <v>160</v>
      </c>
      <c r="J482" s="25" t="s">
        <v>146</v>
      </c>
      <c r="L482" s="3" t="s">
        <v>180</v>
      </c>
      <c r="M482" s="81" t="s">
        <v>434</v>
      </c>
    </row>
    <row r="483" spans="1:14" x14ac:dyDescent="0.25">
      <c r="A483" s="65">
        <v>4289</v>
      </c>
      <c r="B483" s="66">
        <v>43233</v>
      </c>
      <c r="C483" s="67"/>
      <c r="D483" s="67" t="s">
        <v>50</v>
      </c>
      <c r="E483" s="67" t="s">
        <v>161</v>
      </c>
      <c r="F483" s="67" t="s">
        <v>681</v>
      </c>
      <c r="G483" s="67" t="s">
        <v>798</v>
      </c>
      <c r="H483" s="79" t="s">
        <v>159</v>
      </c>
      <c r="I483" s="80" t="s">
        <v>160</v>
      </c>
      <c r="J483" s="79" t="s">
        <v>146</v>
      </c>
      <c r="K483" s="67"/>
      <c r="L483" s="67" t="s">
        <v>180</v>
      </c>
      <c r="M483" s="70" t="s">
        <v>235</v>
      </c>
      <c r="N483" s="67"/>
    </row>
    <row r="484" spans="1:14" x14ac:dyDescent="0.25">
      <c r="A484" s="71">
        <v>4295</v>
      </c>
      <c r="B484" s="33">
        <v>43232</v>
      </c>
      <c r="D484" s="3" t="s">
        <v>49</v>
      </c>
      <c r="E484" s="3" t="s">
        <v>592</v>
      </c>
      <c r="F484" s="3" t="s">
        <v>186</v>
      </c>
      <c r="H484" s="25" t="s">
        <v>269</v>
      </c>
      <c r="I484" s="26" t="s">
        <v>160</v>
      </c>
      <c r="J484" s="25" t="s">
        <v>852</v>
      </c>
      <c r="L484" s="75" t="s">
        <v>180</v>
      </c>
      <c r="M484" s="81" t="s">
        <v>233</v>
      </c>
    </row>
    <row r="485" spans="1:14" x14ac:dyDescent="0.25">
      <c r="A485" s="65">
        <v>4295</v>
      </c>
      <c r="B485" s="66">
        <v>43232</v>
      </c>
      <c r="C485" s="67"/>
      <c r="D485" s="67" t="s">
        <v>49</v>
      </c>
      <c r="E485" s="67" t="s">
        <v>592</v>
      </c>
      <c r="F485" s="67" t="s">
        <v>186</v>
      </c>
      <c r="G485" s="67"/>
      <c r="H485" s="79" t="s">
        <v>269</v>
      </c>
      <c r="I485" s="80" t="s">
        <v>160</v>
      </c>
      <c r="J485" s="79" t="s">
        <v>852</v>
      </c>
      <c r="K485" s="67"/>
      <c r="L485" s="76" t="s">
        <v>171</v>
      </c>
      <c r="M485" s="70"/>
      <c r="N485" s="67"/>
    </row>
    <row r="486" spans="1:14" x14ac:dyDescent="0.25">
      <c r="A486" s="71">
        <v>4298</v>
      </c>
      <c r="B486" s="33">
        <v>43230</v>
      </c>
      <c r="D486" s="3" t="s">
        <v>40</v>
      </c>
      <c r="E486" s="3" t="s">
        <v>173</v>
      </c>
      <c r="F486" s="3" t="s">
        <v>158</v>
      </c>
      <c r="H486" s="25" t="s">
        <v>166</v>
      </c>
      <c r="I486" s="26" t="s">
        <v>160</v>
      </c>
      <c r="J486" s="25" t="s">
        <v>225</v>
      </c>
      <c r="K486" s="3">
        <v>1364070</v>
      </c>
      <c r="L486" s="75" t="s">
        <v>205</v>
      </c>
      <c r="M486" s="81" t="s">
        <v>854</v>
      </c>
      <c r="N486" s="3">
        <v>1364071</v>
      </c>
    </row>
    <row r="487" spans="1:14" x14ac:dyDescent="0.25">
      <c r="A487" s="65">
        <v>4298</v>
      </c>
      <c r="B487" s="66">
        <v>43230</v>
      </c>
      <c r="C487" s="67"/>
      <c r="D487" s="67" t="s">
        <v>40</v>
      </c>
      <c r="E487" s="67" t="s">
        <v>173</v>
      </c>
      <c r="F487" s="67" t="s">
        <v>158</v>
      </c>
      <c r="G487" s="67"/>
      <c r="H487" s="79" t="s">
        <v>166</v>
      </c>
      <c r="I487" s="80" t="s">
        <v>160</v>
      </c>
      <c r="J487" s="79" t="s">
        <v>225</v>
      </c>
      <c r="K487" s="67">
        <v>1364070</v>
      </c>
      <c r="L487" s="76" t="s">
        <v>171</v>
      </c>
      <c r="M487" s="70"/>
      <c r="N487" s="67">
        <v>1364071</v>
      </c>
    </row>
    <row r="488" spans="1:14" x14ac:dyDescent="0.25">
      <c r="A488" s="71">
        <v>4296</v>
      </c>
      <c r="B488" s="33">
        <v>43229</v>
      </c>
      <c r="D488" s="3" t="s">
        <v>52</v>
      </c>
      <c r="E488" s="3" t="s">
        <v>157</v>
      </c>
      <c r="F488" s="3" t="s">
        <v>363</v>
      </c>
      <c r="G488" s="3" t="s">
        <v>364</v>
      </c>
      <c r="H488" s="25" t="s">
        <v>246</v>
      </c>
      <c r="I488" s="82" t="s">
        <v>232</v>
      </c>
      <c r="J488" s="81" t="s">
        <v>857</v>
      </c>
      <c r="L488" s="75" t="s">
        <v>180</v>
      </c>
      <c r="M488" s="81" t="s">
        <v>493</v>
      </c>
    </row>
    <row r="489" spans="1:14" x14ac:dyDescent="0.25">
      <c r="A489" s="65">
        <v>4296</v>
      </c>
      <c r="B489" s="66">
        <v>43229</v>
      </c>
      <c r="C489" s="67"/>
      <c r="D489" s="67" t="s">
        <v>52</v>
      </c>
      <c r="E489" s="67" t="s">
        <v>157</v>
      </c>
      <c r="F489" s="67" t="s">
        <v>363</v>
      </c>
      <c r="G489" s="67" t="s">
        <v>364</v>
      </c>
      <c r="H489" s="79" t="s">
        <v>246</v>
      </c>
      <c r="I489" s="83" t="s">
        <v>180</v>
      </c>
      <c r="J489" s="70" t="s">
        <v>451</v>
      </c>
      <c r="K489" s="67"/>
      <c r="L489" s="76" t="s">
        <v>171</v>
      </c>
      <c r="M489" s="70"/>
      <c r="N489" s="67"/>
    </row>
    <row r="490" spans="1:14" x14ac:dyDescent="0.25">
      <c r="A490" s="71">
        <v>4297</v>
      </c>
      <c r="B490" s="33">
        <v>43227</v>
      </c>
      <c r="D490" s="3" t="s">
        <v>31</v>
      </c>
      <c r="E490" s="3" t="s">
        <v>168</v>
      </c>
      <c r="H490" s="25" t="s">
        <v>184</v>
      </c>
      <c r="I490" s="26" t="s">
        <v>160</v>
      </c>
      <c r="J490" s="81" t="s">
        <v>460</v>
      </c>
      <c r="L490" s="3" t="s">
        <v>205</v>
      </c>
      <c r="M490" s="25" t="s">
        <v>197</v>
      </c>
      <c r="N490" s="3">
        <v>1364069</v>
      </c>
    </row>
    <row r="491" spans="1:14" x14ac:dyDescent="0.25">
      <c r="A491" s="65">
        <v>4297</v>
      </c>
      <c r="B491" s="66">
        <v>43227</v>
      </c>
      <c r="C491" s="67"/>
      <c r="D491" s="67" t="s">
        <v>31</v>
      </c>
      <c r="E491" s="67" t="s">
        <v>168</v>
      </c>
      <c r="F491" s="67"/>
      <c r="G491" s="67"/>
      <c r="H491" s="79" t="s">
        <v>184</v>
      </c>
      <c r="I491" s="80" t="s">
        <v>160</v>
      </c>
      <c r="J491" s="70"/>
      <c r="K491" s="67"/>
      <c r="L491" s="67" t="s">
        <v>205</v>
      </c>
      <c r="M491" s="79" t="s">
        <v>197</v>
      </c>
      <c r="N491" s="67">
        <v>1364069</v>
      </c>
    </row>
    <row r="492" spans="1:14" x14ac:dyDescent="0.25">
      <c r="A492" s="71">
        <v>4292</v>
      </c>
      <c r="B492" s="33">
        <v>43220</v>
      </c>
      <c r="D492" s="3" t="s">
        <v>40</v>
      </c>
      <c r="E492" s="3" t="s">
        <v>173</v>
      </c>
      <c r="F492" s="3" t="s">
        <v>158</v>
      </c>
      <c r="H492" s="25" t="s">
        <v>166</v>
      </c>
      <c r="I492" s="26" t="s">
        <v>160</v>
      </c>
      <c r="J492" s="25" t="s">
        <v>862</v>
      </c>
      <c r="K492" s="3">
        <v>1364067</v>
      </c>
      <c r="L492" s="75" t="s">
        <v>205</v>
      </c>
      <c r="M492" s="81" t="s">
        <v>863</v>
      </c>
      <c r="N492" s="3">
        <v>1364068</v>
      </c>
    </row>
    <row r="493" spans="1:14" x14ac:dyDescent="0.25">
      <c r="A493" s="65">
        <v>4292</v>
      </c>
      <c r="B493" s="66">
        <v>43220</v>
      </c>
      <c r="C493" s="67"/>
      <c r="D493" s="67" t="s">
        <v>40</v>
      </c>
      <c r="E493" s="67" t="s">
        <v>173</v>
      </c>
      <c r="F493" s="67" t="s">
        <v>158</v>
      </c>
      <c r="G493" s="67"/>
      <c r="H493" s="79" t="s">
        <v>166</v>
      </c>
      <c r="I493" s="80" t="s">
        <v>160</v>
      </c>
      <c r="J493" s="79" t="s">
        <v>862</v>
      </c>
      <c r="K493" s="67">
        <v>1364067</v>
      </c>
      <c r="L493" s="76" t="s">
        <v>171</v>
      </c>
      <c r="M493" s="70"/>
      <c r="N493" s="67">
        <v>1364068</v>
      </c>
    </row>
    <row r="494" spans="1:14" x14ac:dyDescent="0.25">
      <c r="A494" s="71">
        <v>4287</v>
      </c>
      <c r="B494" s="33">
        <v>43216</v>
      </c>
      <c r="D494" s="3" t="s">
        <v>31</v>
      </c>
      <c r="E494" s="3" t="s">
        <v>168</v>
      </c>
      <c r="H494" s="25" t="s">
        <v>184</v>
      </c>
      <c r="I494" s="26" t="s">
        <v>170</v>
      </c>
      <c r="J494" s="25" t="s">
        <v>197</v>
      </c>
      <c r="K494" s="3">
        <v>1364065</v>
      </c>
      <c r="L494" s="75" t="s">
        <v>446</v>
      </c>
      <c r="M494" s="81" t="s">
        <v>66</v>
      </c>
      <c r="N494" s="3">
        <v>1364066</v>
      </c>
    </row>
    <row r="495" spans="1:14" x14ac:dyDescent="0.25">
      <c r="A495" s="65">
        <v>4287</v>
      </c>
      <c r="B495" s="66">
        <v>43216</v>
      </c>
      <c r="C495" s="67"/>
      <c r="D495" s="67" t="s">
        <v>31</v>
      </c>
      <c r="E495" s="67" t="s">
        <v>168</v>
      </c>
      <c r="F495" s="67"/>
      <c r="G495" s="67"/>
      <c r="H495" s="79" t="s">
        <v>184</v>
      </c>
      <c r="I495" s="80" t="s">
        <v>170</v>
      </c>
      <c r="J495" s="79" t="s">
        <v>197</v>
      </c>
      <c r="K495" s="67">
        <v>1364065</v>
      </c>
      <c r="L495" s="76" t="s">
        <v>171</v>
      </c>
      <c r="M495" s="70"/>
      <c r="N495" s="67">
        <v>1364066</v>
      </c>
    </row>
    <row r="496" spans="1:14" x14ac:dyDescent="0.25">
      <c r="A496" s="71">
        <v>4290</v>
      </c>
      <c r="B496" s="33">
        <v>43215</v>
      </c>
      <c r="D496" s="3" t="s">
        <v>52</v>
      </c>
      <c r="E496" s="3" t="s">
        <v>157</v>
      </c>
      <c r="F496" s="3" t="s">
        <v>363</v>
      </c>
      <c r="G496" s="3" t="s">
        <v>364</v>
      </c>
      <c r="H496" s="25" t="s">
        <v>246</v>
      </c>
      <c r="I496" s="26" t="s">
        <v>232</v>
      </c>
      <c r="J496" s="25" t="s">
        <v>676</v>
      </c>
      <c r="L496" s="75" t="s">
        <v>205</v>
      </c>
      <c r="M496" s="81" t="s">
        <v>493</v>
      </c>
    </row>
    <row r="497" spans="1:14" x14ac:dyDescent="0.25">
      <c r="A497" s="65">
        <v>4290</v>
      </c>
      <c r="B497" s="66">
        <v>43215</v>
      </c>
      <c r="C497" s="67"/>
      <c r="D497" s="67" t="s">
        <v>52</v>
      </c>
      <c r="E497" s="67" t="s">
        <v>157</v>
      </c>
      <c r="F497" s="67" t="s">
        <v>363</v>
      </c>
      <c r="G497" s="67" t="s">
        <v>364</v>
      </c>
      <c r="H497" s="79" t="s">
        <v>246</v>
      </c>
      <c r="I497" s="80" t="s">
        <v>232</v>
      </c>
      <c r="J497" s="79" t="s">
        <v>676</v>
      </c>
      <c r="K497" s="67"/>
      <c r="L497" s="76" t="s">
        <v>171</v>
      </c>
      <c r="M497" s="70"/>
      <c r="N497" s="67"/>
    </row>
    <row r="498" spans="1:14" x14ac:dyDescent="0.25">
      <c r="A498" s="71">
        <v>4291</v>
      </c>
      <c r="B498" s="33">
        <v>43214</v>
      </c>
      <c r="D498" s="3" t="s">
        <v>49</v>
      </c>
      <c r="E498" s="3" t="s">
        <v>592</v>
      </c>
      <c r="F498" s="3" t="s">
        <v>186</v>
      </c>
      <c r="H498" s="25" t="s">
        <v>269</v>
      </c>
      <c r="I498" s="26" t="s">
        <v>160</v>
      </c>
      <c r="J498" s="25" t="s">
        <v>398</v>
      </c>
      <c r="L498" s="75" t="s">
        <v>205</v>
      </c>
      <c r="M498" s="81" t="s">
        <v>189</v>
      </c>
    </row>
    <row r="499" spans="1:14" x14ac:dyDescent="0.25">
      <c r="A499" s="65">
        <v>4291</v>
      </c>
      <c r="B499" s="66">
        <v>43214</v>
      </c>
      <c r="C499" s="67"/>
      <c r="D499" s="67" t="s">
        <v>49</v>
      </c>
      <c r="E499" s="67" t="s">
        <v>592</v>
      </c>
      <c r="F499" s="67" t="s">
        <v>186</v>
      </c>
      <c r="G499" s="67"/>
      <c r="H499" s="79" t="s">
        <v>269</v>
      </c>
      <c r="I499" s="80" t="s">
        <v>160</v>
      </c>
      <c r="J499" s="79" t="s">
        <v>398</v>
      </c>
      <c r="K499" s="67"/>
      <c r="L499" s="76" t="s">
        <v>171</v>
      </c>
      <c r="M499" s="70"/>
      <c r="N499" s="67"/>
    </row>
    <row r="500" spans="1:14" x14ac:dyDescent="0.25">
      <c r="A500" s="71">
        <v>4282</v>
      </c>
      <c r="B500" s="33">
        <v>43213</v>
      </c>
      <c r="D500" s="3" t="s">
        <v>21</v>
      </c>
      <c r="E500" s="3" t="s">
        <v>190</v>
      </c>
      <c r="F500" s="3" t="s">
        <v>191</v>
      </c>
      <c r="H500" s="25" t="s">
        <v>152</v>
      </c>
      <c r="I500" s="26" t="s">
        <v>160</v>
      </c>
      <c r="J500" s="25" t="s">
        <v>146</v>
      </c>
      <c r="L500" s="3" t="s">
        <v>180</v>
      </c>
      <c r="M500" s="81" t="s">
        <v>868</v>
      </c>
    </row>
    <row r="501" spans="1:14" x14ac:dyDescent="0.25">
      <c r="A501" s="65">
        <v>4282</v>
      </c>
      <c r="B501" s="66">
        <v>43213</v>
      </c>
      <c r="C501" s="67"/>
      <c r="D501" s="67" t="s">
        <v>21</v>
      </c>
      <c r="E501" s="67" t="s">
        <v>190</v>
      </c>
      <c r="F501" s="67" t="s">
        <v>191</v>
      </c>
      <c r="G501" s="67"/>
      <c r="H501" s="79" t="s">
        <v>152</v>
      </c>
      <c r="I501" s="80" t="s">
        <v>160</v>
      </c>
      <c r="J501" s="79" t="s">
        <v>146</v>
      </c>
      <c r="K501" s="67"/>
      <c r="L501" s="67" t="s">
        <v>180</v>
      </c>
      <c r="M501" s="70"/>
      <c r="N501" s="67"/>
    </row>
    <row r="502" spans="1:14" x14ac:dyDescent="0.25">
      <c r="A502" s="71">
        <v>4285</v>
      </c>
      <c r="B502" s="33">
        <v>43209</v>
      </c>
      <c r="D502" s="3" t="s">
        <v>43</v>
      </c>
      <c r="E502" s="3" t="s">
        <v>177</v>
      </c>
      <c r="F502" s="3" t="s">
        <v>275</v>
      </c>
      <c r="G502" s="3" t="s">
        <v>276</v>
      </c>
      <c r="H502" s="25" t="s">
        <v>179</v>
      </c>
      <c r="I502" s="26" t="s">
        <v>232</v>
      </c>
      <c r="J502" s="25" t="s">
        <v>607</v>
      </c>
      <c r="L502" s="75" t="s">
        <v>180</v>
      </c>
      <c r="M502" s="81" t="s">
        <v>517</v>
      </c>
    </row>
    <row r="503" spans="1:14" x14ac:dyDescent="0.25">
      <c r="A503" s="65">
        <v>4285</v>
      </c>
      <c r="B503" s="66">
        <v>43209</v>
      </c>
      <c r="C503" s="67"/>
      <c r="D503" s="67" t="s">
        <v>43</v>
      </c>
      <c r="E503" s="67" t="s">
        <v>177</v>
      </c>
      <c r="F503" s="67" t="s">
        <v>275</v>
      </c>
      <c r="G503" s="67" t="s">
        <v>276</v>
      </c>
      <c r="H503" s="79" t="s">
        <v>179</v>
      </c>
      <c r="I503" s="80" t="s">
        <v>232</v>
      </c>
      <c r="J503" s="79" t="s">
        <v>607</v>
      </c>
      <c r="K503" s="67"/>
      <c r="L503" s="76" t="s">
        <v>171</v>
      </c>
      <c r="M503" s="70"/>
      <c r="N503" s="67"/>
    </row>
    <row r="504" spans="1:14" x14ac:dyDescent="0.25">
      <c r="A504" s="71">
        <v>4288</v>
      </c>
      <c r="B504" s="33">
        <v>43207</v>
      </c>
      <c r="D504" s="3" t="s">
        <v>40</v>
      </c>
      <c r="E504" s="3" t="s">
        <v>173</v>
      </c>
      <c r="F504" s="3" t="s">
        <v>158</v>
      </c>
      <c r="H504" s="25" t="s">
        <v>166</v>
      </c>
      <c r="I504" s="26" t="s">
        <v>167</v>
      </c>
      <c r="J504" s="25" t="s">
        <v>871</v>
      </c>
      <c r="L504" s="75" t="s">
        <v>203</v>
      </c>
      <c r="M504" s="81" t="s">
        <v>619</v>
      </c>
    </row>
    <row r="505" spans="1:14" x14ac:dyDescent="0.25">
      <c r="A505" s="65">
        <v>4288</v>
      </c>
      <c r="B505" s="66">
        <v>43207</v>
      </c>
      <c r="C505" s="67"/>
      <c r="D505" s="67" t="s">
        <v>40</v>
      </c>
      <c r="E505" s="67" t="s">
        <v>173</v>
      </c>
      <c r="F505" s="67" t="s">
        <v>158</v>
      </c>
      <c r="G505" s="67"/>
      <c r="H505" s="79" t="s">
        <v>166</v>
      </c>
      <c r="I505" s="80" t="s">
        <v>167</v>
      </c>
      <c r="J505" s="79" t="s">
        <v>871</v>
      </c>
      <c r="K505" s="67"/>
      <c r="L505" s="76" t="s">
        <v>171</v>
      </c>
      <c r="M505" s="70"/>
      <c r="N505" s="67"/>
    </row>
    <row r="506" spans="1:14" x14ac:dyDescent="0.25">
      <c r="A506" s="71">
        <v>4279</v>
      </c>
      <c r="B506" s="33">
        <v>43206</v>
      </c>
      <c r="D506" s="3" t="s">
        <v>410</v>
      </c>
      <c r="E506" s="3" t="s">
        <v>411</v>
      </c>
      <c r="F506" s="3" t="s">
        <v>202</v>
      </c>
      <c r="H506" s="25" t="s">
        <v>196</v>
      </c>
      <c r="I506" s="26" t="s">
        <v>160</v>
      </c>
      <c r="J506" s="25" t="s">
        <v>146</v>
      </c>
      <c r="L506" s="3" t="s">
        <v>205</v>
      </c>
      <c r="M506" s="81" t="s">
        <v>619</v>
      </c>
    </row>
    <row r="507" spans="1:14" x14ac:dyDescent="0.25">
      <c r="A507" s="65">
        <v>4279</v>
      </c>
      <c r="B507" s="66">
        <v>43206</v>
      </c>
      <c r="C507" s="67"/>
      <c r="D507" s="67" t="s">
        <v>410</v>
      </c>
      <c r="E507" s="67" t="s">
        <v>411</v>
      </c>
      <c r="F507" s="67" t="s">
        <v>202</v>
      </c>
      <c r="G507" s="67"/>
      <c r="H507" s="79" t="s">
        <v>196</v>
      </c>
      <c r="I507" s="80" t="s">
        <v>160</v>
      </c>
      <c r="J507" s="79" t="s">
        <v>146</v>
      </c>
      <c r="K507" s="67"/>
      <c r="L507" s="67" t="s">
        <v>205</v>
      </c>
      <c r="M507" s="70" t="s">
        <v>197</v>
      </c>
      <c r="N507" s="67"/>
    </row>
    <row r="508" spans="1:14" x14ac:dyDescent="0.25">
      <c r="A508" s="71">
        <v>4284</v>
      </c>
      <c r="B508" s="33">
        <v>43206</v>
      </c>
      <c r="D508" s="3" t="s">
        <v>49</v>
      </c>
      <c r="E508" s="3" t="s">
        <v>592</v>
      </c>
      <c r="F508" s="3" t="s">
        <v>186</v>
      </c>
      <c r="H508" s="25" t="s">
        <v>269</v>
      </c>
      <c r="I508" s="26" t="s">
        <v>160</v>
      </c>
      <c r="J508" s="25" t="s">
        <v>146</v>
      </c>
      <c r="L508" s="75" t="s">
        <v>205</v>
      </c>
      <c r="M508" s="81" t="s">
        <v>873</v>
      </c>
    </row>
    <row r="509" spans="1:14" x14ac:dyDescent="0.25">
      <c r="A509" s="65">
        <v>4284</v>
      </c>
      <c r="B509" s="66">
        <v>43206</v>
      </c>
      <c r="C509" s="67"/>
      <c r="D509" s="67" t="s">
        <v>49</v>
      </c>
      <c r="E509" s="67" t="s">
        <v>592</v>
      </c>
      <c r="F509" s="67" t="s">
        <v>186</v>
      </c>
      <c r="G509" s="67"/>
      <c r="H509" s="79" t="s">
        <v>269</v>
      </c>
      <c r="I509" s="80" t="s">
        <v>160</v>
      </c>
      <c r="J509" s="79" t="s">
        <v>146</v>
      </c>
      <c r="K509" s="67"/>
      <c r="L509" s="76" t="s">
        <v>171</v>
      </c>
      <c r="M509" s="70"/>
      <c r="N509" s="67"/>
    </row>
    <row r="510" spans="1:14" x14ac:dyDescent="0.25">
      <c r="A510" s="71">
        <v>4274</v>
      </c>
      <c r="B510" s="33">
        <v>43206</v>
      </c>
      <c r="D510" s="3" t="s">
        <v>52</v>
      </c>
      <c r="E510" s="3" t="s">
        <v>157</v>
      </c>
      <c r="F510" s="3" t="s">
        <v>363</v>
      </c>
      <c r="G510" s="3" t="s">
        <v>364</v>
      </c>
      <c r="H510" s="25" t="s">
        <v>246</v>
      </c>
      <c r="I510" s="26" t="s">
        <v>232</v>
      </c>
      <c r="J510" s="25" t="s">
        <v>500</v>
      </c>
      <c r="L510" s="3" t="s">
        <v>180</v>
      </c>
      <c r="M510" s="81" t="s">
        <v>517</v>
      </c>
    </row>
    <row r="511" spans="1:14" x14ac:dyDescent="0.25">
      <c r="A511" s="65">
        <v>4274</v>
      </c>
      <c r="B511" s="66">
        <v>43206</v>
      </c>
      <c r="C511" s="67"/>
      <c r="D511" s="67" t="s">
        <v>52</v>
      </c>
      <c r="E511" s="67" t="s">
        <v>157</v>
      </c>
      <c r="F511" s="67" t="s">
        <v>363</v>
      </c>
      <c r="G511" s="67" t="s">
        <v>364</v>
      </c>
      <c r="H511" s="79" t="s">
        <v>246</v>
      </c>
      <c r="I511" s="80" t="s">
        <v>232</v>
      </c>
      <c r="J511" s="79" t="s">
        <v>500</v>
      </c>
      <c r="K511" s="67"/>
      <c r="L511" s="67" t="s">
        <v>180</v>
      </c>
      <c r="M511" s="70"/>
      <c r="N511" s="67"/>
    </row>
    <row r="512" spans="1:14" x14ac:dyDescent="0.25">
      <c r="A512" s="71">
        <v>4280</v>
      </c>
      <c r="B512" s="33">
        <v>43206</v>
      </c>
      <c r="D512" s="3" t="s">
        <v>46</v>
      </c>
      <c r="E512" s="3" t="s">
        <v>185</v>
      </c>
      <c r="F512" s="3" t="s">
        <v>158</v>
      </c>
      <c r="H512" s="25" t="s">
        <v>175</v>
      </c>
      <c r="I512" s="26" t="s">
        <v>160</v>
      </c>
      <c r="J512" s="25" t="s">
        <v>146</v>
      </c>
      <c r="L512" s="3" t="s">
        <v>180</v>
      </c>
      <c r="M512" s="81" t="s">
        <v>233</v>
      </c>
    </row>
    <row r="513" spans="1:14" x14ac:dyDescent="0.25">
      <c r="A513" s="65">
        <v>4280</v>
      </c>
      <c r="B513" s="66">
        <v>43206</v>
      </c>
      <c r="C513" s="67"/>
      <c r="D513" s="67" t="s">
        <v>46</v>
      </c>
      <c r="E513" s="67" t="s">
        <v>185</v>
      </c>
      <c r="F513" s="67" t="s">
        <v>158</v>
      </c>
      <c r="G513" s="67"/>
      <c r="H513" s="79" t="s">
        <v>175</v>
      </c>
      <c r="I513" s="80" t="s">
        <v>160</v>
      </c>
      <c r="J513" s="79" t="s">
        <v>146</v>
      </c>
      <c r="K513" s="67"/>
      <c r="L513" s="67" t="s">
        <v>180</v>
      </c>
      <c r="M513" s="70"/>
      <c r="N513" s="67"/>
    </row>
    <row r="514" spans="1:14" x14ac:dyDescent="0.25">
      <c r="A514" s="71">
        <v>4278</v>
      </c>
      <c r="B514" s="33">
        <v>43204</v>
      </c>
      <c r="D514" s="3" t="s">
        <v>50</v>
      </c>
      <c r="E514" s="3" t="s">
        <v>161</v>
      </c>
      <c r="F514" s="3" t="s">
        <v>681</v>
      </c>
      <c r="G514" s="3" t="s">
        <v>798</v>
      </c>
      <c r="H514" s="25" t="s">
        <v>159</v>
      </c>
      <c r="I514" s="26" t="s">
        <v>160</v>
      </c>
      <c r="J514" s="25" t="s">
        <v>451</v>
      </c>
      <c r="L514" s="3" t="s">
        <v>180</v>
      </c>
      <c r="M514" s="81" t="s">
        <v>235</v>
      </c>
    </row>
    <row r="515" spans="1:14" x14ac:dyDescent="0.25">
      <c r="A515" s="65">
        <v>4278</v>
      </c>
      <c r="B515" s="66">
        <v>43204</v>
      </c>
      <c r="C515" s="67"/>
      <c r="D515" s="67" t="s">
        <v>50</v>
      </c>
      <c r="E515" s="67" t="s">
        <v>161</v>
      </c>
      <c r="F515" s="67" t="s">
        <v>681</v>
      </c>
      <c r="G515" s="67" t="s">
        <v>798</v>
      </c>
      <c r="H515" s="79" t="s">
        <v>159</v>
      </c>
      <c r="I515" s="80" t="s">
        <v>160</v>
      </c>
      <c r="J515" s="79" t="s">
        <v>451</v>
      </c>
      <c r="K515" s="67"/>
      <c r="L515" s="67" t="s">
        <v>180</v>
      </c>
      <c r="M515" s="70"/>
      <c r="N515" s="67"/>
    </row>
    <row r="516" spans="1:14" x14ac:dyDescent="0.25">
      <c r="A516" s="71">
        <v>4276</v>
      </c>
      <c r="B516" s="33">
        <v>43199</v>
      </c>
      <c r="D516" s="3" t="s">
        <v>31</v>
      </c>
      <c r="E516" s="3" t="s">
        <v>168</v>
      </c>
      <c r="H516" s="25" t="s">
        <v>184</v>
      </c>
      <c r="I516" s="26" t="s">
        <v>170</v>
      </c>
      <c r="J516" s="25" t="s">
        <v>197</v>
      </c>
      <c r="K516" s="3">
        <v>1364063</v>
      </c>
      <c r="L516" s="3" t="s">
        <v>446</v>
      </c>
      <c r="M516" s="81" t="s">
        <v>66</v>
      </c>
      <c r="N516" s="3">
        <v>1364072</v>
      </c>
    </row>
    <row r="517" spans="1:14" x14ac:dyDescent="0.25">
      <c r="A517" s="65">
        <v>4276</v>
      </c>
      <c r="B517" s="66">
        <v>43199</v>
      </c>
      <c r="C517" s="67"/>
      <c r="D517" s="67" t="s">
        <v>31</v>
      </c>
      <c r="E517" s="67" t="s">
        <v>168</v>
      </c>
      <c r="F517" s="67"/>
      <c r="G517" s="67"/>
      <c r="H517" s="79" t="s">
        <v>184</v>
      </c>
      <c r="I517" s="80" t="s">
        <v>170</v>
      </c>
      <c r="J517" s="79" t="s">
        <v>197</v>
      </c>
      <c r="K517" s="67">
        <v>1364063</v>
      </c>
      <c r="L517" s="67" t="s">
        <v>446</v>
      </c>
      <c r="M517" s="70"/>
      <c r="N517" s="67">
        <v>1364072</v>
      </c>
    </row>
    <row r="518" spans="1:14" x14ac:dyDescent="0.25">
      <c r="A518" s="71">
        <v>4273</v>
      </c>
      <c r="B518" s="33">
        <v>43198</v>
      </c>
      <c r="D518" s="3" t="s">
        <v>42</v>
      </c>
      <c r="E518" s="3" t="s">
        <v>181</v>
      </c>
      <c r="F518" s="3" t="s">
        <v>664</v>
      </c>
      <c r="G518" s="3" t="s">
        <v>665</v>
      </c>
      <c r="H518" s="25" t="s">
        <v>144</v>
      </c>
      <c r="I518" s="26" t="s">
        <v>160</v>
      </c>
      <c r="J518" s="25" t="s">
        <v>500</v>
      </c>
      <c r="L518" s="3" t="s">
        <v>180</v>
      </c>
      <c r="M518" s="81" t="s">
        <v>493</v>
      </c>
    </row>
    <row r="519" spans="1:14" x14ac:dyDescent="0.25">
      <c r="A519" s="65">
        <v>4273</v>
      </c>
      <c r="B519" s="66">
        <v>43198</v>
      </c>
      <c r="C519" s="67"/>
      <c r="D519" s="67" t="s">
        <v>42</v>
      </c>
      <c r="E519" s="67" t="s">
        <v>181</v>
      </c>
      <c r="F519" s="67" t="s">
        <v>664</v>
      </c>
      <c r="G519" s="67" t="s">
        <v>665</v>
      </c>
      <c r="H519" s="79" t="s">
        <v>144</v>
      </c>
      <c r="I519" s="80" t="s">
        <v>160</v>
      </c>
      <c r="J519" s="79" t="s">
        <v>500</v>
      </c>
      <c r="K519" s="67"/>
      <c r="L519" s="67" t="s">
        <v>180</v>
      </c>
      <c r="M519" s="70"/>
      <c r="N519" s="67"/>
    </row>
    <row r="520" spans="1:14" x14ac:dyDescent="0.25">
      <c r="A520" s="71">
        <v>4275</v>
      </c>
      <c r="B520" s="33">
        <v>43196</v>
      </c>
      <c r="D520" s="3" t="s">
        <v>43</v>
      </c>
      <c r="E520" s="3" t="s">
        <v>177</v>
      </c>
      <c r="F520" s="3" t="s">
        <v>275</v>
      </c>
      <c r="G520" s="3" t="s">
        <v>276</v>
      </c>
      <c r="H520" s="25" t="s">
        <v>179</v>
      </c>
      <c r="I520" s="26" t="s">
        <v>232</v>
      </c>
      <c r="J520" s="25" t="s">
        <v>500</v>
      </c>
      <c r="L520" s="3" t="s">
        <v>180</v>
      </c>
      <c r="M520" s="81" t="s">
        <v>517</v>
      </c>
    </row>
    <row r="521" spans="1:14" x14ac:dyDescent="0.25">
      <c r="A521" s="65">
        <v>4275</v>
      </c>
      <c r="B521" s="66">
        <v>43196</v>
      </c>
      <c r="C521" s="67"/>
      <c r="D521" s="67" t="s">
        <v>43</v>
      </c>
      <c r="E521" s="67" t="s">
        <v>177</v>
      </c>
      <c r="F521" s="67" t="s">
        <v>275</v>
      </c>
      <c r="G521" s="67" t="s">
        <v>276</v>
      </c>
      <c r="H521" s="79" t="s">
        <v>179</v>
      </c>
      <c r="I521" s="80" t="s">
        <v>232</v>
      </c>
      <c r="J521" s="79" t="s">
        <v>500</v>
      </c>
      <c r="K521" s="67"/>
      <c r="L521" s="67" t="s">
        <v>180</v>
      </c>
      <c r="M521" s="70"/>
      <c r="N521" s="67"/>
    </row>
    <row r="522" spans="1:14" x14ac:dyDescent="0.25">
      <c r="A522" s="71">
        <v>4284</v>
      </c>
      <c r="B522" s="33">
        <v>43194</v>
      </c>
      <c r="D522" s="3" t="s">
        <v>49</v>
      </c>
      <c r="E522" s="3" t="s">
        <v>592</v>
      </c>
      <c r="F522" s="3" t="s">
        <v>186</v>
      </c>
      <c r="H522" s="25" t="s">
        <v>269</v>
      </c>
      <c r="I522" s="26" t="s">
        <v>160</v>
      </c>
      <c r="J522" s="25" t="s">
        <v>146</v>
      </c>
      <c r="L522" s="75" t="s">
        <v>171</v>
      </c>
    </row>
    <row r="523" spans="1:14" x14ac:dyDescent="0.25">
      <c r="A523" s="65">
        <v>4284</v>
      </c>
      <c r="B523" s="66">
        <v>43194</v>
      </c>
      <c r="C523" s="67"/>
      <c r="D523" s="67" t="s">
        <v>49</v>
      </c>
      <c r="E523" s="67" t="s">
        <v>592</v>
      </c>
      <c r="F523" s="67" t="s">
        <v>186</v>
      </c>
      <c r="G523" s="67"/>
      <c r="H523" s="79" t="s">
        <v>269</v>
      </c>
      <c r="I523" s="80" t="s">
        <v>160</v>
      </c>
      <c r="J523" s="79" t="s">
        <v>146</v>
      </c>
      <c r="K523" s="67"/>
      <c r="L523" s="76" t="s">
        <v>180</v>
      </c>
      <c r="M523" s="79"/>
      <c r="N523" s="67"/>
    </row>
    <row r="524" spans="1:14" x14ac:dyDescent="0.25">
      <c r="A524" s="71">
        <v>4281</v>
      </c>
      <c r="B524" s="33">
        <v>43194</v>
      </c>
      <c r="D524" s="3" t="s">
        <v>49</v>
      </c>
      <c r="E524" s="3" t="s">
        <v>592</v>
      </c>
      <c r="F524" s="3" t="s">
        <v>186</v>
      </c>
      <c r="H524" s="25" t="s">
        <v>269</v>
      </c>
      <c r="I524" s="26" t="s">
        <v>160</v>
      </c>
      <c r="J524" s="25" t="s">
        <v>146</v>
      </c>
      <c r="L524" s="3" t="s">
        <v>180</v>
      </c>
      <c r="M524" s="81" t="s">
        <v>233</v>
      </c>
    </row>
    <row r="525" spans="1:14" x14ac:dyDescent="0.25">
      <c r="A525" s="65">
        <v>4281</v>
      </c>
      <c r="B525" s="66">
        <v>43194</v>
      </c>
      <c r="C525" s="67"/>
      <c r="D525" s="67" t="s">
        <v>49</v>
      </c>
      <c r="E525" s="67" t="s">
        <v>592</v>
      </c>
      <c r="F525" s="67" t="s">
        <v>186</v>
      </c>
      <c r="G525" s="67"/>
      <c r="H525" s="79" t="s">
        <v>269</v>
      </c>
      <c r="I525" s="80" t="s">
        <v>160</v>
      </c>
      <c r="J525" s="79" t="s">
        <v>146</v>
      </c>
      <c r="K525" s="67"/>
      <c r="L525" s="67" t="s">
        <v>180</v>
      </c>
      <c r="M525" s="70"/>
      <c r="N525" s="67"/>
    </row>
    <row r="526" spans="1:14" x14ac:dyDescent="0.25">
      <c r="A526" s="71">
        <v>4269</v>
      </c>
      <c r="B526" s="33">
        <v>43194</v>
      </c>
      <c r="D526" s="3" t="s">
        <v>816</v>
      </c>
      <c r="E526" s="3" t="s">
        <v>817</v>
      </c>
      <c r="F526" s="3" t="s">
        <v>818</v>
      </c>
      <c r="G526" s="3" t="s">
        <v>819</v>
      </c>
      <c r="H526" s="25" t="s">
        <v>820</v>
      </c>
      <c r="I526" s="26" t="s">
        <v>160</v>
      </c>
      <c r="J526" s="81" t="s">
        <v>460</v>
      </c>
      <c r="L526" s="3" t="s">
        <v>205</v>
      </c>
      <c r="M526" s="25" t="s">
        <v>758</v>
      </c>
    </row>
    <row r="527" spans="1:14" x14ac:dyDescent="0.25">
      <c r="A527" s="65">
        <v>4269</v>
      </c>
      <c r="B527" s="66">
        <v>43194</v>
      </c>
      <c r="C527" s="67"/>
      <c r="D527" s="67" t="s">
        <v>816</v>
      </c>
      <c r="E527" s="67" t="s">
        <v>817</v>
      </c>
      <c r="F527" s="67" t="s">
        <v>818</v>
      </c>
      <c r="G527" s="67" t="s">
        <v>819</v>
      </c>
      <c r="H527" s="79" t="s">
        <v>820</v>
      </c>
      <c r="I527" s="80" t="s">
        <v>160</v>
      </c>
      <c r="J527" s="70"/>
      <c r="K527" s="67"/>
      <c r="L527" s="67" t="s">
        <v>205</v>
      </c>
      <c r="M527" s="79" t="s">
        <v>758</v>
      </c>
      <c r="N527" s="67"/>
    </row>
    <row r="528" spans="1:14" x14ac:dyDescent="0.25">
      <c r="A528" s="71">
        <v>4270</v>
      </c>
      <c r="B528" s="33">
        <v>43189</v>
      </c>
      <c r="D528" s="3" t="s">
        <v>21</v>
      </c>
      <c r="E528" s="3" t="s">
        <v>190</v>
      </c>
      <c r="F528" s="3" t="s">
        <v>191</v>
      </c>
      <c r="H528" s="25" t="s">
        <v>152</v>
      </c>
      <c r="I528" s="26" t="s">
        <v>160</v>
      </c>
      <c r="J528" s="25" t="s">
        <v>146</v>
      </c>
      <c r="L528" s="75" t="s">
        <v>205</v>
      </c>
      <c r="M528" s="81" t="s">
        <v>589</v>
      </c>
    </row>
    <row r="529" spans="1:14" x14ac:dyDescent="0.25">
      <c r="A529" s="65">
        <v>4270</v>
      </c>
      <c r="B529" s="66">
        <v>43189</v>
      </c>
      <c r="C529" s="67"/>
      <c r="D529" s="67" t="s">
        <v>21</v>
      </c>
      <c r="E529" s="67" t="s">
        <v>190</v>
      </c>
      <c r="F529" s="67" t="s">
        <v>191</v>
      </c>
      <c r="G529" s="67"/>
      <c r="H529" s="79" t="s">
        <v>152</v>
      </c>
      <c r="I529" s="80" t="s">
        <v>160</v>
      </c>
      <c r="J529" s="79" t="s">
        <v>146</v>
      </c>
      <c r="K529" s="67"/>
      <c r="L529" s="76" t="s">
        <v>203</v>
      </c>
      <c r="M529" s="70"/>
      <c r="N529" s="67"/>
    </row>
    <row r="530" spans="1:14" x14ac:dyDescent="0.25">
      <c r="A530" s="71">
        <v>4268</v>
      </c>
      <c r="B530" s="33">
        <v>43186</v>
      </c>
      <c r="D530" s="3" t="s">
        <v>49</v>
      </c>
      <c r="E530" s="3" t="s">
        <v>592</v>
      </c>
      <c r="F530" s="3" t="s">
        <v>186</v>
      </c>
      <c r="H530" s="25" t="s">
        <v>269</v>
      </c>
      <c r="I530" s="26" t="s">
        <v>160</v>
      </c>
      <c r="J530" s="25" t="s">
        <v>146</v>
      </c>
      <c r="L530" s="3" t="s">
        <v>180</v>
      </c>
      <c r="M530" s="81" t="s">
        <v>233</v>
      </c>
    </row>
    <row r="531" spans="1:14" x14ac:dyDescent="0.25">
      <c r="A531" s="65">
        <v>4268</v>
      </c>
      <c r="B531" s="66">
        <v>43186</v>
      </c>
      <c r="C531" s="67"/>
      <c r="D531" s="67" t="s">
        <v>49</v>
      </c>
      <c r="E531" s="67" t="s">
        <v>592</v>
      </c>
      <c r="F531" s="67" t="s">
        <v>186</v>
      </c>
      <c r="G531" s="67"/>
      <c r="H531" s="79" t="s">
        <v>269</v>
      </c>
      <c r="I531" s="80" t="s">
        <v>160</v>
      </c>
      <c r="J531" s="79" t="s">
        <v>146</v>
      </c>
      <c r="K531" s="67"/>
      <c r="L531" s="67" t="s">
        <v>180</v>
      </c>
      <c r="M531" s="70" t="s">
        <v>171</v>
      </c>
      <c r="N531" s="67"/>
    </row>
    <row r="532" spans="1:14" x14ac:dyDescent="0.25">
      <c r="A532" s="71">
        <v>4277</v>
      </c>
      <c r="B532" s="33">
        <v>43185</v>
      </c>
      <c r="D532" s="3" t="s">
        <v>46</v>
      </c>
      <c r="E532" s="3" t="s">
        <v>185</v>
      </c>
      <c r="F532" s="3" t="s">
        <v>158</v>
      </c>
      <c r="H532" s="25" t="s">
        <v>175</v>
      </c>
      <c r="I532" s="26" t="s">
        <v>160</v>
      </c>
      <c r="J532" s="25" t="s">
        <v>146</v>
      </c>
      <c r="L532" s="3" t="s">
        <v>180</v>
      </c>
      <c r="M532" s="81" t="s">
        <v>886</v>
      </c>
    </row>
    <row r="533" spans="1:14" x14ac:dyDescent="0.25">
      <c r="A533" s="65">
        <v>4277</v>
      </c>
      <c r="B533" s="66">
        <v>43185</v>
      </c>
      <c r="C533" s="67"/>
      <c r="D533" s="67" t="s">
        <v>46</v>
      </c>
      <c r="E533" s="67" t="s">
        <v>185</v>
      </c>
      <c r="F533" s="67" t="s">
        <v>158</v>
      </c>
      <c r="G533" s="67"/>
      <c r="H533" s="79" t="s">
        <v>175</v>
      </c>
      <c r="I533" s="80" t="s">
        <v>160</v>
      </c>
      <c r="J533" s="79" t="s">
        <v>146</v>
      </c>
      <c r="K533" s="67"/>
      <c r="L533" s="67" t="s">
        <v>180</v>
      </c>
      <c r="M533" s="70"/>
      <c r="N533" s="67"/>
    </row>
    <row r="534" spans="1:14" x14ac:dyDescent="0.25">
      <c r="A534" s="71">
        <v>4258</v>
      </c>
      <c r="B534" s="33">
        <v>43178</v>
      </c>
      <c r="D534" s="3" t="s">
        <v>43</v>
      </c>
      <c r="E534" s="3" t="s">
        <v>177</v>
      </c>
      <c r="F534" s="3" t="s">
        <v>276</v>
      </c>
      <c r="G534" s="3" t="s">
        <v>275</v>
      </c>
      <c r="H534" s="25" t="s">
        <v>179</v>
      </c>
      <c r="I534" s="26" t="s">
        <v>160</v>
      </c>
      <c r="J534" s="25" t="s">
        <v>500</v>
      </c>
      <c r="L534" s="75" t="s">
        <v>180</v>
      </c>
      <c r="M534" s="81" t="s">
        <v>517</v>
      </c>
    </row>
    <row r="535" spans="1:14" x14ac:dyDescent="0.25">
      <c r="A535" s="65">
        <v>4258</v>
      </c>
      <c r="B535" s="66">
        <v>43178</v>
      </c>
      <c r="C535" s="67"/>
      <c r="D535" s="67" t="s">
        <v>43</v>
      </c>
      <c r="E535" s="67" t="s">
        <v>177</v>
      </c>
      <c r="F535" s="67" t="s">
        <v>276</v>
      </c>
      <c r="G535" s="67" t="s">
        <v>275</v>
      </c>
      <c r="H535" s="79" t="s">
        <v>179</v>
      </c>
      <c r="I535" s="80" t="s">
        <v>160</v>
      </c>
      <c r="J535" s="79" t="s">
        <v>500</v>
      </c>
      <c r="K535" s="67"/>
      <c r="L535" s="76" t="s">
        <v>171</v>
      </c>
      <c r="M535" s="70"/>
      <c r="N535" s="67"/>
    </row>
    <row r="536" spans="1:14" x14ac:dyDescent="0.25">
      <c r="A536" s="71">
        <v>4255</v>
      </c>
      <c r="B536" s="33">
        <v>43178</v>
      </c>
      <c r="D536" s="3" t="s">
        <v>52</v>
      </c>
      <c r="E536" s="3" t="s">
        <v>157</v>
      </c>
      <c r="F536" s="3" t="s">
        <v>363</v>
      </c>
      <c r="G536" s="3" t="s">
        <v>364</v>
      </c>
      <c r="H536" s="25" t="s">
        <v>246</v>
      </c>
      <c r="I536" s="26" t="s">
        <v>203</v>
      </c>
      <c r="J536" s="25" t="s">
        <v>500</v>
      </c>
      <c r="L536" s="75" t="s">
        <v>180</v>
      </c>
      <c r="M536" s="81" t="s">
        <v>493</v>
      </c>
    </row>
    <row r="537" spans="1:14" x14ac:dyDescent="0.25">
      <c r="A537" s="65">
        <v>4255</v>
      </c>
      <c r="B537" s="66">
        <v>43178</v>
      </c>
      <c r="C537" s="67"/>
      <c r="D537" s="67" t="s">
        <v>52</v>
      </c>
      <c r="E537" s="67" t="s">
        <v>157</v>
      </c>
      <c r="F537" s="67" t="s">
        <v>363</v>
      </c>
      <c r="G537" s="67" t="s">
        <v>364</v>
      </c>
      <c r="H537" s="79" t="s">
        <v>246</v>
      </c>
      <c r="I537" s="80" t="s">
        <v>203</v>
      </c>
      <c r="J537" s="79" t="s">
        <v>500</v>
      </c>
      <c r="K537" s="67"/>
      <c r="L537" s="76" t="s">
        <v>171</v>
      </c>
      <c r="M537" s="70"/>
      <c r="N537" s="67"/>
    </row>
    <row r="538" spans="1:14" x14ac:dyDescent="0.25">
      <c r="A538" s="71">
        <v>4254</v>
      </c>
      <c r="B538" s="33">
        <v>43176</v>
      </c>
      <c r="D538" s="3" t="s">
        <v>42</v>
      </c>
      <c r="E538" s="3" t="s">
        <v>181</v>
      </c>
      <c r="F538" s="3" t="s">
        <v>182</v>
      </c>
      <c r="G538" s="3" t="s">
        <v>183</v>
      </c>
      <c r="H538" s="25" t="s">
        <v>144</v>
      </c>
      <c r="I538" s="26" t="s">
        <v>160</v>
      </c>
      <c r="J538" s="25" t="s">
        <v>146</v>
      </c>
      <c r="L538" s="75" t="s">
        <v>180</v>
      </c>
      <c r="M538" s="81" t="s">
        <v>493</v>
      </c>
    </row>
    <row r="539" spans="1:14" x14ac:dyDescent="0.25">
      <c r="A539" s="65">
        <v>4254</v>
      </c>
      <c r="B539" s="66">
        <v>43176</v>
      </c>
      <c r="C539" s="67"/>
      <c r="D539" s="67" t="s">
        <v>42</v>
      </c>
      <c r="E539" s="67" t="s">
        <v>181</v>
      </c>
      <c r="F539" s="67" t="s">
        <v>182</v>
      </c>
      <c r="G539" s="67" t="s">
        <v>183</v>
      </c>
      <c r="H539" s="79" t="s">
        <v>144</v>
      </c>
      <c r="I539" s="80" t="s">
        <v>160</v>
      </c>
      <c r="J539" s="79" t="s">
        <v>146</v>
      </c>
      <c r="K539" s="67"/>
      <c r="L539" s="76" t="s">
        <v>171</v>
      </c>
      <c r="M539" s="70"/>
      <c r="N539" s="67"/>
    </row>
    <row r="540" spans="1:14" x14ac:dyDescent="0.25">
      <c r="A540" s="71">
        <v>4259</v>
      </c>
      <c r="B540" s="33">
        <v>43173</v>
      </c>
      <c r="D540" s="3" t="s">
        <v>21</v>
      </c>
      <c r="E540" s="3" t="s">
        <v>190</v>
      </c>
      <c r="F540" s="3" t="s">
        <v>191</v>
      </c>
      <c r="H540" s="25" t="s">
        <v>755</v>
      </c>
      <c r="I540" s="26" t="s">
        <v>160</v>
      </c>
      <c r="J540" s="25" t="s">
        <v>146</v>
      </c>
      <c r="L540" s="75" t="s">
        <v>180</v>
      </c>
      <c r="M540" s="81" t="s">
        <v>868</v>
      </c>
    </row>
    <row r="541" spans="1:14" x14ac:dyDescent="0.25">
      <c r="A541" s="65">
        <v>4259</v>
      </c>
      <c r="B541" s="66">
        <v>43173</v>
      </c>
      <c r="C541" s="67"/>
      <c r="D541" s="67" t="s">
        <v>21</v>
      </c>
      <c r="E541" s="67" t="s">
        <v>190</v>
      </c>
      <c r="F541" s="67" t="s">
        <v>191</v>
      </c>
      <c r="G541" s="67"/>
      <c r="H541" s="79" t="s">
        <v>755</v>
      </c>
      <c r="I541" s="80" t="s">
        <v>160</v>
      </c>
      <c r="J541" s="79" t="s">
        <v>146</v>
      </c>
      <c r="K541" s="67"/>
      <c r="L541" s="76" t="s">
        <v>171</v>
      </c>
      <c r="M541" s="70"/>
      <c r="N541" s="67"/>
    </row>
    <row r="542" spans="1:14" x14ac:dyDescent="0.25">
      <c r="A542" s="71">
        <v>4265</v>
      </c>
      <c r="B542" s="33">
        <v>43173</v>
      </c>
      <c r="D542" s="3" t="s">
        <v>40</v>
      </c>
      <c r="E542" s="3" t="s">
        <v>173</v>
      </c>
      <c r="F542" s="3" t="s">
        <v>174</v>
      </c>
      <c r="H542" s="25" t="s">
        <v>166</v>
      </c>
      <c r="I542" s="26" t="s">
        <v>145</v>
      </c>
      <c r="J542" s="25" t="s">
        <v>146</v>
      </c>
      <c r="L542" s="3" t="s">
        <v>418</v>
      </c>
      <c r="M542" s="25" t="s">
        <v>148</v>
      </c>
      <c r="N542" s="3">
        <v>1364060</v>
      </c>
    </row>
    <row r="543" spans="1:14" x14ac:dyDescent="0.25">
      <c r="A543" s="65">
        <v>4265</v>
      </c>
      <c r="B543" s="66">
        <v>43173</v>
      </c>
      <c r="C543" s="67"/>
      <c r="D543" s="67" t="s">
        <v>40</v>
      </c>
      <c r="E543" s="67" t="s">
        <v>173</v>
      </c>
      <c r="F543" s="67" t="s">
        <v>174</v>
      </c>
      <c r="G543" s="67"/>
      <c r="H543" s="79" t="s">
        <v>166</v>
      </c>
      <c r="I543" s="80" t="s">
        <v>145</v>
      </c>
      <c r="J543" s="79" t="s">
        <v>146</v>
      </c>
      <c r="K543" s="67"/>
      <c r="L543" s="67" t="s">
        <v>418</v>
      </c>
      <c r="M543" s="79" t="s">
        <v>148</v>
      </c>
      <c r="N543" s="67">
        <v>1364060</v>
      </c>
    </row>
    <row r="544" spans="1:14" x14ac:dyDescent="0.25">
      <c r="A544" s="71">
        <v>4261</v>
      </c>
      <c r="B544" s="33">
        <v>43171</v>
      </c>
      <c r="D544" s="3" t="s">
        <v>49</v>
      </c>
      <c r="E544" s="3" t="s">
        <v>592</v>
      </c>
      <c r="F544" s="3" t="s">
        <v>186</v>
      </c>
      <c r="H544" s="25" t="s">
        <v>269</v>
      </c>
      <c r="I544" s="26" t="s">
        <v>160</v>
      </c>
      <c r="J544" s="25" t="s">
        <v>146</v>
      </c>
      <c r="L544" s="75" t="s">
        <v>205</v>
      </c>
      <c r="M544" s="81" t="s">
        <v>901</v>
      </c>
    </row>
    <row r="545" spans="1:14" x14ac:dyDescent="0.25">
      <c r="A545" s="65">
        <v>4261</v>
      </c>
      <c r="B545" s="66">
        <v>43171</v>
      </c>
      <c r="C545" s="67"/>
      <c r="D545" s="67" t="s">
        <v>49</v>
      </c>
      <c r="E545" s="67" t="s">
        <v>592</v>
      </c>
      <c r="F545" s="67" t="s">
        <v>186</v>
      </c>
      <c r="G545" s="67"/>
      <c r="H545" s="79" t="s">
        <v>269</v>
      </c>
      <c r="I545" s="80" t="s">
        <v>160</v>
      </c>
      <c r="J545" s="79" t="s">
        <v>146</v>
      </c>
      <c r="K545" s="67"/>
      <c r="L545" s="76" t="s">
        <v>171</v>
      </c>
      <c r="M545" s="70"/>
      <c r="N545" s="67"/>
    </row>
    <row r="546" spans="1:14" x14ac:dyDescent="0.25">
      <c r="A546" s="71">
        <v>4257</v>
      </c>
      <c r="B546" s="33">
        <v>43170</v>
      </c>
      <c r="D546" s="3" t="s">
        <v>31</v>
      </c>
      <c r="E546" s="3" t="s">
        <v>168</v>
      </c>
      <c r="H546" s="25" t="s">
        <v>184</v>
      </c>
      <c r="I546" s="82" t="s">
        <v>170</v>
      </c>
      <c r="J546" s="25" t="s">
        <v>146</v>
      </c>
      <c r="L546" s="75" t="s">
        <v>391</v>
      </c>
      <c r="M546" s="81" t="s">
        <v>66</v>
      </c>
      <c r="N546" s="3">
        <v>1364057</v>
      </c>
    </row>
    <row r="547" spans="1:14" x14ac:dyDescent="0.25">
      <c r="A547" s="65">
        <v>4257</v>
      </c>
      <c r="B547" s="66">
        <v>43170</v>
      </c>
      <c r="C547" s="67"/>
      <c r="D547" s="67" t="s">
        <v>31</v>
      </c>
      <c r="E547" s="67" t="s">
        <v>168</v>
      </c>
      <c r="F547" s="67"/>
      <c r="G547" s="67"/>
      <c r="H547" s="79" t="s">
        <v>184</v>
      </c>
      <c r="I547" s="83" t="s">
        <v>160</v>
      </c>
      <c r="J547" s="79" t="s">
        <v>146</v>
      </c>
      <c r="K547" s="67"/>
      <c r="L547" s="76" t="s">
        <v>171</v>
      </c>
      <c r="M547" s="70"/>
      <c r="N547" s="67">
        <v>1364057</v>
      </c>
    </row>
    <row r="548" spans="1:14" x14ac:dyDescent="0.25">
      <c r="A548" s="71">
        <v>4262</v>
      </c>
      <c r="B548" s="33">
        <v>43168</v>
      </c>
      <c r="D548" s="3" t="s">
        <v>40</v>
      </c>
      <c r="E548" s="3" t="s">
        <v>173</v>
      </c>
      <c r="F548" s="3" t="s">
        <v>174</v>
      </c>
      <c r="H548" s="25" t="s">
        <v>166</v>
      </c>
      <c r="I548" s="26" t="s">
        <v>145</v>
      </c>
      <c r="J548" s="25" t="s">
        <v>146</v>
      </c>
      <c r="L548" s="3" t="s">
        <v>530</v>
      </c>
      <c r="M548" s="25" t="s">
        <v>148</v>
      </c>
      <c r="N548" s="3">
        <v>1364059</v>
      </c>
    </row>
    <row r="549" spans="1:14" x14ac:dyDescent="0.25">
      <c r="A549" s="65">
        <v>4262</v>
      </c>
      <c r="B549" s="66">
        <v>43168</v>
      </c>
      <c r="C549" s="67"/>
      <c r="D549" s="67" t="s">
        <v>40</v>
      </c>
      <c r="E549" s="67" t="s">
        <v>173</v>
      </c>
      <c r="F549" s="67" t="s">
        <v>174</v>
      </c>
      <c r="G549" s="67"/>
      <c r="H549" s="79" t="s">
        <v>166</v>
      </c>
      <c r="I549" s="80" t="s">
        <v>145</v>
      </c>
      <c r="J549" s="79" t="s">
        <v>146</v>
      </c>
      <c r="K549" s="67"/>
      <c r="L549" s="67" t="s">
        <v>530</v>
      </c>
      <c r="M549" s="79" t="s">
        <v>148</v>
      </c>
      <c r="N549" s="67">
        <v>1364059</v>
      </c>
    </row>
    <row r="550" spans="1:14" x14ac:dyDescent="0.25">
      <c r="A550" s="71">
        <v>4260</v>
      </c>
      <c r="B550" s="33">
        <v>43165</v>
      </c>
      <c r="D550" s="3" t="s">
        <v>24</v>
      </c>
      <c r="E550" s="3" t="s">
        <v>805</v>
      </c>
      <c r="F550" s="3" t="s">
        <v>143</v>
      </c>
      <c r="H550" s="25" t="s">
        <v>163</v>
      </c>
      <c r="I550" s="26" t="s">
        <v>145</v>
      </c>
      <c r="J550" s="25" t="s">
        <v>146</v>
      </c>
      <c r="L550" s="75" t="s">
        <v>530</v>
      </c>
      <c r="M550" s="81" t="s">
        <v>905</v>
      </c>
      <c r="N550" s="3">
        <v>1364058</v>
      </c>
    </row>
    <row r="551" spans="1:14" x14ac:dyDescent="0.25">
      <c r="A551" s="65">
        <v>4260</v>
      </c>
      <c r="B551" s="66">
        <v>43165</v>
      </c>
      <c r="C551" s="67"/>
      <c r="D551" s="67" t="s">
        <v>24</v>
      </c>
      <c r="E551" s="67" t="s">
        <v>805</v>
      </c>
      <c r="F551" s="67" t="s">
        <v>143</v>
      </c>
      <c r="G551" s="67"/>
      <c r="H551" s="79" t="s">
        <v>163</v>
      </c>
      <c r="I551" s="80" t="s">
        <v>145</v>
      </c>
      <c r="J551" s="79" t="s">
        <v>146</v>
      </c>
      <c r="K551" s="67"/>
      <c r="L551" s="76" t="s">
        <v>171</v>
      </c>
      <c r="M551" s="70"/>
      <c r="N551" s="67">
        <v>1364058</v>
      </c>
    </row>
    <row r="552" spans="1:14" x14ac:dyDescent="0.25">
      <c r="A552" s="71">
        <v>4252</v>
      </c>
      <c r="B552" s="33">
        <v>43162</v>
      </c>
      <c r="D552" s="3" t="s">
        <v>50</v>
      </c>
      <c r="E552" s="3" t="s">
        <v>161</v>
      </c>
      <c r="F552" s="3" t="s">
        <v>681</v>
      </c>
      <c r="G552" s="3" t="s">
        <v>682</v>
      </c>
      <c r="H552" s="25" t="s">
        <v>159</v>
      </c>
      <c r="I552" s="26" t="s">
        <v>160</v>
      </c>
      <c r="J552" s="25" t="s">
        <v>146</v>
      </c>
      <c r="L552" s="75" t="s">
        <v>180</v>
      </c>
      <c r="M552" s="81" t="s">
        <v>493</v>
      </c>
    </row>
    <row r="553" spans="1:14" x14ac:dyDescent="0.25">
      <c r="A553" s="65">
        <v>4252</v>
      </c>
      <c r="B553" s="66">
        <v>43162</v>
      </c>
      <c r="C553" s="67"/>
      <c r="D553" s="67" t="s">
        <v>50</v>
      </c>
      <c r="E553" s="67" t="s">
        <v>161</v>
      </c>
      <c r="F553" s="67" t="s">
        <v>681</v>
      </c>
      <c r="G553" s="67" t="s">
        <v>682</v>
      </c>
      <c r="H553" s="79" t="s">
        <v>159</v>
      </c>
      <c r="I553" s="80" t="s">
        <v>160</v>
      </c>
      <c r="J553" s="79" t="s">
        <v>146</v>
      </c>
      <c r="K553" s="67"/>
      <c r="L553" s="76" t="s">
        <v>171</v>
      </c>
      <c r="M553" s="70"/>
      <c r="N553" s="67"/>
    </row>
    <row r="554" spans="1:14" x14ac:dyDescent="0.25">
      <c r="A554" s="71">
        <v>4248</v>
      </c>
      <c r="B554" s="33">
        <v>43162</v>
      </c>
      <c r="D554" s="3" t="s">
        <v>46</v>
      </c>
      <c r="E554" s="3" t="s">
        <v>185</v>
      </c>
      <c r="F554" s="3" t="s">
        <v>158</v>
      </c>
      <c r="H554" s="25" t="s">
        <v>175</v>
      </c>
      <c r="I554" s="26" t="s">
        <v>160</v>
      </c>
      <c r="J554" s="25" t="s">
        <v>146</v>
      </c>
      <c r="L554" s="75" t="s">
        <v>180</v>
      </c>
      <c r="M554" s="81" t="s">
        <v>233</v>
      </c>
    </row>
    <row r="555" spans="1:14" x14ac:dyDescent="0.25">
      <c r="A555" s="65">
        <v>4248</v>
      </c>
      <c r="B555" s="66">
        <v>43162</v>
      </c>
      <c r="C555" s="67"/>
      <c r="D555" s="67" t="s">
        <v>46</v>
      </c>
      <c r="E555" s="67" t="s">
        <v>185</v>
      </c>
      <c r="F555" s="67" t="s">
        <v>158</v>
      </c>
      <c r="G555" s="67"/>
      <c r="H555" s="79" t="s">
        <v>175</v>
      </c>
      <c r="I555" s="80" t="s">
        <v>160</v>
      </c>
      <c r="J555" s="79" t="s">
        <v>146</v>
      </c>
      <c r="K555" s="67"/>
      <c r="L555" s="76" t="s">
        <v>171</v>
      </c>
      <c r="M555" s="70"/>
      <c r="N555" s="67"/>
    </row>
    <row r="556" spans="1:14" x14ac:dyDescent="0.25">
      <c r="A556" s="71">
        <v>4253</v>
      </c>
      <c r="B556" s="33">
        <v>43162</v>
      </c>
      <c r="D556" s="3" t="s">
        <v>40</v>
      </c>
      <c r="E556" s="3" t="s">
        <v>173</v>
      </c>
      <c r="F556" s="3" t="s">
        <v>174</v>
      </c>
      <c r="H556" s="25" t="s">
        <v>166</v>
      </c>
      <c r="I556" s="26" t="s">
        <v>145</v>
      </c>
      <c r="J556" s="25" t="s">
        <v>146</v>
      </c>
      <c r="L556" s="75" t="s">
        <v>530</v>
      </c>
      <c r="M556" s="81" t="s">
        <v>531</v>
      </c>
      <c r="N556" s="3">
        <v>1364056</v>
      </c>
    </row>
    <row r="557" spans="1:14" x14ac:dyDescent="0.25">
      <c r="A557" s="65">
        <v>4253</v>
      </c>
      <c r="B557" s="66">
        <v>43162</v>
      </c>
      <c r="C557" s="67"/>
      <c r="D557" s="67" t="s">
        <v>40</v>
      </c>
      <c r="E557" s="67" t="s">
        <v>173</v>
      </c>
      <c r="F557" s="67" t="s">
        <v>174</v>
      </c>
      <c r="G557" s="67"/>
      <c r="H557" s="79" t="s">
        <v>166</v>
      </c>
      <c r="I557" s="80" t="s">
        <v>145</v>
      </c>
      <c r="J557" s="79" t="s">
        <v>146</v>
      </c>
      <c r="K557" s="67"/>
      <c r="L557" s="76" t="s">
        <v>171</v>
      </c>
      <c r="M557" s="70"/>
      <c r="N557" s="67">
        <v>1364056</v>
      </c>
    </row>
    <row r="558" spans="1:14" x14ac:dyDescent="0.25">
      <c r="A558" s="71">
        <v>4244</v>
      </c>
      <c r="B558" s="33">
        <v>43161</v>
      </c>
      <c r="D558" s="3" t="s">
        <v>49</v>
      </c>
      <c r="E558" s="3" t="s">
        <v>592</v>
      </c>
      <c r="F558" s="3" t="s">
        <v>191</v>
      </c>
      <c r="H558" s="25" t="s">
        <v>269</v>
      </c>
      <c r="I558" s="26" t="s">
        <v>160</v>
      </c>
      <c r="J558" s="25" t="s">
        <v>146</v>
      </c>
      <c r="L558" s="75" t="s">
        <v>180</v>
      </c>
      <c r="M558" s="81" t="s">
        <v>910</v>
      </c>
    </row>
    <row r="559" spans="1:14" x14ac:dyDescent="0.25">
      <c r="A559" s="65">
        <v>4244</v>
      </c>
      <c r="B559" s="66">
        <v>43161</v>
      </c>
      <c r="C559" s="67"/>
      <c r="D559" s="67" t="s">
        <v>49</v>
      </c>
      <c r="E559" s="67" t="s">
        <v>592</v>
      </c>
      <c r="F559" s="67" t="s">
        <v>191</v>
      </c>
      <c r="G559" s="67"/>
      <c r="H559" s="79" t="s">
        <v>269</v>
      </c>
      <c r="I559" s="80" t="s">
        <v>160</v>
      </c>
      <c r="J559" s="79" t="s">
        <v>146</v>
      </c>
      <c r="K559" s="67"/>
      <c r="L559" s="76" t="s">
        <v>171</v>
      </c>
      <c r="M559" s="70"/>
      <c r="N559" s="67"/>
    </row>
    <row r="560" spans="1:14" x14ac:dyDescent="0.25">
      <c r="A560" s="71">
        <v>4201</v>
      </c>
      <c r="B560" s="33">
        <v>43158</v>
      </c>
      <c r="D560" s="3" t="s">
        <v>21</v>
      </c>
      <c r="E560" s="3" t="s">
        <v>190</v>
      </c>
      <c r="F560" s="3" t="s">
        <v>191</v>
      </c>
      <c r="H560" s="25" t="s">
        <v>755</v>
      </c>
      <c r="I560" s="26" t="s">
        <v>160</v>
      </c>
      <c r="J560" s="25" t="s">
        <v>146</v>
      </c>
      <c r="L560" s="75" t="s">
        <v>180</v>
      </c>
      <c r="M560" s="81" t="s">
        <v>913</v>
      </c>
    </row>
    <row r="561" spans="1:14" x14ac:dyDescent="0.25">
      <c r="A561" s="65">
        <v>4201</v>
      </c>
      <c r="B561" s="66">
        <v>43158</v>
      </c>
      <c r="C561" s="67"/>
      <c r="D561" s="67" t="s">
        <v>21</v>
      </c>
      <c r="E561" s="67" t="s">
        <v>190</v>
      </c>
      <c r="F561" s="67" t="s">
        <v>191</v>
      </c>
      <c r="G561" s="67"/>
      <c r="H561" s="79" t="s">
        <v>755</v>
      </c>
      <c r="I561" s="80" t="s">
        <v>160</v>
      </c>
      <c r="J561" s="79" t="s">
        <v>146</v>
      </c>
      <c r="K561" s="67"/>
      <c r="L561" s="76" t="s">
        <v>171</v>
      </c>
      <c r="M561" s="70"/>
      <c r="N561" s="67"/>
    </row>
    <row r="562" spans="1:14" x14ac:dyDescent="0.25">
      <c r="A562" s="71">
        <v>4249</v>
      </c>
      <c r="B562" s="33">
        <v>43157</v>
      </c>
      <c r="D562" s="3" t="s">
        <v>43</v>
      </c>
      <c r="E562" s="3" t="s">
        <v>177</v>
      </c>
      <c r="F562" s="3" t="s">
        <v>276</v>
      </c>
      <c r="G562" s="3" t="s">
        <v>275</v>
      </c>
      <c r="H562" s="25" t="s">
        <v>179</v>
      </c>
      <c r="I562" s="26" t="s">
        <v>180</v>
      </c>
      <c r="J562" s="25" t="s">
        <v>451</v>
      </c>
      <c r="L562" s="75" t="s">
        <v>232</v>
      </c>
      <c r="M562" s="81" t="s">
        <v>915</v>
      </c>
    </row>
    <row r="563" spans="1:14" x14ac:dyDescent="0.25">
      <c r="A563" s="65">
        <v>4249</v>
      </c>
      <c r="B563" s="66">
        <v>43157</v>
      </c>
      <c r="C563" s="67"/>
      <c r="D563" s="67" t="s">
        <v>43</v>
      </c>
      <c r="E563" s="67" t="s">
        <v>177</v>
      </c>
      <c r="F563" s="67" t="s">
        <v>276</v>
      </c>
      <c r="G563" s="67" t="s">
        <v>275</v>
      </c>
      <c r="H563" s="79" t="s">
        <v>179</v>
      </c>
      <c r="I563" s="80" t="s">
        <v>180</v>
      </c>
      <c r="J563" s="79" t="s">
        <v>451</v>
      </c>
      <c r="K563" s="67"/>
      <c r="L563" s="76" t="s">
        <v>171</v>
      </c>
      <c r="M563" s="70"/>
      <c r="N563" s="67"/>
    </row>
    <row r="564" spans="1:14" x14ac:dyDescent="0.25">
      <c r="A564" s="71">
        <v>4255</v>
      </c>
      <c r="B564" s="33">
        <v>43155</v>
      </c>
      <c r="D564" s="3" t="s">
        <v>52</v>
      </c>
      <c r="E564" s="3" t="s">
        <v>157</v>
      </c>
      <c r="F564" s="3" t="s">
        <v>363</v>
      </c>
      <c r="G564" s="3" t="s">
        <v>364</v>
      </c>
      <c r="H564" s="25" t="s">
        <v>246</v>
      </c>
      <c r="I564" s="26" t="s">
        <v>203</v>
      </c>
      <c r="J564" s="25" t="s">
        <v>500</v>
      </c>
      <c r="L564" s="3" t="s">
        <v>171</v>
      </c>
    </row>
    <row r="565" spans="1:14" x14ac:dyDescent="0.25">
      <c r="A565" s="65">
        <v>4255</v>
      </c>
      <c r="B565" s="66">
        <v>43155</v>
      </c>
      <c r="C565" s="67"/>
      <c r="D565" s="67" t="s">
        <v>52</v>
      </c>
      <c r="E565" s="67" t="s">
        <v>157</v>
      </c>
      <c r="F565" s="67" t="s">
        <v>363</v>
      </c>
      <c r="G565" s="67" t="s">
        <v>364</v>
      </c>
      <c r="H565" s="79" t="s">
        <v>246</v>
      </c>
      <c r="I565" s="80" t="s">
        <v>203</v>
      </c>
      <c r="J565" s="79" t="s">
        <v>500</v>
      </c>
      <c r="K565" s="67"/>
      <c r="L565" s="67" t="s">
        <v>171</v>
      </c>
      <c r="M565" s="79"/>
      <c r="N565" s="67"/>
    </row>
    <row r="566" spans="1:14" x14ac:dyDescent="0.25">
      <c r="A566" s="71">
        <v>4255</v>
      </c>
      <c r="B566" s="33">
        <v>43155</v>
      </c>
      <c r="D566" s="3" t="s">
        <v>52</v>
      </c>
      <c r="E566" s="3" t="s">
        <v>157</v>
      </c>
      <c r="F566" s="3" t="s">
        <v>363</v>
      </c>
      <c r="G566" s="3" t="s">
        <v>364</v>
      </c>
      <c r="H566" s="25" t="s">
        <v>246</v>
      </c>
      <c r="I566" s="26" t="s">
        <v>203</v>
      </c>
      <c r="J566" s="25" t="s">
        <v>500</v>
      </c>
      <c r="L566" s="3" t="s">
        <v>171</v>
      </c>
    </row>
    <row r="567" spans="1:14" x14ac:dyDescent="0.25">
      <c r="A567" s="65">
        <v>4255</v>
      </c>
      <c r="B567" s="66">
        <v>43155</v>
      </c>
      <c r="C567" s="67"/>
      <c r="D567" s="67" t="s">
        <v>52</v>
      </c>
      <c r="E567" s="67" t="s">
        <v>157</v>
      </c>
      <c r="F567" s="67" t="s">
        <v>363</v>
      </c>
      <c r="G567" s="67" t="s">
        <v>364</v>
      </c>
      <c r="H567" s="79" t="s">
        <v>246</v>
      </c>
      <c r="I567" s="80" t="s">
        <v>203</v>
      </c>
      <c r="J567" s="79" t="s">
        <v>500</v>
      </c>
      <c r="K567" s="67"/>
      <c r="L567" s="67" t="s">
        <v>171</v>
      </c>
      <c r="M567" s="79"/>
      <c r="N567" s="67"/>
    </row>
    <row r="568" spans="1:14" x14ac:dyDescent="0.25">
      <c r="A568" s="71">
        <v>4254</v>
      </c>
      <c r="B568" s="33">
        <v>43154</v>
      </c>
      <c r="D568" s="3" t="s">
        <v>42</v>
      </c>
      <c r="E568" s="3" t="s">
        <v>181</v>
      </c>
      <c r="F568" s="3" t="s">
        <v>182</v>
      </c>
      <c r="G568" s="75" t="s">
        <v>183</v>
      </c>
      <c r="H568" s="25" t="s">
        <v>144</v>
      </c>
      <c r="I568" s="26" t="s">
        <v>160</v>
      </c>
      <c r="J568" s="25" t="s">
        <v>146</v>
      </c>
      <c r="L568" s="3" t="s">
        <v>171</v>
      </c>
    </row>
    <row r="569" spans="1:14" x14ac:dyDescent="0.25">
      <c r="A569" s="65">
        <v>4254</v>
      </c>
      <c r="B569" s="66">
        <v>43154</v>
      </c>
      <c r="C569" s="67"/>
      <c r="D569" s="67" t="s">
        <v>42</v>
      </c>
      <c r="E569" s="67" t="s">
        <v>181</v>
      </c>
      <c r="F569" s="67" t="s">
        <v>182</v>
      </c>
      <c r="G569" s="76"/>
      <c r="H569" s="79" t="s">
        <v>144</v>
      </c>
      <c r="I569" s="80" t="s">
        <v>160</v>
      </c>
      <c r="J569" s="79" t="s">
        <v>146</v>
      </c>
      <c r="K569" s="67"/>
      <c r="L569" s="67" t="s">
        <v>171</v>
      </c>
      <c r="M569" s="79"/>
      <c r="N569" s="67"/>
    </row>
    <row r="570" spans="1:14" x14ac:dyDescent="0.25">
      <c r="A570" s="71">
        <v>4243</v>
      </c>
      <c r="B570" s="33">
        <v>43153</v>
      </c>
      <c r="D570" s="3" t="s">
        <v>42</v>
      </c>
      <c r="E570" s="3" t="s">
        <v>181</v>
      </c>
      <c r="F570" s="3" t="s">
        <v>182</v>
      </c>
      <c r="G570" s="3" t="s">
        <v>183</v>
      </c>
      <c r="H570" s="25" t="s">
        <v>144</v>
      </c>
      <c r="I570" s="26" t="s">
        <v>160</v>
      </c>
      <c r="J570" s="25" t="s">
        <v>146</v>
      </c>
      <c r="L570" s="75" t="s">
        <v>180</v>
      </c>
      <c r="M570" s="81" t="s">
        <v>534</v>
      </c>
    </row>
    <row r="571" spans="1:14" x14ac:dyDescent="0.25">
      <c r="A571" s="65">
        <v>4243</v>
      </c>
      <c r="B571" s="66">
        <v>43153</v>
      </c>
      <c r="C571" s="67"/>
      <c r="D571" s="67" t="s">
        <v>42</v>
      </c>
      <c r="E571" s="67" t="s">
        <v>181</v>
      </c>
      <c r="F571" s="67" t="s">
        <v>182</v>
      </c>
      <c r="G571" s="67" t="s">
        <v>183</v>
      </c>
      <c r="H571" s="79" t="s">
        <v>144</v>
      </c>
      <c r="I571" s="80" t="s">
        <v>160</v>
      </c>
      <c r="J571" s="79" t="s">
        <v>146</v>
      </c>
      <c r="K571" s="67"/>
      <c r="L571" s="76" t="s">
        <v>171</v>
      </c>
      <c r="M571" s="70"/>
      <c r="N571" s="67"/>
    </row>
    <row r="572" spans="1:14" x14ac:dyDescent="0.25">
      <c r="A572" s="71">
        <v>4241</v>
      </c>
      <c r="B572" s="33">
        <v>43152</v>
      </c>
      <c r="D572" s="3" t="s">
        <v>50</v>
      </c>
      <c r="E572" s="3" t="s">
        <v>161</v>
      </c>
      <c r="F572" s="3" t="s">
        <v>681</v>
      </c>
      <c r="G572" s="3" t="s">
        <v>682</v>
      </c>
      <c r="H572" s="25" t="s">
        <v>159</v>
      </c>
      <c r="I572" s="26" t="s">
        <v>160</v>
      </c>
      <c r="J572" s="25" t="s">
        <v>146</v>
      </c>
      <c r="L572" s="75" t="s">
        <v>180</v>
      </c>
      <c r="M572" s="81" t="s">
        <v>534</v>
      </c>
    </row>
    <row r="573" spans="1:14" x14ac:dyDescent="0.25">
      <c r="A573" s="65">
        <v>4241</v>
      </c>
      <c r="B573" s="66">
        <v>43152</v>
      </c>
      <c r="C573" s="67"/>
      <c r="D573" s="67" t="s">
        <v>50</v>
      </c>
      <c r="E573" s="67" t="s">
        <v>161</v>
      </c>
      <c r="F573" s="67" t="s">
        <v>681</v>
      </c>
      <c r="G573" s="67" t="s">
        <v>682</v>
      </c>
      <c r="H573" s="79" t="s">
        <v>159</v>
      </c>
      <c r="I573" s="80" t="s">
        <v>160</v>
      </c>
      <c r="J573" s="79" t="s">
        <v>146</v>
      </c>
      <c r="K573" s="67"/>
      <c r="L573" s="76" t="s">
        <v>171</v>
      </c>
      <c r="M573" s="70"/>
      <c r="N573" s="67"/>
    </row>
    <row r="574" spans="1:14" x14ac:dyDescent="0.25">
      <c r="A574" s="71">
        <v>4236</v>
      </c>
      <c r="B574" s="33">
        <v>43148</v>
      </c>
      <c r="D574" s="3" t="s">
        <v>43</v>
      </c>
      <c r="E574" s="3" t="s">
        <v>177</v>
      </c>
      <c r="F574" s="3" t="s">
        <v>275</v>
      </c>
      <c r="G574" s="3" t="s">
        <v>276</v>
      </c>
      <c r="H574" s="25" t="s">
        <v>179</v>
      </c>
      <c r="I574" s="26" t="s">
        <v>232</v>
      </c>
      <c r="J574" s="25" t="s">
        <v>676</v>
      </c>
      <c r="L574" s="75" t="s">
        <v>180</v>
      </c>
      <c r="M574" s="81" t="s">
        <v>493</v>
      </c>
    </row>
    <row r="575" spans="1:14" x14ac:dyDescent="0.25">
      <c r="A575" s="65">
        <v>4236</v>
      </c>
      <c r="B575" s="66">
        <v>43148</v>
      </c>
      <c r="C575" s="67"/>
      <c r="D575" s="67" t="s">
        <v>43</v>
      </c>
      <c r="E575" s="67" t="s">
        <v>177</v>
      </c>
      <c r="F575" s="67" t="s">
        <v>275</v>
      </c>
      <c r="G575" s="67" t="s">
        <v>276</v>
      </c>
      <c r="H575" s="79" t="s">
        <v>179</v>
      </c>
      <c r="I575" s="80" t="s">
        <v>232</v>
      </c>
      <c r="J575" s="79" t="s">
        <v>676</v>
      </c>
      <c r="K575" s="67"/>
      <c r="L575" s="76" t="s">
        <v>171</v>
      </c>
      <c r="M575" s="70"/>
      <c r="N575" s="67"/>
    </row>
    <row r="576" spans="1:14" x14ac:dyDescent="0.25">
      <c r="A576" s="71">
        <v>4234</v>
      </c>
      <c r="B576" s="33">
        <v>43148</v>
      </c>
      <c r="D576" s="3" t="s">
        <v>46</v>
      </c>
      <c r="E576" s="3" t="s">
        <v>185</v>
      </c>
      <c r="F576" s="3" t="s">
        <v>158</v>
      </c>
      <c r="H576" s="25" t="s">
        <v>175</v>
      </c>
      <c r="I576" s="26" t="s">
        <v>232</v>
      </c>
      <c r="J576" s="25" t="s">
        <v>225</v>
      </c>
      <c r="L576" s="3" t="s">
        <v>180</v>
      </c>
      <c r="M576" s="81" t="s">
        <v>233</v>
      </c>
    </row>
    <row r="577" spans="1:14" x14ac:dyDescent="0.25">
      <c r="A577" s="65">
        <v>4234</v>
      </c>
      <c r="B577" s="66">
        <v>43148</v>
      </c>
      <c r="C577" s="67"/>
      <c r="D577" s="67" t="s">
        <v>46</v>
      </c>
      <c r="E577" s="67" t="s">
        <v>185</v>
      </c>
      <c r="F577" s="67" t="s">
        <v>158</v>
      </c>
      <c r="G577" s="67"/>
      <c r="H577" s="79" t="s">
        <v>175</v>
      </c>
      <c r="I577" s="80" t="s">
        <v>232</v>
      </c>
      <c r="J577" s="79" t="s">
        <v>225</v>
      </c>
      <c r="K577" s="67"/>
      <c r="L577" s="67" t="s">
        <v>180</v>
      </c>
      <c r="M577" s="70" t="s">
        <v>460</v>
      </c>
      <c r="N577" s="67"/>
    </row>
    <row r="578" spans="1:14" x14ac:dyDescent="0.25">
      <c r="A578" s="71">
        <v>4234</v>
      </c>
      <c r="B578" s="33">
        <v>43148</v>
      </c>
      <c r="D578" s="3" t="s">
        <v>46</v>
      </c>
      <c r="E578" s="3" t="s">
        <v>185</v>
      </c>
      <c r="F578" s="3" t="s">
        <v>158</v>
      </c>
      <c r="H578" s="25" t="s">
        <v>175</v>
      </c>
      <c r="I578" s="26" t="s">
        <v>232</v>
      </c>
      <c r="J578" s="25" t="s">
        <v>225</v>
      </c>
      <c r="L578" s="75" t="s">
        <v>180</v>
      </c>
      <c r="M578" s="81" t="s">
        <v>460</v>
      </c>
    </row>
    <row r="579" spans="1:14" x14ac:dyDescent="0.25">
      <c r="A579" s="65">
        <v>4234</v>
      </c>
      <c r="B579" s="66">
        <v>43148</v>
      </c>
      <c r="C579" s="67"/>
      <c r="D579" s="67" t="s">
        <v>46</v>
      </c>
      <c r="E579" s="67" t="s">
        <v>185</v>
      </c>
      <c r="F579" s="67" t="s">
        <v>158</v>
      </c>
      <c r="G579" s="67"/>
      <c r="H579" s="79" t="s">
        <v>175</v>
      </c>
      <c r="I579" s="80" t="s">
        <v>232</v>
      </c>
      <c r="J579" s="79" t="s">
        <v>225</v>
      </c>
      <c r="K579" s="67"/>
      <c r="L579" s="76" t="s">
        <v>171</v>
      </c>
      <c r="M579" s="70"/>
      <c r="N579" s="67"/>
    </row>
    <row r="580" spans="1:14" x14ac:dyDescent="0.25">
      <c r="A580" s="71">
        <v>4240</v>
      </c>
      <c r="B580" s="33">
        <v>43147</v>
      </c>
      <c r="D580" s="3" t="s">
        <v>34</v>
      </c>
      <c r="E580" s="3" t="s">
        <v>673</v>
      </c>
      <c r="F580" s="3" t="s">
        <v>674</v>
      </c>
      <c r="G580" s="3" t="s">
        <v>675</v>
      </c>
      <c r="H580" s="25" t="s">
        <v>476</v>
      </c>
      <c r="I580" s="26" t="s">
        <v>180</v>
      </c>
      <c r="J580" s="25" t="s">
        <v>223</v>
      </c>
      <c r="K580" s="3">
        <v>1338396</v>
      </c>
      <c r="L580" s="75" t="s">
        <v>232</v>
      </c>
      <c r="M580" s="81" t="s">
        <v>927</v>
      </c>
      <c r="N580" s="3">
        <v>1338399</v>
      </c>
    </row>
    <row r="581" spans="1:14" x14ac:dyDescent="0.25">
      <c r="A581" s="65">
        <v>4240</v>
      </c>
      <c r="B581" s="66">
        <v>43147</v>
      </c>
      <c r="C581" s="67"/>
      <c r="D581" s="67" t="s">
        <v>34</v>
      </c>
      <c r="E581" s="67" t="s">
        <v>673</v>
      </c>
      <c r="F581" s="67" t="s">
        <v>674</v>
      </c>
      <c r="G581" s="67" t="s">
        <v>675</v>
      </c>
      <c r="H581" s="79" t="s">
        <v>476</v>
      </c>
      <c r="I581" s="80" t="s">
        <v>180</v>
      </c>
      <c r="J581" s="79" t="s">
        <v>223</v>
      </c>
      <c r="K581" s="67">
        <v>1338396</v>
      </c>
      <c r="L581" s="76" t="s">
        <v>171</v>
      </c>
      <c r="M581" s="70"/>
      <c r="N581" s="67">
        <v>1338399</v>
      </c>
    </row>
    <row r="582" spans="1:14" x14ac:dyDescent="0.25">
      <c r="A582" s="71">
        <v>4235</v>
      </c>
      <c r="B582" s="33">
        <v>43145</v>
      </c>
      <c r="D582" s="3" t="s">
        <v>31</v>
      </c>
      <c r="E582" s="3" t="s">
        <v>168</v>
      </c>
      <c r="H582" s="25" t="s">
        <v>184</v>
      </c>
      <c r="I582" s="26" t="s">
        <v>170</v>
      </c>
      <c r="J582" s="25" t="s">
        <v>197</v>
      </c>
      <c r="K582" s="3">
        <v>1338397</v>
      </c>
      <c r="L582" s="75" t="s">
        <v>180</v>
      </c>
      <c r="M582" s="25" t="s">
        <v>197</v>
      </c>
      <c r="N582" s="3">
        <v>1338398</v>
      </c>
    </row>
    <row r="583" spans="1:14" x14ac:dyDescent="0.25">
      <c r="A583" s="65">
        <v>4235</v>
      </c>
      <c r="B583" s="66">
        <v>43145</v>
      </c>
      <c r="C583" s="67"/>
      <c r="D583" s="67" t="s">
        <v>31</v>
      </c>
      <c r="E583" s="67" t="s">
        <v>168</v>
      </c>
      <c r="F583" s="67"/>
      <c r="G583" s="67"/>
      <c r="H583" s="79" t="s">
        <v>184</v>
      </c>
      <c r="I583" s="80" t="s">
        <v>170</v>
      </c>
      <c r="J583" s="79" t="s">
        <v>197</v>
      </c>
      <c r="K583" s="67">
        <v>1338397</v>
      </c>
      <c r="L583" s="76" t="s">
        <v>171</v>
      </c>
      <c r="M583" s="79" t="s">
        <v>197</v>
      </c>
      <c r="N583" s="67">
        <v>1338398</v>
      </c>
    </row>
    <row r="584" spans="1:14" x14ac:dyDescent="0.25">
      <c r="A584" s="71">
        <v>4231</v>
      </c>
      <c r="B584" s="33">
        <v>43143</v>
      </c>
      <c r="D584" s="3" t="s">
        <v>49</v>
      </c>
      <c r="E584" s="3" t="s">
        <v>592</v>
      </c>
      <c r="F584" s="3" t="s">
        <v>191</v>
      </c>
      <c r="H584" s="25" t="s">
        <v>269</v>
      </c>
      <c r="I584" s="26" t="s">
        <v>160</v>
      </c>
      <c r="J584" s="25" t="s">
        <v>146</v>
      </c>
      <c r="L584" s="75" t="s">
        <v>180</v>
      </c>
      <c r="M584" s="81" t="s">
        <v>628</v>
      </c>
    </row>
    <row r="585" spans="1:14" x14ac:dyDescent="0.25">
      <c r="A585" s="65">
        <v>4231</v>
      </c>
      <c r="B585" s="66">
        <v>43143</v>
      </c>
      <c r="C585" s="67"/>
      <c r="D585" s="67" t="s">
        <v>49</v>
      </c>
      <c r="E585" s="67" t="s">
        <v>592</v>
      </c>
      <c r="F585" s="67" t="s">
        <v>191</v>
      </c>
      <c r="G585" s="67"/>
      <c r="H585" s="79" t="s">
        <v>269</v>
      </c>
      <c r="I585" s="80" t="s">
        <v>160</v>
      </c>
      <c r="J585" s="79" t="s">
        <v>146</v>
      </c>
      <c r="K585" s="67"/>
      <c r="L585" s="76" t="s">
        <v>171</v>
      </c>
      <c r="M585" s="70"/>
      <c r="N585" s="67"/>
    </row>
    <row r="586" spans="1:14" x14ac:dyDescent="0.25">
      <c r="A586" s="71">
        <v>4233</v>
      </c>
      <c r="B586" s="33">
        <v>43135</v>
      </c>
      <c r="D586" s="3" t="s">
        <v>34</v>
      </c>
      <c r="E586" s="3" t="s">
        <v>673</v>
      </c>
      <c r="F586" s="3" t="s">
        <v>674</v>
      </c>
      <c r="G586" s="3" t="s">
        <v>675</v>
      </c>
      <c r="H586" s="25" t="s">
        <v>476</v>
      </c>
      <c r="I586" s="26" t="s">
        <v>232</v>
      </c>
      <c r="J586" s="25" t="s">
        <v>500</v>
      </c>
      <c r="K586" s="3">
        <v>1338392</v>
      </c>
      <c r="L586" s="75" t="s">
        <v>180</v>
      </c>
      <c r="M586" s="81" t="s">
        <v>434</v>
      </c>
      <c r="N586" s="3">
        <v>1338396</v>
      </c>
    </row>
    <row r="587" spans="1:14" x14ac:dyDescent="0.25">
      <c r="A587" s="65">
        <v>4233</v>
      </c>
      <c r="B587" s="66">
        <v>43135</v>
      </c>
      <c r="C587" s="67"/>
      <c r="D587" s="67" t="s">
        <v>34</v>
      </c>
      <c r="E587" s="67" t="s">
        <v>673</v>
      </c>
      <c r="F587" s="67" t="s">
        <v>674</v>
      </c>
      <c r="G587" s="67" t="s">
        <v>675</v>
      </c>
      <c r="H587" s="79" t="s">
        <v>476</v>
      </c>
      <c r="I587" s="80" t="s">
        <v>232</v>
      </c>
      <c r="J587" s="79" t="s">
        <v>500</v>
      </c>
      <c r="K587" s="67">
        <v>1338392</v>
      </c>
      <c r="L587" s="76" t="s">
        <v>171</v>
      </c>
      <c r="M587" s="70"/>
      <c r="N587" s="67">
        <v>1338396</v>
      </c>
    </row>
    <row r="588" spans="1:14" x14ac:dyDescent="0.25">
      <c r="A588" s="71">
        <v>4225</v>
      </c>
      <c r="B588" s="33">
        <v>43134</v>
      </c>
      <c r="D588" s="3" t="s">
        <v>52</v>
      </c>
      <c r="E588" s="3" t="s">
        <v>157</v>
      </c>
      <c r="F588" s="3" t="s">
        <v>363</v>
      </c>
      <c r="G588" s="3" t="s">
        <v>364</v>
      </c>
      <c r="H588" s="25" t="s">
        <v>246</v>
      </c>
      <c r="I588" s="26" t="s">
        <v>232</v>
      </c>
      <c r="J588" s="25" t="s">
        <v>500</v>
      </c>
      <c r="L588" s="75" t="s">
        <v>180</v>
      </c>
      <c r="M588" s="81" t="s">
        <v>644</v>
      </c>
    </row>
    <row r="589" spans="1:14" x14ac:dyDescent="0.25">
      <c r="A589" s="65">
        <v>4225</v>
      </c>
      <c r="B589" s="66">
        <v>43134</v>
      </c>
      <c r="C589" s="67"/>
      <c r="D589" s="67" t="s">
        <v>52</v>
      </c>
      <c r="E589" s="67" t="s">
        <v>157</v>
      </c>
      <c r="F589" s="67" t="s">
        <v>363</v>
      </c>
      <c r="G589" s="67" t="s">
        <v>364</v>
      </c>
      <c r="H589" s="79" t="s">
        <v>246</v>
      </c>
      <c r="I589" s="80" t="s">
        <v>232</v>
      </c>
      <c r="J589" s="79" t="s">
        <v>500</v>
      </c>
      <c r="K589" s="67"/>
      <c r="L589" s="76" t="s">
        <v>171</v>
      </c>
      <c r="M589" s="70"/>
      <c r="N589" s="67"/>
    </row>
    <row r="590" spans="1:14" x14ac:dyDescent="0.25">
      <c r="A590" s="71">
        <v>4224</v>
      </c>
      <c r="B590" s="33">
        <v>43131</v>
      </c>
      <c r="D590" s="3" t="s">
        <v>43</v>
      </c>
      <c r="E590" s="3" t="s">
        <v>177</v>
      </c>
      <c r="F590" s="3" t="s">
        <v>275</v>
      </c>
      <c r="G590" s="3" t="s">
        <v>276</v>
      </c>
      <c r="H590" s="25" t="s">
        <v>179</v>
      </c>
      <c r="I590" s="26" t="s">
        <v>180</v>
      </c>
      <c r="J590" s="25" t="s">
        <v>451</v>
      </c>
      <c r="L590" s="75" t="s">
        <v>232</v>
      </c>
      <c r="M590" s="81" t="s">
        <v>927</v>
      </c>
    </row>
    <row r="591" spans="1:14" x14ac:dyDescent="0.25">
      <c r="A591" s="65">
        <v>4224</v>
      </c>
      <c r="B591" s="66">
        <v>43131</v>
      </c>
      <c r="C591" s="67"/>
      <c r="D591" s="67" t="s">
        <v>43</v>
      </c>
      <c r="E591" s="67" t="s">
        <v>177</v>
      </c>
      <c r="F591" s="67" t="s">
        <v>275</v>
      </c>
      <c r="G591" s="67" t="s">
        <v>276</v>
      </c>
      <c r="H591" s="79" t="s">
        <v>179</v>
      </c>
      <c r="I591" s="80" t="s">
        <v>180</v>
      </c>
      <c r="J591" s="79" t="s">
        <v>451</v>
      </c>
      <c r="K591" s="67"/>
      <c r="L591" s="76" t="s">
        <v>171</v>
      </c>
      <c r="M591" s="70"/>
      <c r="N591" s="67"/>
    </row>
    <row r="592" spans="1:14" x14ac:dyDescent="0.25">
      <c r="A592" s="71">
        <v>4220</v>
      </c>
      <c r="B592" s="33">
        <v>43128</v>
      </c>
      <c r="D592" s="3" t="s">
        <v>46</v>
      </c>
      <c r="E592" s="3" t="s">
        <v>185</v>
      </c>
      <c r="F592" s="3" t="s">
        <v>158</v>
      </c>
      <c r="H592" s="25" t="s">
        <v>175</v>
      </c>
      <c r="I592" s="26" t="s">
        <v>160</v>
      </c>
      <c r="J592" s="25" t="s">
        <v>146</v>
      </c>
      <c r="L592" s="75" t="s">
        <v>180</v>
      </c>
      <c r="M592" s="81" t="s">
        <v>294</v>
      </c>
    </row>
    <row r="593" spans="1:14" x14ac:dyDescent="0.25">
      <c r="A593" s="65">
        <v>4220</v>
      </c>
      <c r="B593" s="66">
        <v>43128</v>
      </c>
      <c r="C593" s="67"/>
      <c r="D593" s="67" t="s">
        <v>46</v>
      </c>
      <c r="E593" s="67" t="s">
        <v>185</v>
      </c>
      <c r="F593" s="67" t="s">
        <v>158</v>
      </c>
      <c r="G593" s="67"/>
      <c r="H593" s="79" t="s">
        <v>175</v>
      </c>
      <c r="I593" s="80" t="s">
        <v>160</v>
      </c>
      <c r="J593" s="79" t="s">
        <v>146</v>
      </c>
      <c r="K593" s="67"/>
      <c r="L593" s="76" t="s">
        <v>171</v>
      </c>
      <c r="M593" s="70"/>
      <c r="N593" s="67"/>
    </row>
    <row r="594" spans="1:14" x14ac:dyDescent="0.25">
      <c r="A594" s="71">
        <v>4226</v>
      </c>
      <c r="B594" s="33">
        <v>43128</v>
      </c>
      <c r="D594" s="3" t="s">
        <v>34</v>
      </c>
      <c r="E594" s="3" t="s">
        <v>673</v>
      </c>
      <c r="F594" s="3" t="s">
        <v>674</v>
      </c>
      <c r="G594" s="3" t="s">
        <v>675</v>
      </c>
      <c r="H594" s="25" t="s">
        <v>476</v>
      </c>
      <c r="I594" s="26" t="s">
        <v>180</v>
      </c>
      <c r="J594" s="25" t="s">
        <v>568</v>
      </c>
      <c r="K594" s="3">
        <v>1302147</v>
      </c>
      <c r="L594" s="75" t="s">
        <v>232</v>
      </c>
      <c r="M594" s="81" t="s">
        <v>500</v>
      </c>
      <c r="N594" s="3">
        <v>1338392</v>
      </c>
    </row>
    <row r="595" spans="1:14" x14ac:dyDescent="0.25">
      <c r="A595" s="65">
        <v>4226</v>
      </c>
      <c r="B595" s="66">
        <v>43128</v>
      </c>
      <c r="C595" s="67"/>
      <c r="D595" s="67" t="s">
        <v>34</v>
      </c>
      <c r="E595" s="67" t="s">
        <v>673</v>
      </c>
      <c r="F595" s="67" t="s">
        <v>674</v>
      </c>
      <c r="G595" s="67" t="s">
        <v>675</v>
      </c>
      <c r="H595" s="79" t="s">
        <v>476</v>
      </c>
      <c r="I595" s="80" t="s">
        <v>180</v>
      </c>
      <c r="J595" s="79" t="s">
        <v>568</v>
      </c>
      <c r="K595" s="67">
        <v>1302147</v>
      </c>
      <c r="L595" s="76" t="s">
        <v>171</v>
      </c>
      <c r="M595" s="70"/>
      <c r="N595" s="67">
        <v>1338392</v>
      </c>
    </row>
    <row r="596" spans="1:14" x14ac:dyDescent="0.25">
      <c r="A596" s="71">
        <v>4219</v>
      </c>
      <c r="B596" s="33">
        <v>43126</v>
      </c>
      <c r="D596" s="3" t="s">
        <v>49</v>
      </c>
      <c r="E596" s="3" t="s">
        <v>592</v>
      </c>
      <c r="F596" s="3" t="s">
        <v>186</v>
      </c>
      <c r="H596" s="25" t="s">
        <v>269</v>
      </c>
      <c r="I596" s="26" t="s">
        <v>160</v>
      </c>
      <c r="J596" s="25" t="s">
        <v>146</v>
      </c>
      <c r="L596" s="3" t="s">
        <v>180</v>
      </c>
      <c r="M596" s="81" t="s">
        <v>852</v>
      </c>
    </row>
    <row r="597" spans="1:14" x14ac:dyDescent="0.25">
      <c r="A597" s="65">
        <v>4219</v>
      </c>
      <c r="B597" s="66">
        <v>43126</v>
      </c>
      <c r="C597" s="67"/>
      <c r="D597" s="67" t="s">
        <v>49</v>
      </c>
      <c r="E597" s="67" t="s">
        <v>592</v>
      </c>
      <c r="F597" s="67" t="s">
        <v>186</v>
      </c>
      <c r="G597" s="67"/>
      <c r="H597" s="79" t="s">
        <v>269</v>
      </c>
      <c r="I597" s="80" t="s">
        <v>160</v>
      </c>
      <c r="J597" s="79" t="s">
        <v>146</v>
      </c>
      <c r="K597" s="67"/>
      <c r="L597" s="67" t="s">
        <v>180</v>
      </c>
      <c r="M597" s="70"/>
      <c r="N597" s="67"/>
    </row>
    <row r="598" spans="1:14" x14ac:dyDescent="0.25">
      <c r="A598" s="71">
        <v>4219</v>
      </c>
      <c r="B598" s="33">
        <v>43126</v>
      </c>
      <c r="D598" s="3" t="s">
        <v>49</v>
      </c>
      <c r="E598" s="3" t="s">
        <v>592</v>
      </c>
      <c r="F598" s="3" t="s">
        <v>186</v>
      </c>
      <c r="H598" s="25" t="s">
        <v>269</v>
      </c>
      <c r="I598" s="26" t="s">
        <v>160</v>
      </c>
      <c r="J598" s="25" t="s">
        <v>146</v>
      </c>
      <c r="L598" s="75" t="s">
        <v>180</v>
      </c>
    </row>
    <row r="599" spans="1:14" x14ac:dyDescent="0.25">
      <c r="A599" s="65">
        <v>4219</v>
      </c>
      <c r="B599" s="66">
        <v>43126</v>
      </c>
      <c r="C599" s="67"/>
      <c r="D599" s="67" t="s">
        <v>49</v>
      </c>
      <c r="E599" s="67" t="s">
        <v>592</v>
      </c>
      <c r="F599" s="67" t="s">
        <v>186</v>
      </c>
      <c r="G599" s="67"/>
      <c r="H599" s="79" t="s">
        <v>269</v>
      </c>
      <c r="I599" s="80" t="s">
        <v>160</v>
      </c>
      <c r="J599" s="79" t="s">
        <v>146</v>
      </c>
      <c r="K599" s="67"/>
      <c r="L599" s="76" t="s">
        <v>171</v>
      </c>
      <c r="M599" s="79"/>
      <c r="N599" s="67"/>
    </row>
    <row r="600" spans="1:14" x14ac:dyDescent="0.25">
      <c r="A600" s="71">
        <v>4215</v>
      </c>
      <c r="B600" s="33">
        <v>43125</v>
      </c>
      <c r="D600" s="3" t="s">
        <v>42</v>
      </c>
      <c r="E600" s="3" t="s">
        <v>181</v>
      </c>
      <c r="F600" s="3" t="s">
        <v>182</v>
      </c>
      <c r="G600" s="3" t="s">
        <v>183</v>
      </c>
      <c r="H600" s="25" t="s">
        <v>144</v>
      </c>
      <c r="I600" s="26" t="s">
        <v>160</v>
      </c>
      <c r="J600" s="25" t="s">
        <v>146</v>
      </c>
      <c r="L600" s="3" t="s">
        <v>180</v>
      </c>
      <c r="M600" s="25" t="s">
        <v>235</v>
      </c>
    </row>
    <row r="601" spans="1:14" x14ac:dyDescent="0.25">
      <c r="A601" s="65">
        <v>4215</v>
      </c>
      <c r="B601" s="66">
        <v>43125</v>
      </c>
      <c r="C601" s="67"/>
      <c r="D601" s="67" t="s">
        <v>42</v>
      </c>
      <c r="E601" s="67" t="s">
        <v>181</v>
      </c>
      <c r="F601" s="67" t="s">
        <v>182</v>
      </c>
      <c r="G601" s="67" t="s">
        <v>183</v>
      </c>
      <c r="H601" s="79" t="s">
        <v>144</v>
      </c>
      <c r="I601" s="80" t="s">
        <v>160</v>
      </c>
      <c r="J601" s="79" t="s">
        <v>146</v>
      </c>
      <c r="K601" s="67"/>
      <c r="L601" s="67" t="s">
        <v>180</v>
      </c>
      <c r="M601" s="79" t="s">
        <v>235</v>
      </c>
      <c r="N601" s="67"/>
    </row>
    <row r="602" spans="1:14" x14ac:dyDescent="0.25">
      <c r="A602" s="71">
        <v>4216</v>
      </c>
      <c r="B602" s="33">
        <v>43122</v>
      </c>
      <c r="D602" s="3" t="s">
        <v>50</v>
      </c>
      <c r="E602" s="3" t="s">
        <v>161</v>
      </c>
      <c r="F602" s="3" t="s">
        <v>681</v>
      </c>
      <c r="G602" s="3" t="s">
        <v>682</v>
      </c>
      <c r="H602" s="25" t="s">
        <v>159</v>
      </c>
      <c r="I602" s="26" t="s">
        <v>160</v>
      </c>
      <c r="J602" s="25" t="s">
        <v>146</v>
      </c>
      <c r="L602" s="3" t="s">
        <v>180</v>
      </c>
      <c r="M602" s="25" t="s">
        <v>235</v>
      </c>
    </row>
    <row r="603" spans="1:14" x14ac:dyDescent="0.25">
      <c r="A603" s="65">
        <v>4216</v>
      </c>
      <c r="B603" s="66">
        <v>43122</v>
      </c>
      <c r="C603" s="67"/>
      <c r="D603" s="67" t="s">
        <v>50</v>
      </c>
      <c r="E603" s="67" t="s">
        <v>161</v>
      </c>
      <c r="F603" s="67" t="s">
        <v>681</v>
      </c>
      <c r="G603" s="67" t="s">
        <v>682</v>
      </c>
      <c r="H603" s="79" t="s">
        <v>159</v>
      </c>
      <c r="I603" s="80" t="s">
        <v>160</v>
      </c>
      <c r="J603" s="79" t="s">
        <v>146</v>
      </c>
      <c r="K603" s="67"/>
      <c r="L603" s="67" t="s">
        <v>180</v>
      </c>
      <c r="M603" s="79" t="s">
        <v>235</v>
      </c>
      <c r="N603" s="67"/>
    </row>
    <row r="604" spans="1:14" x14ac:dyDescent="0.25">
      <c r="A604" s="71">
        <v>4216</v>
      </c>
      <c r="B604" s="33">
        <v>43122</v>
      </c>
      <c r="D604" s="3" t="s">
        <v>50</v>
      </c>
      <c r="E604" s="3" t="s">
        <v>161</v>
      </c>
      <c r="F604" s="3" t="s">
        <v>681</v>
      </c>
      <c r="G604" s="3" t="s">
        <v>682</v>
      </c>
      <c r="H604" s="25" t="s">
        <v>159</v>
      </c>
      <c r="I604" s="26" t="s">
        <v>160</v>
      </c>
      <c r="J604" s="25" t="s">
        <v>146</v>
      </c>
      <c r="L604" s="3" t="s">
        <v>180</v>
      </c>
      <c r="M604" s="25" t="s">
        <v>235</v>
      </c>
    </row>
    <row r="605" spans="1:14" x14ac:dyDescent="0.25">
      <c r="A605" s="65">
        <v>4216</v>
      </c>
      <c r="B605" s="66">
        <v>43122</v>
      </c>
      <c r="C605" s="67"/>
      <c r="D605" s="67" t="s">
        <v>50</v>
      </c>
      <c r="E605" s="67" t="s">
        <v>161</v>
      </c>
      <c r="F605" s="67" t="s">
        <v>681</v>
      </c>
      <c r="G605" s="67" t="s">
        <v>682</v>
      </c>
      <c r="H605" s="79" t="s">
        <v>159</v>
      </c>
      <c r="I605" s="80" t="s">
        <v>160</v>
      </c>
      <c r="J605" s="79" t="s">
        <v>146</v>
      </c>
      <c r="K605" s="67"/>
      <c r="L605" s="67" t="s">
        <v>180</v>
      </c>
      <c r="M605" s="79" t="s">
        <v>235</v>
      </c>
      <c r="N605" s="67"/>
    </row>
    <row r="606" spans="1:14" x14ac:dyDescent="0.25">
      <c r="A606" s="71">
        <v>4218</v>
      </c>
      <c r="B606" s="33">
        <v>43120</v>
      </c>
      <c r="D606" s="3" t="s">
        <v>34</v>
      </c>
      <c r="E606" s="3" t="s">
        <v>673</v>
      </c>
      <c r="F606" s="3" t="s">
        <v>674</v>
      </c>
      <c r="G606" s="3" t="s">
        <v>675</v>
      </c>
      <c r="H606" s="25" t="s">
        <v>476</v>
      </c>
      <c r="I606" s="26" t="s">
        <v>232</v>
      </c>
      <c r="J606" s="25" t="s">
        <v>607</v>
      </c>
      <c r="K606" s="3">
        <v>1302146</v>
      </c>
      <c r="L606" s="3" t="s">
        <v>180</v>
      </c>
      <c r="M606" s="81" t="s">
        <v>568</v>
      </c>
      <c r="N606" s="3">
        <v>1302147</v>
      </c>
    </row>
    <row r="607" spans="1:14" x14ac:dyDescent="0.25">
      <c r="A607" s="65">
        <v>4218</v>
      </c>
      <c r="B607" s="66">
        <v>43120</v>
      </c>
      <c r="C607" s="67"/>
      <c r="D607" s="67" t="s">
        <v>34</v>
      </c>
      <c r="E607" s="67" t="s">
        <v>673</v>
      </c>
      <c r="F607" s="67" t="s">
        <v>674</v>
      </c>
      <c r="G607" s="67" t="s">
        <v>675</v>
      </c>
      <c r="H607" s="79" t="s">
        <v>476</v>
      </c>
      <c r="I607" s="80" t="s">
        <v>232</v>
      </c>
      <c r="J607" s="79" t="s">
        <v>607</v>
      </c>
      <c r="K607" s="67">
        <v>1302146</v>
      </c>
      <c r="L607" s="67" t="s">
        <v>180</v>
      </c>
      <c r="M607" s="70"/>
      <c r="N607" s="67">
        <v>1302147</v>
      </c>
    </row>
    <row r="608" spans="1:14" x14ac:dyDescent="0.25">
      <c r="A608" s="71">
        <v>4218</v>
      </c>
      <c r="B608" s="33">
        <v>43120</v>
      </c>
      <c r="D608" s="3" t="s">
        <v>34</v>
      </c>
      <c r="E608" s="3" t="s">
        <v>673</v>
      </c>
      <c r="F608" s="3" t="s">
        <v>674</v>
      </c>
      <c r="G608" s="3" t="s">
        <v>675</v>
      </c>
      <c r="H608" s="25" t="s">
        <v>476</v>
      </c>
      <c r="I608" s="26" t="s">
        <v>232</v>
      </c>
      <c r="J608" s="25" t="s">
        <v>607</v>
      </c>
      <c r="K608" s="3">
        <v>1302146</v>
      </c>
      <c r="L608" s="75" t="s">
        <v>180</v>
      </c>
      <c r="N608" s="3">
        <v>1302147</v>
      </c>
    </row>
    <row r="609" spans="1:14" x14ac:dyDescent="0.25">
      <c r="A609" s="65">
        <v>4218</v>
      </c>
      <c r="B609" s="66">
        <v>43120</v>
      </c>
      <c r="C609" s="67"/>
      <c r="D609" s="67" t="s">
        <v>34</v>
      </c>
      <c r="E609" s="67" t="s">
        <v>673</v>
      </c>
      <c r="F609" s="67" t="s">
        <v>674</v>
      </c>
      <c r="G609" s="67" t="s">
        <v>675</v>
      </c>
      <c r="H609" s="79" t="s">
        <v>476</v>
      </c>
      <c r="I609" s="80" t="s">
        <v>232</v>
      </c>
      <c r="J609" s="79" t="s">
        <v>607</v>
      </c>
      <c r="K609" s="67">
        <v>1302146</v>
      </c>
      <c r="L609" s="76" t="s">
        <v>171</v>
      </c>
      <c r="M609" s="79"/>
      <c r="N609" s="67">
        <v>1302147</v>
      </c>
    </row>
    <row r="610" spans="1:14" x14ac:dyDescent="0.25">
      <c r="A610" s="71">
        <v>4214</v>
      </c>
      <c r="B610" s="33">
        <v>43119</v>
      </c>
      <c r="D610" s="3" t="s">
        <v>52</v>
      </c>
      <c r="E610" s="3" t="s">
        <v>157</v>
      </c>
      <c r="F610" s="3" t="s">
        <v>363</v>
      </c>
      <c r="G610" s="3" t="s">
        <v>364</v>
      </c>
      <c r="H610" s="25" t="s">
        <v>246</v>
      </c>
      <c r="I610" s="26" t="s">
        <v>232</v>
      </c>
      <c r="J610" s="25" t="s">
        <v>730</v>
      </c>
      <c r="L610" s="75" t="s">
        <v>180</v>
      </c>
      <c r="M610" s="81" t="s">
        <v>568</v>
      </c>
    </row>
    <row r="611" spans="1:14" x14ac:dyDescent="0.25">
      <c r="A611" s="65">
        <v>4214</v>
      </c>
      <c r="B611" s="66">
        <v>43119</v>
      </c>
      <c r="C611" s="67"/>
      <c r="D611" s="67" t="s">
        <v>52</v>
      </c>
      <c r="E611" s="67" t="s">
        <v>157</v>
      </c>
      <c r="F611" s="67" t="s">
        <v>363</v>
      </c>
      <c r="G611" s="67" t="s">
        <v>364</v>
      </c>
      <c r="H611" s="79" t="s">
        <v>246</v>
      </c>
      <c r="I611" s="80" t="s">
        <v>232</v>
      </c>
      <c r="J611" s="79" t="s">
        <v>730</v>
      </c>
      <c r="K611" s="67"/>
      <c r="L611" s="76" t="s">
        <v>171</v>
      </c>
      <c r="M611" s="70"/>
      <c r="N611" s="67"/>
    </row>
    <row r="612" spans="1:14" x14ac:dyDescent="0.25">
      <c r="A612" s="71">
        <v>4217</v>
      </c>
      <c r="B612" s="33">
        <v>43119</v>
      </c>
      <c r="D612" s="3" t="s">
        <v>43</v>
      </c>
      <c r="E612" s="3" t="s">
        <v>177</v>
      </c>
      <c r="F612" s="3" t="s">
        <v>275</v>
      </c>
      <c r="G612" s="3" t="s">
        <v>276</v>
      </c>
      <c r="H612" s="25" t="s">
        <v>179</v>
      </c>
      <c r="I612" s="26" t="s">
        <v>232</v>
      </c>
      <c r="J612" s="25" t="s">
        <v>730</v>
      </c>
      <c r="L612" s="75" t="s">
        <v>180</v>
      </c>
      <c r="M612" s="81" t="s">
        <v>451</v>
      </c>
    </row>
    <row r="613" spans="1:14" x14ac:dyDescent="0.25">
      <c r="A613" s="65">
        <v>4217</v>
      </c>
      <c r="B613" s="66">
        <v>43119</v>
      </c>
      <c r="C613" s="67"/>
      <c r="D613" s="67" t="s">
        <v>43</v>
      </c>
      <c r="E613" s="67" t="s">
        <v>177</v>
      </c>
      <c r="F613" s="67" t="s">
        <v>275</v>
      </c>
      <c r="G613" s="67" t="s">
        <v>276</v>
      </c>
      <c r="H613" s="79" t="s">
        <v>179</v>
      </c>
      <c r="I613" s="80" t="s">
        <v>232</v>
      </c>
      <c r="J613" s="79" t="s">
        <v>730</v>
      </c>
      <c r="K613" s="67"/>
      <c r="L613" s="76" t="s">
        <v>171</v>
      </c>
      <c r="M613" s="70"/>
      <c r="N613" s="67"/>
    </row>
    <row r="614" spans="1:14" x14ac:dyDescent="0.25">
      <c r="A614" s="71">
        <v>4223</v>
      </c>
      <c r="B614" s="33">
        <v>43117</v>
      </c>
      <c r="D614" s="3" t="s">
        <v>24</v>
      </c>
      <c r="E614" s="3" t="s">
        <v>805</v>
      </c>
      <c r="F614" s="75" t="s">
        <v>143</v>
      </c>
      <c r="H614" s="25" t="s">
        <v>163</v>
      </c>
      <c r="I614" s="26" t="s">
        <v>145</v>
      </c>
      <c r="J614" s="25" t="s">
        <v>146</v>
      </c>
      <c r="L614" s="3" t="s">
        <v>418</v>
      </c>
      <c r="M614" s="25" t="s">
        <v>946</v>
      </c>
      <c r="N614" s="3">
        <v>1338391</v>
      </c>
    </row>
    <row r="615" spans="1:14" x14ac:dyDescent="0.25">
      <c r="A615" s="65">
        <v>4223</v>
      </c>
      <c r="B615" s="66">
        <v>43117</v>
      </c>
      <c r="C615" s="67"/>
      <c r="D615" s="67" t="s">
        <v>24</v>
      </c>
      <c r="E615" s="67" t="s">
        <v>805</v>
      </c>
      <c r="F615" s="76" t="s">
        <v>174</v>
      </c>
      <c r="G615" s="67"/>
      <c r="H615" s="79" t="s">
        <v>163</v>
      </c>
      <c r="I615" s="80" t="s">
        <v>145</v>
      </c>
      <c r="J615" s="79" t="s">
        <v>146</v>
      </c>
      <c r="K615" s="67"/>
      <c r="L615" s="67" t="s">
        <v>418</v>
      </c>
      <c r="M615" s="79" t="s">
        <v>946</v>
      </c>
      <c r="N615" s="67">
        <v>1338391</v>
      </c>
    </row>
    <row r="616" spans="1:14" x14ac:dyDescent="0.25">
      <c r="A616" s="71">
        <v>4222</v>
      </c>
      <c r="B616" s="33">
        <v>43116</v>
      </c>
      <c r="D616" s="3" t="s">
        <v>31</v>
      </c>
      <c r="E616" s="3" t="s">
        <v>168</v>
      </c>
      <c r="H616" s="25" t="s">
        <v>184</v>
      </c>
      <c r="I616" s="26" t="s">
        <v>170</v>
      </c>
      <c r="J616" s="25" t="s">
        <v>338</v>
      </c>
      <c r="K616" s="3">
        <v>1302150</v>
      </c>
      <c r="L616" s="75" t="s">
        <v>446</v>
      </c>
      <c r="M616" s="81" t="s">
        <v>197</v>
      </c>
      <c r="N616" s="75">
        <v>1338390</v>
      </c>
    </row>
    <row r="617" spans="1:14" x14ac:dyDescent="0.25">
      <c r="A617" s="65">
        <v>4222</v>
      </c>
      <c r="B617" s="66">
        <v>43116</v>
      </c>
      <c r="C617" s="67"/>
      <c r="D617" s="67" t="s">
        <v>31</v>
      </c>
      <c r="E617" s="67" t="s">
        <v>168</v>
      </c>
      <c r="F617" s="67"/>
      <c r="G617" s="67"/>
      <c r="H617" s="79" t="s">
        <v>184</v>
      </c>
      <c r="I617" s="80" t="s">
        <v>170</v>
      </c>
      <c r="J617" s="79" t="s">
        <v>338</v>
      </c>
      <c r="K617" s="67">
        <v>1302150</v>
      </c>
      <c r="L617" s="76" t="s">
        <v>171</v>
      </c>
      <c r="M617" s="70"/>
      <c r="N617" s="76"/>
    </row>
    <row r="618" spans="1:14" x14ac:dyDescent="0.25">
      <c r="A618" s="71">
        <v>4213</v>
      </c>
      <c r="B618" s="33">
        <v>43111</v>
      </c>
      <c r="D618" s="3" t="s">
        <v>46</v>
      </c>
      <c r="E618" s="3" t="s">
        <v>185</v>
      </c>
      <c r="F618" s="3" t="s">
        <v>158</v>
      </c>
      <c r="H618" s="25" t="s">
        <v>175</v>
      </c>
      <c r="I618" s="26" t="s">
        <v>160</v>
      </c>
      <c r="J618" s="25" t="s">
        <v>146</v>
      </c>
      <c r="L618" s="75" t="s">
        <v>180</v>
      </c>
      <c r="M618" s="81" t="s">
        <v>233</v>
      </c>
    </row>
    <row r="619" spans="1:14" x14ac:dyDescent="0.25">
      <c r="A619" s="65">
        <v>4213</v>
      </c>
      <c r="B619" s="66">
        <v>43111</v>
      </c>
      <c r="C619" s="67"/>
      <c r="D619" s="67" t="s">
        <v>46</v>
      </c>
      <c r="E619" s="67" t="s">
        <v>185</v>
      </c>
      <c r="F619" s="67" t="s">
        <v>158</v>
      </c>
      <c r="G619" s="67"/>
      <c r="H619" s="79" t="s">
        <v>175</v>
      </c>
      <c r="I619" s="80" t="s">
        <v>160</v>
      </c>
      <c r="J619" s="79" t="s">
        <v>146</v>
      </c>
      <c r="K619" s="67"/>
      <c r="L619" s="76" t="s">
        <v>171</v>
      </c>
      <c r="M619" s="70"/>
      <c r="N619" s="67"/>
    </row>
    <row r="620" spans="1:14" x14ac:dyDescent="0.25">
      <c r="A620" s="71">
        <v>4216</v>
      </c>
      <c r="B620" s="33">
        <v>43108</v>
      </c>
      <c r="D620" s="3" t="s">
        <v>50</v>
      </c>
      <c r="E620" s="3" t="s">
        <v>161</v>
      </c>
      <c r="F620" s="75" t="s">
        <v>681</v>
      </c>
      <c r="G620" s="75" t="s">
        <v>682</v>
      </c>
      <c r="H620" s="25" t="s">
        <v>159</v>
      </c>
      <c r="I620" s="26" t="s">
        <v>160</v>
      </c>
      <c r="J620" s="25" t="s">
        <v>146</v>
      </c>
      <c r="L620" s="75" t="s">
        <v>180</v>
      </c>
      <c r="M620" s="81" t="s">
        <v>235</v>
      </c>
    </row>
    <row r="621" spans="1:14" x14ac:dyDescent="0.25">
      <c r="A621" s="65">
        <v>4216</v>
      </c>
      <c r="B621" s="66">
        <v>43108</v>
      </c>
      <c r="C621" s="67"/>
      <c r="D621" s="67" t="s">
        <v>50</v>
      </c>
      <c r="E621" s="67" t="s">
        <v>161</v>
      </c>
      <c r="F621" s="76" t="s">
        <v>191</v>
      </c>
      <c r="G621" s="76"/>
      <c r="H621" s="79" t="s">
        <v>159</v>
      </c>
      <c r="I621" s="80" t="s">
        <v>160</v>
      </c>
      <c r="J621" s="79" t="s">
        <v>146</v>
      </c>
      <c r="K621" s="67"/>
      <c r="L621" s="76" t="s">
        <v>171</v>
      </c>
      <c r="M621" s="70"/>
      <c r="N621" s="67"/>
    </row>
    <row r="622" spans="1:14" x14ac:dyDescent="0.25">
      <c r="A622" s="71">
        <v>4212</v>
      </c>
      <c r="B622" s="33">
        <v>43108</v>
      </c>
      <c r="D622" s="3" t="s">
        <v>49</v>
      </c>
      <c r="E622" s="3" t="s">
        <v>592</v>
      </c>
      <c r="F622" s="3" t="s">
        <v>186</v>
      </c>
      <c r="H622" s="25" t="s">
        <v>269</v>
      </c>
      <c r="I622" s="26" t="s">
        <v>160</v>
      </c>
      <c r="J622" s="25" t="s">
        <v>146</v>
      </c>
      <c r="L622" s="75" t="s">
        <v>205</v>
      </c>
      <c r="M622" s="81" t="s">
        <v>901</v>
      </c>
    </row>
    <row r="623" spans="1:14" x14ac:dyDescent="0.25">
      <c r="A623" s="65">
        <v>4212</v>
      </c>
      <c r="B623" s="66">
        <v>43108</v>
      </c>
      <c r="C623" s="67"/>
      <c r="D623" s="67" t="s">
        <v>49</v>
      </c>
      <c r="E623" s="67" t="s">
        <v>592</v>
      </c>
      <c r="F623" s="67" t="s">
        <v>186</v>
      </c>
      <c r="G623" s="67"/>
      <c r="H623" s="79" t="s">
        <v>269</v>
      </c>
      <c r="I623" s="80" t="s">
        <v>160</v>
      </c>
      <c r="J623" s="79" t="s">
        <v>146</v>
      </c>
      <c r="K623" s="67"/>
      <c r="L623" s="76" t="s">
        <v>171</v>
      </c>
      <c r="M623" s="70"/>
      <c r="N623" s="67"/>
    </row>
    <row r="624" spans="1:14" x14ac:dyDescent="0.25">
      <c r="A624" s="71">
        <v>4210</v>
      </c>
      <c r="B624" s="33">
        <v>43105</v>
      </c>
      <c r="D624" s="3" t="s">
        <v>50</v>
      </c>
      <c r="E624" s="3" t="s">
        <v>161</v>
      </c>
      <c r="F624" s="3" t="s">
        <v>681</v>
      </c>
      <c r="G624" s="3" t="s">
        <v>682</v>
      </c>
      <c r="H624" s="25" t="s">
        <v>159</v>
      </c>
      <c r="I624" s="26" t="s">
        <v>160</v>
      </c>
      <c r="J624" s="25" t="s">
        <v>146</v>
      </c>
      <c r="L624" s="75" t="s">
        <v>180</v>
      </c>
      <c r="M624" s="81" t="s">
        <v>233</v>
      </c>
    </row>
    <row r="625" spans="1:14" x14ac:dyDescent="0.25">
      <c r="A625" s="65">
        <v>4210</v>
      </c>
      <c r="B625" s="66">
        <v>43105</v>
      </c>
      <c r="C625" s="67"/>
      <c r="D625" s="67" t="s">
        <v>50</v>
      </c>
      <c r="E625" s="67" t="s">
        <v>161</v>
      </c>
      <c r="F625" s="67" t="s">
        <v>681</v>
      </c>
      <c r="G625" s="67" t="s">
        <v>682</v>
      </c>
      <c r="H625" s="79" t="s">
        <v>159</v>
      </c>
      <c r="I625" s="80" t="s">
        <v>160</v>
      </c>
      <c r="J625" s="79" t="s">
        <v>146</v>
      </c>
      <c r="K625" s="67"/>
      <c r="L625" s="76" t="s">
        <v>171</v>
      </c>
      <c r="M625" s="70"/>
      <c r="N625" s="67"/>
    </row>
    <row r="626" spans="1:14" x14ac:dyDescent="0.25">
      <c r="A626" s="71">
        <v>4209</v>
      </c>
      <c r="B626" s="33">
        <v>43105</v>
      </c>
      <c r="D626" s="3" t="s">
        <v>34</v>
      </c>
      <c r="E626" s="3" t="s">
        <v>673</v>
      </c>
      <c r="F626" s="3" t="s">
        <v>674</v>
      </c>
      <c r="G626" s="3" t="s">
        <v>675</v>
      </c>
      <c r="H626" s="25" t="s">
        <v>476</v>
      </c>
      <c r="I626" s="26" t="s">
        <v>180</v>
      </c>
      <c r="J626" s="25" t="s">
        <v>223</v>
      </c>
      <c r="K626" s="3">
        <v>1302140</v>
      </c>
      <c r="L626" s="75" t="s">
        <v>232</v>
      </c>
      <c r="M626" s="81" t="s">
        <v>637</v>
      </c>
      <c r="N626" s="3">
        <v>1302146</v>
      </c>
    </row>
    <row r="627" spans="1:14" x14ac:dyDescent="0.25">
      <c r="A627" s="65">
        <v>4209</v>
      </c>
      <c r="B627" s="66">
        <v>43105</v>
      </c>
      <c r="C627" s="67"/>
      <c r="D627" s="67" t="s">
        <v>34</v>
      </c>
      <c r="E627" s="67" t="s">
        <v>673</v>
      </c>
      <c r="F627" s="67" t="s">
        <v>674</v>
      </c>
      <c r="G627" s="67" t="s">
        <v>675</v>
      </c>
      <c r="H627" s="79" t="s">
        <v>476</v>
      </c>
      <c r="I627" s="80" t="s">
        <v>180</v>
      </c>
      <c r="J627" s="79" t="s">
        <v>223</v>
      </c>
      <c r="K627" s="67">
        <v>1302140</v>
      </c>
      <c r="L627" s="76" t="s">
        <v>171</v>
      </c>
      <c r="M627" s="70"/>
      <c r="N627" s="67">
        <v>1302146</v>
      </c>
    </row>
    <row r="628" spans="1:14" x14ac:dyDescent="0.25">
      <c r="A628" s="71">
        <v>4204</v>
      </c>
      <c r="B628" s="33">
        <v>43105</v>
      </c>
      <c r="D628" s="3" t="s">
        <v>43</v>
      </c>
      <c r="E628" s="3" t="s">
        <v>177</v>
      </c>
      <c r="F628" s="3" t="s">
        <v>275</v>
      </c>
      <c r="G628" s="3" t="s">
        <v>276</v>
      </c>
      <c r="H628" s="25" t="s">
        <v>179</v>
      </c>
      <c r="I628" s="26" t="s">
        <v>232</v>
      </c>
      <c r="J628" s="25" t="s">
        <v>730</v>
      </c>
      <c r="L628" s="75" t="s">
        <v>180</v>
      </c>
      <c r="M628" s="81" t="s">
        <v>493</v>
      </c>
    </row>
    <row r="629" spans="1:14" x14ac:dyDescent="0.25">
      <c r="A629" s="65">
        <v>4204</v>
      </c>
      <c r="B629" s="66">
        <v>43105</v>
      </c>
      <c r="C629" s="67"/>
      <c r="D629" s="67" t="s">
        <v>43</v>
      </c>
      <c r="E629" s="67" t="s">
        <v>177</v>
      </c>
      <c r="F629" s="67" t="s">
        <v>275</v>
      </c>
      <c r="G629" s="67" t="s">
        <v>276</v>
      </c>
      <c r="H629" s="79" t="s">
        <v>179</v>
      </c>
      <c r="I629" s="80" t="s">
        <v>232</v>
      </c>
      <c r="J629" s="79" t="s">
        <v>730</v>
      </c>
      <c r="K629" s="67"/>
      <c r="L629" s="76" t="s">
        <v>171</v>
      </c>
      <c r="M629" s="70"/>
      <c r="N629" s="67"/>
    </row>
    <row r="630" spans="1:14" x14ac:dyDescent="0.25">
      <c r="A630" s="71">
        <v>4203</v>
      </c>
      <c r="B630" s="33">
        <v>43104</v>
      </c>
      <c r="D630" s="3" t="s">
        <v>42</v>
      </c>
      <c r="E630" s="3" t="s">
        <v>181</v>
      </c>
      <c r="F630" s="3" t="s">
        <v>182</v>
      </c>
      <c r="G630" s="3" t="s">
        <v>183</v>
      </c>
      <c r="H630" s="25" t="s">
        <v>144</v>
      </c>
      <c r="I630" s="26" t="s">
        <v>160</v>
      </c>
      <c r="J630" s="25" t="s">
        <v>146</v>
      </c>
      <c r="L630" s="3" t="s">
        <v>180</v>
      </c>
      <c r="M630" s="25" t="s">
        <v>235</v>
      </c>
    </row>
    <row r="631" spans="1:14" x14ac:dyDescent="0.25">
      <c r="A631" s="65">
        <v>4203</v>
      </c>
      <c r="B631" s="66">
        <v>43104</v>
      </c>
      <c r="C631" s="67"/>
      <c r="D631" s="67" t="s">
        <v>42</v>
      </c>
      <c r="E631" s="67" t="s">
        <v>181</v>
      </c>
      <c r="F631" s="67" t="s">
        <v>182</v>
      </c>
      <c r="G631" s="67" t="s">
        <v>183</v>
      </c>
      <c r="H631" s="79" t="s">
        <v>144</v>
      </c>
      <c r="I631" s="80" t="s">
        <v>160</v>
      </c>
      <c r="J631" s="79" t="s">
        <v>146</v>
      </c>
      <c r="K631" s="67"/>
      <c r="L631" s="67" t="s">
        <v>180</v>
      </c>
      <c r="M631" s="79" t="s">
        <v>235</v>
      </c>
      <c r="N631" s="67"/>
    </row>
    <row r="632" spans="1:14" x14ac:dyDescent="0.25">
      <c r="A632" s="71">
        <v>4198</v>
      </c>
      <c r="B632" s="33">
        <v>43103</v>
      </c>
      <c r="D632" s="3" t="s">
        <v>52</v>
      </c>
      <c r="E632" s="3" t="s">
        <v>157</v>
      </c>
      <c r="F632" s="3" t="s">
        <v>363</v>
      </c>
      <c r="G632" s="3" t="s">
        <v>364</v>
      </c>
      <c r="H632" s="25" t="s">
        <v>246</v>
      </c>
      <c r="I632" s="26" t="s">
        <v>232</v>
      </c>
      <c r="J632" s="25" t="s">
        <v>500</v>
      </c>
      <c r="L632" s="3" t="s">
        <v>180</v>
      </c>
      <c r="M632" s="25" t="s">
        <v>517</v>
      </c>
    </row>
    <row r="633" spans="1:14" x14ac:dyDescent="0.25">
      <c r="A633" s="65">
        <v>4198</v>
      </c>
      <c r="B633" s="66">
        <v>43103</v>
      </c>
      <c r="C633" s="67"/>
      <c r="D633" s="67" t="s">
        <v>52</v>
      </c>
      <c r="E633" s="67" t="s">
        <v>157</v>
      </c>
      <c r="F633" s="67" t="s">
        <v>363</v>
      </c>
      <c r="G633" s="67" t="s">
        <v>364</v>
      </c>
      <c r="H633" s="79" t="s">
        <v>246</v>
      </c>
      <c r="I633" s="80" t="s">
        <v>232</v>
      </c>
      <c r="J633" s="79" t="s">
        <v>500</v>
      </c>
      <c r="K633" s="67"/>
      <c r="L633" s="67" t="s">
        <v>180</v>
      </c>
      <c r="M633" s="79" t="s">
        <v>517</v>
      </c>
      <c r="N633" s="67"/>
    </row>
    <row r="634" spans="1:14" x14ac:dyDescent="0.25">
      <c r="A634" s="71">
        <v>4198</v>
      </c>
      <c r="B634" s="33">
        <v>43103</v>
      </c>
      <c r="D634" s="3" t="s">
        <v>52</v>
      </c>
      <c r="E634" s="3" t="s">
        <v>157</v>
      </c>
      <c r="F634" s="3" t="s">
        <v>363</v>
      </c>
      <c r="G634" s="3" t="s">
        <v>364</v>
      </c>
      <c r="H634" s="25" t="s">
        <v>246</v>
      </c>
      <c r="I634" s="26" t="s">
        <v>232</v>
      </c>
      <c r="J634" s="25" t="s">
        <v>500</v>
      </c>
      <c r="L634" s="75" t="s">
        <v>180</v>
      </c>
      <c r="M634" s="81" t="s">
        <v>517</v>
      </c>
    </row>
    <row r="635" spans="1:14" x14ac:dyDescent="0.25">
      <c r="A635" s="65">
        <v>4198</v>
      </c>
      <c r="B635" s="66">
        <v>43103</v>
      </c>
      <c r="C635" s="67"/>
      <c r="D635" s="67" t="s">
        <v>52</v>
      </c>
      <c r="E635" s="67" t="s">
        <v>157</v>
      </c>
      <c r="F635" s="67" t="s">
        <v>363</v>
      </c>
      <c r="G635" s="67" t="s">
        <v>364</v>
      </c>
      <c r="H635" s="79" t="s">
        <v>246</v>
      </c>
      <c r="I635" s="80" t="s">
        <v>232</v>
      </c>
      <c r="J635" s="79" t="s">
        <v>500</v>
      </c>
      <c r="K635" s="67"/>
      <c r="L635" s="76" t="s">
        <v>171</v>
      </c>
      <c r="M635" s="70"/>
      <c r="N635" s="67"/>
    </row>
    <row r="636" spans="1:14" x14ac:dyDescent="0.25">
      <c r="A636" s="71">
        <v>4200</v>
      </c>
      <c r="B636" s="33">
        <v>43103</v>
      </c>
      <c r="D636" s="3" t="s">
        <v>46</v>
      </c>
      <c r="E636" s="3" t="s">
        <v>185</v>
      </c>
      <c r="F636" s="3" t="s">
        <v>158</v>
      </c>
      <c r="H636" s="25" t="s">
        <v>175</v>
      </c>
      <c r="I636" s="26" t="s">
        <v>160</v>
      </c>
      <c r="J636" s="25" t="s">
        <v>225</v>
      </c>
      <c r="L636" s="75" t="s">
        <v>180</v>
      </c>
      <c r="M636" s="81" t="s">
        <v>294</v>
      </c>
    </row>
    <row r="637" spans="1:14" x14ac:dyDescent="0.25">
      <c r="A637" s="65">
        <v>4200</v>
      </c>
      <c r="B637" s="66">
        <v>43103</v>
      </c>
      <c r="C637" s="67"/>
      <c r="D637" s="67" t="s">
        <v>46</v>
      </c>
      <c r="E637" s="67" t="s">
        <v>185</v>
      </c>
      <c r="F637" s="67" t="s">
        <v>158</v>
      </c>
      <c r="G637" s="67"/>
      <c r="H637" s="79" t="s">
        <v>175</v>
      </c>
      <c r="I637" s="80" t="s">
        <v>160</v>
      </c>
      <c r="J637" s="79" t="s">
        <v>225</v>
      </c>
      <c r="K637" s="67"/>
      <c r="L637" s="76" t="s">
        <v>171</v>
      </c>
      <c r="M637" s="70"/>
      <c r="N637" s="67"/>
    </row>
    <row r="638" spans="1:14" x14ac:dyDescent="0.25">
      <c r="A638" s="71">
        <v>4196</v>
      </c>
      <c r="B638" s="33">
        <v>43100</v>
      </c>
      <c r="D638" s="3" t="s">
        <v>49</v>
      </c>
      <c r="E638" s="3" t="s">
        <v>592</v>
      </c>
      <c r="F638" s="3" t="s">
        <v>186</v>
      </c>
      <c r="H638" s="25" t="s">
        <v>269</v>
      </c>
      <c r="I638" s="26" t="s">
        <v>160</v>
      </c>
      <c r="J638" s="25" t="s">
        <v>225</v>
      </c>
      <c r="L638" s="75" t="s">
        <v>180</v>
      </c>
      <c r="M638" s="81" t="s">
        <v>294</v>
      </c>
    </row>
    <row r="639" spans="1:14" x14ac:dyDescent="0.25">
      <c r="A639" s="65">
        <v>4196</v>
      </c>
      <c r="B639" s="66">
        <v>43100</v>
      </c>
      <c r="C639" s="67"/>
      <c r="D639" s="67" t="s">
        <v>49</v>
      </c>
      <c r="E639" s="67" t="s">
        <v>592</v>
      </c>
      <c r="F639" s="67" t="s">
        <v>186</v>
      </c>
      <c r="G639" s="67"/>
      <c r="H639" s="79" t="s">
        <v>269</v>
      </c>
      <c r="I639" s="80" t="s">
        <v>160</v>
      </c>
      <c r="J639" s="79" t="s">
        <v>225</v>
      </c>
      <c r="K639" s="67"/>
      <c r="L639" s="76" t="s">
        <v>171</v>
      </c>
      <c r="M639" s="70"/>
      <c r="N639" s="67"/>
    </row>
    <row r="640" spans="1:14" x14ac:dyDescent="0.25">
      <c r="A640" s="71">
        <v>4199</v>
      </c>
      <c r="B640" s="33">
        <v>43097</v>
      </c>
      <c r="D640" s="3" t="s">
        <v>50</v>
      </c>
      <c r="E640" s="3" t="s">
        <v>161</v>
      </c>
      <c r="F640" s="3" t="s">
        <v>681</v>
      </c>
      <c r="G640" s="3" t="s">
        <v>682</v>
      </c>
      <c r="H640" s="25" t="s">
        <v>159</v>
      </c>
      <c r="I640" s="26" t="s">
        <v>160</v>
      </c>
      <c r="J640" s="25" t="s">
        <v>146</v>
      </c>
      <c r="L640" s="75" t="s">
        <v>180</v>
      </c>
      <c r="M640" s="81" t="s">
        <v>534</v>
      </c>
    </row>
    <row r="641" spans="1:14" x14ac:dyDescent="0.25">
      <c r="A641" s="65">
        <v>4199</v>
      </c>
      <c r="B641" s="66">
        <v>43097</v>
      </c>
      <c r="C641" s="67"/>
      <c r="D641" s="67" t="s">
        <v>50</v>
      </c>
      <c r="E641" s="67" t="s">
        <v>161</v>
      </c>
      <c r="F641" s="67" t="s">
        <v>681</v>
      </c>
      <c r="G641" s="67" t="s">
        <v>682</v>
      </c>
      <c r="H641" s="79" t="s">
        <v>159</v>
      </c>
      <c r="I641" s="80" t="s">
        <v>160</v>
      </c>
      <c r="J641" s="79" t="s">
        <v>146</v>
      </c>
      <c r="K641" s="67"/>
      <c r="L641" s="76" t="s">
        <v>171</v>
      </c>
      <c r="M641" s="70"/>
      <c r="N641" s="67"/>
    </row>
    <row r="642" spans="1:14" x14ac:dyDescent="0.25">
      <c r="A642" s="71">
        <v>4197</v>
      </c>
      <c r="B642" s="33">
        <v>43096</v>
      </c>
      <c r="D642" s="3" t="s">
        <v>34</v>
      </c>
      <c r="E642" s="3" t="s">
        <v>673</v>
      </c>
      <c r="F642" s="3" t="s">
        <v>674</v>
      </c>
      <c r="G642" s="3" t="s">
        <v>675</v>
      </c>
      <c r="H642" s="25" t="s">
        <v>476</v>
      </c>
      <c r="I642" s="26" t="s">
        <v>232</v>
      </c>
      <c r="J642" s="25" t="s">
        <v>500</v>
      </c>
      <c r="K642" s="3">
        <v>1302136</v>
      </c>
      <c r="L642" s="75" t="s">
        <v>180</v>
      </c>
      <c r="M642" s="81" t="s">
        <v>223</v>
      </c>
      <c r="N642" s="3">
        <v>1302140</v>
      </c>
    </row>
    <row r="643" spans="1:14" x14ac:dyDescent="0.25">
      <c r="A643" s="65">
        <v>4197</v>
      </c>
      <c r="B643" s="66">
        <v>43096</v>
      </c>
      <c r="C643" s="67"/>
      <c r="D643" s="67" t="s">
        <v>34</v>
      </c>
      <c r="E643" s="67" t="s">
        <v>673</v>
      </c>
      <c r="F643" s="67" t="s">
        <v>674</v>
      </c>
      <c r="G643" s="67" t="s">
        <v>675</v>
      </c>
      <c r="H643" s="79" t="s">
        <v>476</v>
      </c>
      <c r="I643" s="80" t="s">
        <v>232</v>
      </c>
      <c r="J643" s="79" t="s">
        <v>500</v>
      </c>
      <c r="K643" s="67">
        <v>1302136</v>
      </c>
      <c r="L643" s="76" t="s">
        <v>171</v>
      </c>
      <c r="M643" s="70"/>
      <c r="N643" s="67">
        <v>1302140</v>
      </c>
    </row>
    <row r="644" spans="1:14" x14ac:dyDescent="0.25">
      <c r="A644" s="71">
        <v>4206</v>
      </c>
      <c r="B644" s="33">
        <v>43096</v>
      </c>
      <c r="D644" s="3" t="s">
        <v>31</v>
      </c>
      <c r="E644" s="3" t="s">
        <v>168</v>
      </c>
      <c r="H644" s="25" t="s">
        <v>184</v>
      </c>
      <c r="I644" s="26" t="s">
        <v>424</v>
      </c>
      <c r="J644" s="25" t="s">
        <v>197</v>
      </c>
      <c r="K644" s="3">
        <v>1302143</v>
      </c>
      <c r="L644" s="3" t="s">
        <v>392</v>
      </c>
      <c r="M644" s="25" t="s">
        <v>146</v>
      </c>
    </row>
    <row r="645" spans="1:14" x14ac:dyDescent="0.25">
      <c r="A645" s="65">
        <v>4206</v>
      </c>
      <c r="B645" s="66">
        <v>43096</v>
      </c>
      <c r="C645" s="67"/>
      <c r="D645" s="67" t="s">
        <v>31</v>
      </c>
      <c r="E645" s="67" t="s">
        <v>168</v>
      </c>
      <c r="F645" s="67"/>
      <c r="G645" s="67"/>
      <c r="H645" s="79" t="s">
        <v>184</v>
      </c>
      <c r="I645" s="80" t="s">
        <v>424</v>
      </c>
      <c r="J645" s="79" t="s">
        <v>197</v>
      </c>
      <c r="K645" s="67">
        <v>1302143</v>
      </c>
      <c r="L645" s="67" t="s">
        <v>392</v>
      </c>
      <c r="M645" s="79" t="s">
        <v>146</v>
      </c>
      <c r="N645" s="67"/>
    </row>
    <row r="646" spans="1:14" x14ac:dyDescent="0.25">
      <c r="A646" s="71">
        <v>4202</v>
      </c>
      <c r="B646" s="33">
        <v>43089</v>
      </c>
      <c r="D646" s="3" t="s">
        <v>31</v>
      </c>
      <c r="E646" s="3" t="s">
        <v>168</v>
      </c>
      <c r="H646" s="25" t="s">
        <v>184</v>
      </c>
      <c r="I646" s="26" t="s">
        <v>170</v>
      </c>
      <c r="J646" s="25" t="s">
        <v>197</v>
      </c>
      <c r="K646" s="3">
        <v>1302141</v>
      </c>
      <c r="L646" s="3" t="s">
        <v>446</v>
      </c>
      <c r="M646" s="25" t="s">
        <v>197</v>
      </c>
      <c r="N646" s="3">
        <v>1302142</v>
      </c>
    </row>
    <row r="647" spans="1:14" x14ac:dyDescent="0.25">
      <c r="A647" s="65">
        <v>4202</v>
      </c>
      <c r="B647" s="66">
        <v>43089</v>
      </c>
      <c r="C647" s="67"/>
      <c r="D647" s="67" t="s">
        <v>31</v>
      </c>
      <c r="E647" s="67" t="s">
        <v>168</v>
      </c>
      <c r="F647" s="67"/>
      <c r="G647" s="67"/>
      <c r="H647" s="79" t="s">
        <v>184</v>
      </c>
      <c r="I647" s="80" t="s">
        <v>170</v>
      </c>
      <c r="J647" s="79" t="s">
        <v>197</v>
      </c>
      <c r="K647" s="67">
        <v>1302141</v>
      </c>
      <c r="L647" s="67" t="s">
        <v>446</v>
      </c>
      <c r="M647" s="79" t="s">
        <v>197</v>
      </c>
      <c r="N647" s="67">
        <v>1302142</v>
      </c>
    </row>
    <row r="648" spans="1:14" x14ac:dyDescent="0.25">
      <c r="A648" s="71">
        <v>4194</v>
      </c>
      <c r="B648" s="33">
        <v>43087</v>
      </c>
      <c r="D648" s="3" t="s">
        <v>40</v>
      </c>
      <c r="E648" s="3" t="s">
        <v>173</v>
      </c>
      <c r="F648" s="3" t="s">
        <v>174</v>
      </c>
      <c r="H648" s="25" t="s">
        <v>166</v>
      </c>
      <c r="I648" s="26" t="s">
        <v>145</v>
      </c>
      <c r="J648" s="25" t="s">
        <v>146</v>
      </c>
      <c r="L648" s="3" t="s">
        <v>147</v>
      </c>
      <c r="M648" s="25" t="s">
        <v>148</v>
      </c>
      <c r="N648" s="3">
        <v>1302138</v>
      </c>
    </row>
    <row r="649" spans="1:14" x14ac:dyDescent="0.25">
      <c r="A649" s="65">
        <v>4194</v>
      </c>
      <c r="B649" s="66">
        <v>43087</v>
      </c>
      <c r="C649" s="67"/>
      <c r="D649" s="67" t="s">
        <v>40</v>
      </c>
      <c r="E649" s="67" t="s">
        <v>173</v>
      </c>
      <c r="F649" s="67" t="s">
        <v>174</v>
      </c>
      <c r="G649" s="67"/>
      <c r="H649" s="79" t="s">
        <v>166</v>
      </c>
      <c r="I649" s="80" t="s">
        <v>145</v>
      </c>
      <c r="J649" s="79" t="s">
        <v>146</v>
      </c>
      <c r="K649" s="67"/>
      <c r="L649" s="67" t="s">
        <v>147</v>
      </c>
      <c r="M649" s="79" t="s">
        <v>148</v>
      </c>
      <c r="N649" s="67">
        <v>1302138</v>
      </c>
    </row>
    <row r="650" spans="1:14" x14ac:dyDescent="0.25">
      <c r="A650" s="71">
        <v>4191</v>
      </c>
      <c r="B650" s="33">
        <v>43086</v>
      </c>
      <c r="D650" s="3" t="s">
        <v>42</v>
      </c>
      <c r="E650" s="3" t="s">
        <v>181</v>
      </c>
      <c r="F650" s="3" t="s">
        <v>182</v>
      </c>
      <c r="G650" s="3" t="s">
        <v>183</v>
      </c>
      <c r="H650" s="25" t="s">
        <v>144</v>
      </c>
      <c r="I650" s="26" t="s">
        <v>160</v>
      </c>
      <c r="J650" s="25" t="s">
        <v>146</v>
      </c>
      <c r="L650" s="3" t="s">
        <v>180</v>
      </c>
      <c r="M650" s="25" t="s">
        <v>235</v>
      </c>
    </row>
    <row r="651" spans="1:14" x14ac:dyDescent="0.25">
      <c r="A651" s="65">
        <v>4191</v>
      </c>
      <c r="B651" s="66">
        <v>43086</v>
      </c>
      <c r="C651" s="67"/>
      <c r="D651" s="67" t="s">
        <v>42</v>
      </c>
      <c r="E651" s="67" t="s">
        <v>181</v>
      </c>
      <c r="F651" s="67" t="s">
        <v>182</v>
      </c>
      <c r="G651" s="67" t="s">
        <v>183</v>
      </c>
      <c r="H651" s="79" t="s">
        <v>144</v>
      </c>
      <c r="I651" s="80" t="s">
        <v>160</v>
      </c>
      <c r="J651" s="79" t="s">
        <v>146</v>
      </c>
      <c r="K651" s="67"/>
      <c r="L651" s="67" t="s">
        <v>180</v>
      </c>
      <c r="M651" s="79" t="s">
        <v>235</v>
      </c>
      <c r="N651" s="67"/>
    </row>
    <row r="652" spans="1:14" x14ac:dyDescent="0.25">
      <c r="A652" s="71">
        <v>4187</v>
      </c>
      <c r="B652" s="33">
        <v>43085</v>
      </c>
      <c r="D652" s="3" t="s">
        <v>21</v>
      </c>
      <c r="E652" s="3" t="s">
        <v>190</v>
      </c>
      <c r="F652" s="3" t="s">
        <v>191</v>
      </c>
      <c r="H652" s="25" t="s">
        <v>755</v>
      </c>
      <c r="I652" s="26" t="s">
        <v>160</v>
      </c>
      <c r="J652" s="25" t="s">
        <v>225</v>
      </c>
      <c r="L652" s="75" t="s">
        <v>205</v>
      </c>
      <c r="M652" s="81" t="s">
        <v>868</v>
      </c>
    </row>
    <row r="653" spans="1:14" x14ac:dyDescent="0.25">
      <c r="A653" s="65">
        <v>4187</v>
      </c>
      <c r="B653" s="66">
        <v>43085</v>
      </c>
      <c r="C653" s="67"/>
      <c r="D653" s="67" t="s">
        <v>21</v>
      </c>
      <c r="E653" s="67" t="s">
        <v>190</v>
      </c>
      <c r="F653" s="67" t="s">
        <v>191</v>
      </c>
      <c r="G653" s="67"/>
      <c r="H653" s="79" t="s">
        <v>755</v>
      </c>
      <c r="I653" s="80" t="s">
        <v>160</v>
      </c>
      <c r="J653" s="79" t="s">
        <v>225</v>
      </c>
      <c r="K653" s="67"/>
      <c r="L653" s="76" t="s">
        <v>171</v>
      </c>
      <c r="M653" s="70"/>
      <c r="N653" s="67"/>
    </row>
    <row r="654" spans="1:14" x14ac:dyDescent="0.25">
      <c r="A654" s="71">
        <v>4178</v>
      </c>
      <c r="B654" s="33">
        <v>43085</v>
      </c>
      <c r="D654" s="3" t="s">
        <v>43</v>
      </c>
      <c r="E654" s="3" t="s">
        <v>177</v>
      </c>
      <c r="F654" s="3" t="s">
        <v>363</v>
      </c>
      <c r="G654" s="3" t="s">
        <v>364</v>
      </c>
      <c r="H654" s="25" t="s">
        <v>179</v>
      </c>
      <c r="I654" s="26" t="s">
        <v>232</v>
      </c>
      <c r="J654" s="25" t="s">
        <v>365</v>
      </c>
      <c r="L654" s="3" t="s">
        <v>180</v>
      </c>
      <c r="M654" s="25" t="s">
        <v>493</v>
      </c>
    </row>
    <row r="655" spans="1:14" x14ac:dyDescent="0.25">
      <c r="A655" s="65">
        <v>4178</v>
      </c>
      <c r="B655" s="66">
        <v>43085</v>
      </c>
      <c r="C655" s="67"/>
      <c r="D655" s="67" t="s">
        <v>43</v>
      </c>
      <c r="E655" s="67" t="s">
        <v>177</v>
      </c>
      <c r="F655" s="67" t="s">
        <v>363</v>
      </c>
      <c r="G655" s="67" t="s">
        <v>364</v>
      </c>
      <c r="H655" s="79" t="s">
        <v>179</v>
      </c>
      <c r="I655" s="80" t="s">
        <v>232</v>
      </c>
      <c r="J655" s="79" t="s">
        <v>365</v>
      </c>
      <c r="K655" s="67"/>
      <c r="L655" s="67" t="s">
        <v>180</v>
      </c>
      <c r="M655" s="79" t="s">
        <v>493</v>
      </c>
      <c r="N655" s="67"/>
    </row>
    <row r="656" spans="1:14" x14ac:dyDescent="0.25">
      <c r="A656" s="71">
        <v>4193</v>
      </c>
      <c r="B656" s="33">
        <v>43084</v>
      </c>
      <c r="D656" s="3" t="s">
        <v>31</v>
      </c>
      <c r="E656" s="3" t="s">
        <v>168</v>
      </c>
      <c r="H656" s="25" t="s">
        <v>184</v>
      </c>
      <c r="I656" s="26" t="s">
        <v>170</v>
      </c>
      <c r="J656" s="25" t="s">
        <v>146</v>
      </c>
      <c r="L656" s="3" t="s">
        <v>446</v>
      </c>
      <c r="M656" s="81" t="s">
        <v>66</v>
      </c>
      <c r="N656" s="3">
        <v>1302137</v>
      </c>
    </row>
    <row r="657" spans="1:14" x14ac:dyDescent="0.25">
      <c r="A657" s="65">
        <v>4193</v>
      </c>
      <c r="B657" s="66">
        <v>43084</v>
      </c>
      <c r="C657" s="67"/>
      <c r="D657" s="67" t="s">
        <v>31</v>
      </c>
      <c r="E657" s="67" t="s">
        <v>168</v>
      </c>
      <c r="F657" s="67"/>
      <c r="G657" s="67"/>
      <c r="H657" s="79" t="s">
        <v>184</v>
      </c>
      <c r="I657" s="80" t="s">
        <v>170</v>
      </c>
      <c r="J657" s="79" t="s">
        <v>146</v>
      </c>
      <c r="K657" s="67"/>
      <c r="L657" s="67" t="s">
        <v>446</v>
      </c>
      <c r="M657" s="70"/>
      <c r="N657" s="67">
        <v>1302137</v>
      </c>
    </row>
    <row r="658" spans="1:14" x14ac:dyDescent="0.25">
      <c r="A658" s="71">
        <v>4193</v>
      </c>
      <c r="B658" s="33">
        <v>43084</v>
      </c>
      <c r="D658" s="3" t="s">
        <v>31</v>
      </c>
      <c r="E658" s="3" t="s">
        <v>168</v>
      </c>
      <c r="H658" s="25" t="s">
        <v>184</v>
      </c>
      <c r="I658" s="26" t="s">
        <v>170</v>
      </c>
      <c r="J658" s="81" t="s">
        <v>146</v>
      </c>
      <c r="L658" s="75" t="s">
        <v>446</v>
      </c>
      <c r="N658" s="3">
        <v>1302137</v>
      </c>
    </row>
    <row r="659" spans="1:14" x14ac:dyDescent="0.25">
      <c r="A659" s="65">
        <v>4193</v>
      </c>
      <c r="B659" s="66">
        <v>43084</v>
      </c>
      <c r="C659" s="67"/>
      <c r="D659" s="67" t="s">
        <v>31</v>
      </c>
      <c r="E659" s="67" t="s">
        <v>168</v>
      </c>
      <c r="F659" s="67"/>
      <c r="G659" s="67"/>
      <c r="H659" s="79" t="s">
        <v>184</v>
      </c>
      <c r="I659" s="80" t="s">
        <v>170</v>
      </c>
      <c r="J659" s="70"/>
      <c r="K659" s="67"/>
      <c r="L659" s="76" t="s">
        <v>171</v>
      </c>
      <c r="M659" s="79"/>
      <c r="N659" s="67">
        <v>1302137</v>
      </c>
    </row>
    <row r="660" spans="1:14" x14ac:dyDescent="0.25">
      <c r="A660" s="71">
        <v>4186</v>
      </c>
      <c r="B660" s="33">
        <v>43084</v>
      </c>
      <c r="D660" s="3" t="s">
        <v>46</v>
      </c>
      <c r="E660" s="3" t="s">
        <v>185</v>
      </c>
      <c r="F660" s="3" t="s">
        <v>158</v>
      </c>
      <c r="H660" s="25" t="s">
        <v>175</v>
      </c>
      <c r="I660" s="26" t="s">
        <v>160</v>
      </c>
      <c r="J660" s="25" t="s">
        <v>975</v>
      </c>
      <c r="L660" s="75" t="s">
        <v>180</v>
      </c>
      <c r="M660" s="81" t="s">
        <v>233</v>
      </c>
    </row>
    <row r="661" spans="1:14" x14ac:dyDescent="0.25">
      <c r="A661" s="65">
        <v>4186</v>
      </c>
      <c r="B661" s="66">
        <v>43084</v>
      </c>
      <c r="C661" s="67"/>
      <c r="D661" s="67" t="s">
        <v>46</v>
      </c>
      <c r="E661" s="67" t="s">
        <v>185</v>
      </c>
      <c r="F661" s="67" t="s">
        <v>158</v>
      </c>
      <c r="G661" s="67"/>
      <c r="H661" s="79" t="s">
        <v>175</v>
      </c>
      <c r="I661" s="80" t="s">
        <v>160</v>
      </c>
      <c r="J661" s="79" t="s">
        <v>975</v>
      </c>
      <c r="K661" s="67"/>
      <c r="L661" s="76" t="s">
        <v>232</v>
      </c>
      <c r="M661" s="70" t="s">
        <v>2239</v>
      </c>
      <c r="N661" s="67"/>
    </row>
    <row r="662" spans="1:14" x14ac:dyDescent="0.25">
      <c r="A662" s="71">
        <v>4190</v>
      </c>
      <c r="B662" s="33">
        <v>43083</v>
      </c>
      <c r="D662" s="3" t="s">
        <v>50</v>
      </c>
      <c r="E662" s="3" t="s">
        <v>161</v>
      </c>
      <c r="F662" s="3" t="s">
        <v>681</v>
      </c>
      <c r="G662" s="3" t="s">
        <v>682</v>
      </c>
      <c r="H662" s="25" t="s">
        <v>159</v>
      </c>
      <c r="I662" s="26" t="s">
        <v>160</v>
      </c>
      <c r="J662" s="25" t="s">
        <v>146</v>
      </c>
      <c r="L662" s="75" t="s">
        <v>180</v>
      </c>
      <c r="M662" s="81" t="s">
        <v>534</v>
      </c>
    </row>
    <row r="663" spans="1:14" x14ac:dyDescent="0.25">
      <c r="A663" s="65">
        <v>4190</v>
      </c>
      <c r="B663" s="66">
        <v>43083</v>
      </c>
      <c r="C663" s="67"/>
      <c r="D663" s="67" t="s">
        <v>50</v>
      </c>
      <c r="E663" s="67" t="s">
        <v>161</v>
      </c>
      <c r="F663" s="67" t="s">
        <v>681</v>
      </c>
      <c r="G663" s="67" t="s">
        <v>682</v>
      </c>
      <c r="H663" s="79" t="s">
        <v>159</v>
      </c>
      <c r="I663" s="80" t="s">
        <v>160</v>
      </c>
      <c r="J663" s="79" t="s">
        <v>146</v>
      </c>
      <c r="K663" s="67"/>
      <c r="L663" s="76" t="s">
        <v>171</v>
      </c>
      <c r="M663" s="70"/>
      <c r="N663" s="67"/>
    </row>
    <row r="664" spans="1:14" x14ac:dyDescent="0.25">
      <c r="A664" s="71">
        <v>4178</v>
      </c>
      <c r="B664" s="33">
        <v>43083</v>
      </c>
      <c r="D664" s="3" t="s">
        <v>43</v>
      </c>
      <c r="E664" s="3" t="s">
        <v>177</v>
      </c>
      <c r="F664" s="3" t="s">
        <v>363</v>
      </c>
      <c r="G664" s="3" t="s">
        <v>364</v>
      </c>
      <c r="H664" s="25" t="s">
        <v>179</v>
      </c>
      <c r="I664" s="26" t="s">
        <v>232</v>
      </c>
      <c r="J664" s="25" t="s">
        <v>365</v>
      </c>
      <c r="L664" s="75" t="s">
        <v>180</v>
      </c>
      <c r="M664" s="81" t="s">
        <v>493</v>
      </c>
    </row>
    <row r="665" spans="1:14" x14ac:dyDescent="0.25">
      <c r="A665" s="65">
        <v>4178</v>
      </c>
      <c r="B665" s="66">
        <v>43083</v>
      </c>
      <c r="C665" s="67"/>
      <c r="D665" s="67" t="s">
        <v>43</v>
      </c>
      <c r="E665" s="67" t="s">
        <v>177</v>
      </c>
      <c r="F665" s="67" t="s">
        <v>363</v>
      </c>
      <c r="G665" s="67" t="s">
        <v>364</v>
      </c>
      <c r="H665" s="79" t="s">
        <v>179</v>
      </c>
      <c r="I665" s="80" t="s">
        <v>232</v>
      </c>
      <c r="J665" s="79" t="s">
        <v>365</v>
      </c>
      <c r="K665" s="67"/>
      <c r="L665" s="76" t="s">
        <v>171</v>
      </c>
      <c r="M665" s="70"/>
      <c r="N665" s="67"/>
    </row>
    <row r="666" spans="1:14" x14ac:dyDescent="0.25">
      <c r="A666" s="71">
        <v>4186</v>
      </c>
      <c r="B666" s="33">
        <v>43083</v>
      </c>
      <c r="D666" s="3" t="s">
        <v>46</v>
      </c>
      <c r="E666" s="3" t="s">
        <v>185</v>
      </c>
      <c r="F666" s="3" t="s">
        <v>158</v>
      </c>
      <c r="H666" s="25" t="s">
        <v>175</v>
      </c>
      <c r="I666" s="26" t="s">
        <v>160</v>
      </c>
      <c r="J666" s="25" t="s">
        <v>975</v>
      </c>
      <c r="L666" s="75" t="s">
        <v>232</v>
      </c>
      <c r="M666" s="81" t="s">
        <v>2239</v>
      </c>
    </row>
    <row r="667" spans="1:14" x14ac:dyDescent="0.25">
      <c r="A667" s="65">
        <v>4186</v>
      </c>
      <c r="B667" s="66">
        <v>43083</v>
      </c>
      <c r="C667" s="67"/>
      <c r="D667" s="67" t="s">
        <v>46</v>
      </c>
      <c r="E667" s="67" t="s">
        <v>185</v>
      </c>
      <c r="F667" s="67" t="s">
        <v>158</v>
      </c>
      <c r="G667" s="67"/>
      <c r="H667" s="79" t="s">
        <v>175</v>
      </c>
      <c r="I667" s="80" t="s">
        <v>160</v>
      </c>
      <c r="J667" s="79" t="s">
        <v>975</v>
      </c>
      <c r="K667" s="67"/>
      <c r="L667" s="76" t="s">
        <v>171</v>
      </c>
      <c r="M667" s="70"/>
      <c r="N667" s="67"/>
    </row>
    <row r="668" spans="1:14" x14ac:dyDescent="0.25">
      <c r="A668" s="71">
        <v>4185</v>
      </c>
      <c r="B668" s="33">
        <v>43082</v>
      </c>
      <c r="D668" s="3" t="s">
        <v>52</v>
      </c>
      <c r="E668" s="3" t="s">
        <v>157</v>
      </c>
      <c r="F668" s="3" t="s">
        <v>369</v>
      </c>
      <c r="G668" s="3" t="s">
        <v>370</v>
      </c>
      <c r="H668" s="25" t="s">
        <v>246</v>
      </c>
      <c r="I668" s="26" t="s">
        <v>160</v>
      </c>
      <c r="J668" s="25" t="s">
        <v>730</v>
      </c>
      <c r="L668" s="75" t="s">
        <v>180</v>
      </c>
      <c r="M668" s="81" t="s">
        <v>470</v>
      </c>
    </row>
    <row r="669" spans="1:14" x14ac:dyDescent="0.25">
      <c r="A669" s="65">
        <v>4185</v>
      </c>
      <c r="B669" s="66">
        <v>43082</v>
      </c>
      <c r="C669" s="67"/>
      <c r="D669" s="67" t="s">
        <v>52</v>
      </c>
      <c r="E669" s="67" t="s">
        <v>157</v>
      </c>
      <c r="F669" s="67" t="s">
        <v>369</v>
      </c>
      <c r="G669" s="67" t="s">
        <v>370</v>
      </c>
      <c r="H669" s="79" t="s">
        <v>246</v>
      </c>
      <c r="I669" s="80" t="s">
        <v>160</v>
      </c>
      <c r="J669" s="79" t="s">
        <v>730</v>
      </c>
      <c r="K669" s="67"/>
      <c r="L669" s="76" t="s">
        <v>171</v>
      </c>
      <c r="M669" s="70"/>
      <c r="N669" s="67"/>
    </row>
    <row r="670" spans="1:14" x14ac:dyDescent="0.25">
      <c r="A670" s="71">
        <v>4182</v>
      </c>
      <c r="B670" s="33">
        <v>43081</v>
      </c>
      <c r="D670" s="3" t="s">
        <v>34</v>
      </c>
      <c r="E670" s="3" t="s">
        <v>673</v>
      </c>
      <c r="F670" s="3" t="s">
        <v>275</v>
      </c>
      <c r="G670" s="3" t="s">
        <v>276</v>
      </c>
      <c r="H670" s="25" t="s">
        <v>476</v>
      </c>
      <c r="I670" s="26" t="s">
        <v>232</v>
      </c>
      <c r="J670" s="25" t="s">
        <v>730</v>
      </c>
      <c r="K670" s="3">
        <v>1302127</v>
      </c>
      <c r="L670" s="75" t="s">
        <v>180</v>
      </c>
      <c r="M670" s="81" t="s">
        <v>979</v>
      </c>
      <c r="N670" s="3">
        <v>1302133</v>
      </c>
    </row>
    <row r="671" spans="1:14" x14ac:dyDescent="0.25">
      <c r="A671" s="65">
        <v>4182</v>
      </c>
      <c r="B671" s="66">
        <v>43081</v>
      </c>
      <c r="C671" s="67"/>
      <c r="D671" s="67" t="s">
        <v>34</v>
      </c>
      <c r="E671" s="67" t="s">
        <v>673</v>
      </c>
      <c r="F671" s="67" t="s">
        <v>275</v>
      </c>
      <c r="G671" s="67" t="s">
        <v>276</v>
      </c>
      <c r="H671" s="79" t="s">
        <v>476</v>
      </c>
      <c r="I671" s="80" t="s">
        <v>232</v>
      </c>
      <c r="J671" s="79" t="s">
        <v>730</v>
      </c>
      <c r="K671" s="67">
        <v>1302127</v>
      </c>
      <c r="L671" s="76" t="s">
        <v>171</v>
      </c>
      <c r="M671" s="70"/>
      <c r="N671" s="67">
        <v>1302133</v>
      </c>
    </row>
    <row r="672" spans="1:14" x14ac:dyDescent="0.25">
      <c r="A672" s="71">
        <v>4184</v>
      </c>
      <c r="B672" s="33">
        <v>43081</v>
      </c>
      <c r="D672" s="3" t="s">
        <v>49</v>
      </c>
      <c r="E672" s="3" t="s">
        <v>592</v>
      </c>
      <c r="F672" s="3" t="s">
        <v>186</v>
      </c>
      <c r="H672" s="25" t="s">
        <v>269</v>
      </c>
      <c r="I672" s="26" t="s">
        <v>160</v>
      </c>
      <c r="J672" s="25" t="s">
        <v>146</v>
      </c>
      <c r="L672" s="3" t="s">
        <v>180</v>
      </c>
      <c r="M672" s="25" t="s">
        <v>981</v>
      </c>
    </row>
    <row r="673" spans="1:14" x14ac:dyDescent="0.25">
      <c r="A673" s="65">
        <v>4184</v>
      </c>
      <c r="B673" s="66">
        <v>43081</v>
      </c>
      <c r="C673" s="67"/>
      <c r="D673" s="67" t="s">
        <v>49</v>
      </c>
      <c r="E673" s="67" t="s">
        <v>592</v>
      </c>
      <c r="F673" s="67" t="s">
        <v>186</v>
      </c>
      <c r="G673" s="67"/>
      <c r="H673" s="79" t="s">
        <v>269</v>
      </c>
      <c r="I673" s="80" t="s">
        <v>160</v>
      </c>
      <c r="J673" s="79" t="s">
        <v>146</v>
      </c>
      <c r="K673" s="67"/>
      <c r="L673" s="67" t="s">
        <v>180</v>
      </c>
      <c r="M673" s="79" t="s">
        <v>981</v>
      </c>
      <c r="N673" s="67"/>
    </row>
    <row r="674" spans="1:14" x14ac:dyDescent="0.25">
      <c r="A674" s="71">
        <v>4181</v>
      </c>
      <c r="B674" s="33">
        <v>43080</v>
      </c>
      <c r="D674" s="3" t="s">
        <v>816</v>
      </c>
      <c r="E674" s="3" t="s">
        <v>817</v>
      </c>
      <c r="F674" s="3" t="s">
        <v>818</v>
      </c>
      <c r="G674" s="3" t="s">
        <v>819</v>
      </c>
      <c r="H674" s="25" t="s">
        <v>820</v>
      </c>
      <c r="I674" s="26" t="s">
        <v>160</v>
      </c>
      <c r="J674" s="81" t="s">
        <v>146</v>
      </c>
      <c r="L674" s="3" t="s">
        <v>205</v>
      </c>
      <c r="M674" s="25" t="s">
        <v>758</v>
      </c>
      <c r="N674" s="3">
        <v>1302132</v>
      </c>
    </row>
    <row r="675" spans="1:14" x14ac:dyDescent="0.25">
      <c r="A675" s="65">
        <v>4181</v>
      </c>
      <c r="B675" s="66">
        <v>43080</v>
      </c>
      <c r="C675" s="67"/>
      <c r="D675" s="67" t="s">
        <v>816</v>
      </c>
      <c r="E675" s="67" t="s">
        <v>817</v>
      </c>
      <c r="F675" s="67" t="s">
        <v>818</v>
      </c>
      <c r="G675" s="67" t="s">
        <v>819</v>
      </c>
      <c r="H675" s="79" t="s">
        <v>820</v>
      </c>
      <c r="I675" s="80" t="s">
        <v>160</v>
      </c>
      <c r="J675" s="70"/>
      <c r="K675" s="67"/>
      <c r="L675" s="67" t="s">
        <v>205</v>
      </c>
      <c r="M675" s="79" t="s">
        <v>758</v>
      </c>
      <c r="N675" s="67">
        <v>1302132</v>
      </c>
    </row>
    <row r="676" spans="1:14" x14ac:dyDescent="0.25">
      <c r="A676" s="71">
        <v>4188</v>
      </c>
      <c r="B676" s="33">
        <v>43074</v>
      </c>
      <c r="D676" s="3" t="s">
        <v>31</v>
      </c>
      <c r="E676" s="3" t="s">
        <v>168</v>
      </c>
      <c r="H676" s="25" t="s">
        <v>184</v>
      </c>
      <c r="I676" s="82" t="s">
        <v>170</v>
      </c>
      <c r="J676" s="25" t="s">
        <v>146</v>
      </c>
      <c r="L676" s="75" t="s">
        <v>446</v>
      </c>
      <c r="M676" s="81" t="s">
        <v>197</v>
      </c>
      <c r="N676" s="3">
        <v>1302134</v>
      </c>
    </row>
    <row r="677" spans="1:14" x14ac:dyDescent="0.25">
      <c r="A677" s="65">
        <v>4188</v>
      </c>
      <c r="B677" s="66">
        <v>43074</v>
      </c>
      <c r="C677" s="67"/>
      <c r="D677" s="67" t="s">
        <v>31</v>
      </c>
      <c r="E677" s="67" t="s">
        <v>168</v>
      </c>
      <c r="F677" s="67"/>
      <c r="G677" s="67"/>
      <c r="H677" s="79" t="s">
        <v>184</v>
      </c>
      <c r="I677" s="83" t="s">
        <v>160</v>
      </c>
      <c r="J677" s="79" t="s">
        <v>146</v>
      </c>
      <c r="K677" s="67"/>
      <c r="L677" s="76" t="s">
        <v>171</v>
      </c>
      <c r="M677" s="70"/>
      <c r="N677" s="67">
        <v>1302134</v>
      </c>
    </row>
    <row r="678" spans="1:14" x14ac:dyDescent="0.25">
      <c r="A678" s="71">
        <v>4179</v>
      </c>
      <c r="B678" s="33">
        <v>43073</v>
      </c>
      <c r="D678" s="3" t="s">
        <v>42</v>
      </c>
      <c r="E678" s="3" t="s">
        <v>181</v>
      </c>
      <c r="F678" s="3" t="s">
        <v>182</v>
      </c>
      <c r="G678" s="3" t="s">
        <v>183</v>
      </c>
      <c r="H678" s="25" t="s">
        <v>144</v>
      </c>
      <c r="I678" s="26" t="s">
        <v>160</v>
      </c>
      <c r="J678" s="25" t="s">
        <v>146</v>
      </c>
      <c r="L678" s="3" t="s">
        <v>180</v>
      </c>
      <c r="M678" s="25" t="s">
        <v>235</v>
      </c>
    </row>
    <row r="679" spans="1:14" x14ac:dyDescent="0.25">
      <c r="A679" s="65">
        <v>4179</v>
      </c>
      <c r="B679" s="66">
        <v>43073</v>
      </c>
      <c r="C679" s="67"/>
      <c r="D679" s="67" t="s">
        <v>42</v>
      </c>
      <c r="E679" s="67" t="s">
        <v>181</v>
      </c>
      <c r="F679" s="67" t="s">
        <v>182</v>
      </c>
      <c r="G679" s="67" t="s">
        <v>183</v>
      </c>
      <c r="H679" s="79" t="s">
        <v>144</v>
      </c>
      <c r="I679" s="80" t="s">
        <v>160</v>
      </c>
      <c r="J679" s="79" t="s">
        <v>146</v>
      </c>
      <c r="K679" s="67"/>
      <c r="L679" s="67" t="s">
        <v>180</v>
      </c>
      <c r="M679" s="79" t="s">
        <v>235</v>
      </c>
      <c r="N679" s="67"/>
    </row>
    <row r="680" spans="1:14" x14ac:dyDescent="0.25">
      <c r="A680" s="71">
        <v>4177</v>
      </c>
      <c r="B680" s="33">
        <v>43072</v>
      </c>
      <c r="D680" s="3" t="s">
        <v>50</v>
      </c>
      <c r="E680" s="3" t="s">
        <v>161</v>
      </c>
      <c r="F680" s="3" t="s">
        <v>681</v>
      </c>
      <c r="G680" s="3" t="s">
        <v>682</v>
      </c>
      <c r="H680" s="25" t="s">
        <v>159</v>
      </c>
      <c r="I680" s="26" t="s">
        <v>160</v>
      </c>
      <c r="J680" s="25" t="s">
        <v>146</v>
      </c>
      <c r="L680" s="75" t="s">
        <v>180</v>
      </c>
      <c r="M680" s="81" t="s">
        <v>534</v>
      </c>
    </row>
    <row r="681" spans="1:14" x14ac:dyDescent="0.25">
      <c r="A681" s="65">
        <v>4177</v>
      </c>
      <c r="B681" s="66">
        <v>43072</v>
      </c>
      <c r="C681" s="67"/>
      <c r="D681" s="67" t="s">
        <v>50</v>
      </c>
      <c r="E681" s="67" t="s">
        <v>161</v>
      </c>
      <c r="F681" s="67" t="s">
        <v>681</v>
      </c>
      <c r="G681" s="67" t="s">
        <v>682</v>
      </c>
      <c r="H681" s="79" t="s">
        <v>159</v>
      </c>
      <c r="I681" s="80" t="s">
        <v>160</v>
      </c>
      <c r="J681" s="79" t="s">
        <v>146</v>
      </c>
      <c r="K681" s="67"/>
      <c r="L681" s="76" t="s">
        <v>171</v>
      </c>
      <c r="M681" s="70"/>
      <c r="N681" s="67"/>
    </row>
    <row r="682" spans="1:14" x14ac:dyDescent="0.25">
      <c r="A682" s="71">
        <v>4180</v>
      </c>
      <c r="B682" s="33">
        <v>43070</v>
      </c>
      <c r="D682" s="3" t="s">
        <v>40</v>
      </c>
      <c r="E682" s="3" t="s">
        <v>173</v>
      </c>
      <c r="F682" s="3" t="s">
        <v>174</v>
      </c>
      <c r="H682" s="25" t="s">
        <v>166</v>
      </c>
      <c r="I682" s="26" t="s">
        <v>418</v>
      </c>
      <c r="J682" s="25" t="s">
        <v>905</v>
      </c>
      <c r="K682" s="3">
        <v>1302130</v>
      </c>
      <c r="L682" s="3" t="s">
        <v>203</v>
      </c>
      <c r="M682" s="81" t="s">
        <v>460</v>
      </c>
    </row>
    <row r="683" spans="1:14" x14ac:dyDescent="0.25">
      <c r="A683" s="65">
        <v>4180</v>
      </c>
      <c r="B683" s="66">
        <v>43070</v>
      </c>
      <c r="C683" s="67"/>
      <c r="D683" s="67" t="s">
        <v>40</v>
      </c>
      <c r="E683" s="67" t="s">
        <v>173</v>
      </c>
      <c r="F683" s="67" t="s">
        <v>174</v>
      </c>
      <c r="G683" s="67"/>
      <c r="H683" s="79" t="s">
        <v>166</v>
      </c>
      <c r="I683" s="80" t="s">
        <v>418</v>
      </c>
      <c r="J683" s="79" t="s">
        <v>905</v>
      </c>
      <c r="K683" s="67">
        <v>1302130</v>
      </c>
      <c r="L683" s="67" t="s">
        <v>203</v>
      </c>
      <c r="M683" s="70"/>
      <c r="N683" s="67"/>
    </row>
    <row r="684" spans="1:14" x14ac:dyDescent="0.25">
      <c r="A684" s="71">
        <v>4164</v>
      </c>
      <c r="B684" s="33">
        <v>43068</v>
      </c>
      <c r="D684" s="3" t="s">
        <v>21</v>
      </c>
      <c r="E684" s="3" t="s">
        <v>190</v>
      </c>
      <c r="F684" s="3" t="s">
        <v>191</v>
      </c>
      <c r="H684" s="25" t="s">
        <v>755</v>
      </c>
      <c r="I684" s="26" t="s">
        <v>160</v>
      </c>
      <c r="J684" s="25" t="s">
        <v>146</v>
      </c>
      <c r="L684" s="75" t="s">
        <v>180</v>
      </c>
      <c r="M684" s="81" t="s">
        <v>989</v>
      </c>
    </row>
    <row r="685" spans="1:14" x14ac:dyDescent="0.25">
      <c r="A685" s="65">
        <v>4164</v>
      </c>
      <c r="B685" s="66">
        <v>43068</v>
      </c>
      <c r="C685" s="67"/>
      <c r="D685" s="67" t="s">
        <v>21</v>
      </c>
      <c r="E685" s="67" t="s">
        <v>190</v>
      </c>
      <c r="F685" s="67" t="s">
        <v>191</v>
      </c>
      <c r="G685" s="67"/>
      <c r="H685" s="79" t="s">
        <v>755</v>
      </c>
      <c r="I685" s="80" t="s">
        <v>160</v>
      </c>
      <c r="J685" s="79" t="s">
        <v>146</v>
      </c>
      <c r="K685" s="67"/>
      <c r="L685" s="76" t="s">
        <v>171</v>
      </c>
      <c r="M685" s="70"/>
      <c r="N685" s="67"/>
    </row>
    <row r="686" spans="1:14" x14ac:dyDescent="0.25">
      <c r="A686" s="71">
        <v>4170</v>
      </c>
      <c r="B686" s="33">
        <v>43068</v>
      </c>
      <c r="D686" s="3" t="s">
        <v>46</v>
      </c>
      <c r="E686" s="3" t="s">
        <v>185</v>
      </c>
      <c r="F686" s="3" t="s">
        <v>158</v>
      </c>
      <c r="H686" s="25" t="s">
        <v>152</v>
      </c>
      <c r="I686" s="26" t="s">
        <v>160</v>
      </c>
      <c r="J686" s="25" t="s">
        <v>329</v>
      </c>
      <c r="L686" s="75" t="s">
        <v>180</v>
      </c>
      <c r="M686" s="81" t="s">
        <v>989</v>
      </c>
    </row>
    <row r="687" spans="1:14" x14ac:dyDescent="0.25">
      <c r="A687" s="65">
        <v>4170</v>
      </c>
      <c r="B687" s="66">
        <v>43068</v>
      </c>
      <c r="C687" s="67"/>
      <c r="D687" s="67" t="s">
        <v>46</v>
      </c>
      <c r="E687" s="67" t="s">
        <v>185</v>
      </c>
      <c r="F687" s="67" t="s">
        <v>158</v>
      </c>
      <c r="G687" s="67"/>
      <c r="H687" s="79" t="s">
        <v>152</v>
      </c>
      <c r="I687" s="80" t="s">
        <v>160</v>
      </c>
      <c r="J687" s="79" t="s">
        <v>329</v>
      </c>
      <c r="K687" s="67"/>
      <c r="L687" s="76" t="s">
        <v>171</v>
      </c>
      <c r="M687" s="70"/>
      <c r="N687" s="67"/>
    </row>
    <row r="688" spans="1:14" x14ac:dyDescent="0.25">
      <c r="A688" s="71">
        <v>4175</v>
      </c>
      <c r="B688" s="33">
        <v>43067</v>
      </c>
      <c r="D688" s="3" t="s">
        <v>24</v>
      </c>
      <c r="E688" s="3" t="s">
        <v>805</v>
      </c>
      <c r="F688" s="3" t="s">
        <v>143</v>
      </c>
      <c r="H688" s="25" t="s">
        <v>163</v>
      </c>
      <c r="I688" s="26" t="s">
        <v>147</v>
      </c>
      <c r="J688" s="25" t="s">
        <v>148</v>
      </c>
      <c r="K688" s="3">
        <v>1302126</v>
      </c>
      <c r="L688" s="3" t="s">
        <v>155</v>
      </c>
      <c r="M688" s="25" t="s">
        <v>146</v>
      </c>
    </row>
    <row r="689" spans="1:14" x14ac:dyDescent="0.25">
      <c r="A689" s="65">
        <v>4175</v>
      </c>
      <c r="B689" s="66">
        <v>43067</v>
      </c>
      <c r="C689" s="67"/>
      <c r="D689" s="67" t="s">
        <v>24</v>
      </c>
      <c r="E689" s="67" t="s">
        <v>805</v>
      </c>
      <c r="F689" s="67" t="s">
        <v>143</v>
      </c>
      <c r="G689" s="67"/>
      <c r="H689" s="79" t="s">
        <v>163</v>
      </c>
      <c r="I689" s="80" t="s">
        <v>147</v>
      </c>
      <c r="J689" s="79" t="s">
        <v>148</v>
      </c>
      <c r="K689" s="67">
        <v>1302126</v>
      </c>
      <c r="L689" s="67" t="s">
        <v>155</v>
      </c>
      <c r="M689" s="79" t="s">
        <v>146</v>
      </c>
      <c r="N689" s="67"/>
    </row>
    <row r="690" spans="1:14" x14ac:dyDescent="0.25">
      <c r="A690" s="71">
        <v>4171</v>
      </c>
      <c r="B690" s="33">
        <v>43067</v>
      </c>
      <c r="D690" s="3" t="s">
        <v>52</v>
      </c>
      <c r="E690" s="3" t="s">
        <v>157</v>
      </c>
      <c r="F690" s="3" t="s">
        <v>369</v>
      </c>
      <c r="G690" s="3" t="s">
        <v>370</v>
      </c>
      <c r="H690" s="25" t="s">
        <v>246</v>
      </c>
      <c r="I690" s="26" t="s">
        <v>232</v>
      </c>
      <c r="J690" s="25" t="s">
        <v>993</v>
      </c>
      <c r="L690" s="75" t="s">
        <v>180</v>
      </c>
      <c r="M690" s="81" t="s">
        <v>994</v>
      </c>
    </row>
    <row r="691" spans="1:14" x14ac:dyDescent="0.25">
      <c r="A691" s="65">
        <v>4171</v>
      </c>
      <c r="B691" s="66">
        <v>43067</v>
      </c>
      <c r="C691" s="67"/>
      <c r="D691" s="67" t="s">
        <v>52</v>
      </c>
      <c r="E691" s="67" t="s">
        <v>157</v>
      </c>
      <c r="F691" s="67" t="s">
        <v>369</v>
      </c>
      <c r="G691" s="67" t="s">
        <v>370</v>
      </c>
      <c r="H691" s="79" t="s">
        <v>246</v>
      </c>
      <c r="I691" s="80" t="s">
        <v>232</v>
      </c>
      <c r="J691" s="79" t="s">
        <v>993</v>
      </c>
      <c r="K691" s="67"/>
      <c r="L691" s="76" t="s">
        <v>171</v>
      </c>
      <c r="M691" s="70"/>
      <c r="N691" s="67"/>
    </row>
    <row r="692" spans="1:14" x14ac:dyDescent="0.25">
      <c r="A692" s="71">
        <v>4183</v>
      </c>
      <c r="B692" s="33">
        <v>43066</v>
      </c>
      <c r="D692" s="3" t="s">
        <v>31</v>
      </c>
      <c r="E692" s="3" t="s">
        <v>168</v>
      </c>
      <c r="H692" s="25" t="s">
        <v>184</v>
      </c>
      <c r="I692" s="26" t="s">
        <v>391</v>
      </c>
      <c r="J692" s="25" t="s">
        <v>338</v>
      </c>
      <c r="K692" s="3">
        <v>1302131</v>
      </c>
      <c r="L692" s="3" t="s">
        <v>392</v>
      </c>
      <c r="M692" s="81" t="s">
        <v>460</v>
      </c>
    </row>
    <row r="693" spans="1:14" x14ac:dyDescent="0.25">
      <c r="A693" s="65">
        <v>4183</v>
      </c>
      <c r="B693" s="66">
        <v>43066</v>
      </c>
      <c r="C693" s="67"/>
      <c r="D693" s="67" t="s">
        <v>31</v>
      </c>
      <c r="E693" s="67" t="s">
        <v>168</v>
      </c>
      <c r="F693" s="67"/>
      <c r="G693" s="67"/>
      <c r="H693" s="79" t="s">
        <v>184</v>
      </c>
      <c r="I693" s="80" t="s">
        <v>391</v>
      </c>
      <c r="J693" s="79" t="s">
        <v>338</v>
      </c>
      <c r="K693" s="67">
        <v>1302131</v>
      </c>
      <c r="L693" s="67" t="s">
        <v>392</v>
      </c>
      <c r="M693" s="70"/>
      <c r="N693" s="67"/>
    </row>
    <row r="694" spans="1:14" x14ac:dyDescent="0.25">
      <c r="A694" s="71">
        <v>4168</v>
      </c>
      <c r="B694" s="33">
        <v>43066</v>
      </c>
      <c r="D694" s="3" t="s">
        <v>49</v>
      </c>
      <c r="E694" s="3" t="s">
        <v>592</v>
      </c>
      <c r="F694" s="3" t="s">
        <v>186</v>
      </c>
      <c r="H694" s="25" t="s">
        <v>269</v>
      </c>
      <c r="I694" s="26" t="s">
        <v>160</v>
      </c>
      <c r="J694" s="25" t="s">
        <v>146</v>
      </c>
      <c r="L694" s="75" t="s">
        <v>180</v>
      </c>
      <c r="M694" s="81" t="s">
        <v>989</v>
      </c>
    </row>
    <row r="695" spans="1:14" x14ac:dyDescent="0.25">
      <c r="A695" s="65">
        <v>4168</v>
      </c>
      <c r="B695" s="66">
        <v>43066</v>
      </c>
      <c r="C695" s="67"/>
      <c r="D695" s="67" t="s">
        <v>49</v>
      </c>
      <c r="E695" s="67" t="s">
        <v>592</v>
      </c>
      <c r="F695" s="67" t="s">
        <v>186</v>
      </c>
      <c r="G695" s="67"/>
      <c r="H695" s="79" t="s">
        <v>269</v>
      </c>
      <c r="I695" s="80" t="s">
        <v>160</v>
      </c>
      <c r="J695" s="79" t="s">
        <v>146</v>
      </c>
      <c r="K695" s="67"/>
      <c r="L695" s="76" t="s">
        <v>171</v>
      </c>
      <c r="M695" s="70"/>
      <c r="N695" s="67"/>
    </row>
    <row r="696" spans="1:14" x14ac:dyDescent="0.25">
      <c r="A696" s="71">
        <v>4176</v>
      </c>
      <c r="B696" s="33">
        <v>43064</v>
      </c>
      <c r="D696" s="3" t="s">
        <v>31</v>
      </c>
      <c r="E696" s="3" t="s">
        <v>168</v>
      </c>
      <c r="H696" s="25" t="s">
        <v>184</v>
      </c>
      <c r="I696" s="26" t="s">
        <v>170</v>
      </c>
      <c r="J696" s="25" t="s">
        <v>146</v>
      </c>
      <c r="L696" s="75" t="s">
        <v>391</v>
      </c>
      <c r="M696" s="81" t="s">
        <v>747</v>
      </c>
      <c r="N696" s="3">
        <v>1302131</v>
      </c>
    </row>
    <row r="697" spans="1:14" x14ac:dyDescent="0.25">
      <c r="A697" s="65">
        <v>4176</v>
      </c>
      <c r="B697" s="66">
        <v>43064</v>
      </c>
      <c r="C697" s="67"/>
      <c r="D697" s="67" t="s">
        <v>31</v>
      </c>
      <c r="E697" s="67" t="s">
        <v>168</v>
      </c>
      <c r="F697" s="67"/>
      <c r="G697" s="67"/>
      <c r="H697" s="79" t="s">
        <v>184</v>
      </c>
      <c r="I697" s="80" t="s">
        <v>170</v>
      </c>
      <c r="J697" s="79" t="s">
        <v>146</v>
      </c>
      <c r="K697" s="67"/>
      <c r="L697" s="76" t="s">
        <v>171</v>
      </c>
      <c r="M697" s="70"/>
      <c r="N697" s="67">
        <v>1302131</v>
      </c>
    </row>
    <row r="698" spans="1:14" x14ac:dyDescent="0.25">
      <c r="A698" s="71">
        <v>4167</v>
      </c>
      <c r="B698" s="33">
        <v>43063</v>
      </c>
      <c r="D698" s="3" t="s">
        <v>34</v>
      </c>
      <c r="E698" s="3" t="s">
        <v>673</v>
      </c>
      <c r="F698" s="3" t="s">
        <v>275</v>
      </c>
      <c r="G698" s="3" t="s">
        <v>276</v>
      </c>
      <c r="H698" s="25" t="s">
        <v>476</v>
      </c>
      <c r="I698" s="26" t="s">
        <v>180</v>
      </c>
      <c r="J698" s="25" t="s">
        <v>999</v>
      </c>
      <c r="K698" s="3">
        <v>1302121</v>
      </c>
      <c r="L698" s="75" t="s">
        <v>232</v>
      </c>
      <c r="M698" s="81" t="s">
        <v>1000</v>
      </c>
      <c r="N698" s="3">
        <v>1302127</v>
      </c>
    </row>
    <row r="699" spans="1:14" x14ac:dyDescent="0.25">
      <c r="A699" s="65">
        <v>4167</v>
      </c>
      <c r="B699" s="66">
        <v>43063</v>
      </c>
      <c r="C699" s="67"/>
      <c r="D699" s="67" t="s">
        <v>34</v>
      </c>
      <c r="E699" s="67" t="s">
        <v>673</v>
      </c>
      <c r="F699" s="67" t="s">
        <v>275</v>
      </c>
      <c r="G699" s="67" t="s">
        <v>276</v>
      </c>
      <c r="H699" s="79" t="s">
        <v>476</v>
      </c>
      <c r="I699" s="80" t="s">
        <v>180</v>
      </c>
      <c r="J699" s="79" t="s">
        <v>999</v>
      </c>
      <c r="K699" s="67">
        <v>1302121</v>
      </c>
      <c r="L699" s="76" t="s">
        <v>171</v>
      </c>
      <c r="M699" s="70"/>
      <c r="N699" s="67">
        <v>1302127</v>
      </c>
    </row>
    <row r="700" spans="1:14" x14ac:dyDescent="0.25">
      <c r="A700" s="71">
        <v>4165</v>
      </c>
      <c r="B700" s="33">
        <v>43061</v>
      </c>
      <c r="D700" s="3" t="s">
        <v>42</v>
      </c>
      <c r="E700" s="3" t="s">
        <v>181</v>
      </c>
      <c r="F700" s="3" t="s">
        <v>182</v>
      </c>
      <c r="G700" s="3" t="s">
        <v>183</v>
      </c>
      <c r="H700" s="25" t="s">
        <v>144</v>
      </c>
      <c r="I700" s="26" t="s">
        <v>160</v>
      </c>
      <c r="J700" s="25" t="s">
        <v>146</v>
      </c>
      <c r="L700" s="3" t="s">
        <v>1004</v>
      </c>
      <c r="M700" s="81" t="s">
        <v>534</v>
      </c>
    </row>
    <row r="701" spans="1:14" x14ac:dyDescent="0.25">
      <c r="A701" s="65">
        <v>4165</v>
      </c>
      <c r="B701" s="66">
        <v>43061</v>
      </c>
      <c r="C701" s="67"/>
      <c r="D701" s="67" t="s">
        <v>42</v>
      </c>
      <c r="E701" s="67" t="s">
        <v>181</v>
      </c>
      <c r="F701" s="67" t="s">
        <v>182</v>
      </c>
      <c r="G701" s="67" t="s">
        <v>183</v>
      </c>
      <c r="H701" s="79" t="s">
        <v>144</v>
      </c>
      <c r="I701" s="80" t="s">
        <v>160</v>
      </c>
      <c r="J701" s="79" t="s">
        <v>146</v>
      </c>
      <c r="K701" s="67"/>
      <c r="L701" s="67" t="s">
        <v>1004</v>
      </c>
      <c r="M701" s="70"/>
      <c r="N701" s="67"/>
    </row>
    <row r="702" spans="1:14" x14ac:dyDescent="0.25">
      <c r="A702" s="71">
        <v>4165</v>
      </c>
      <c r="B702" s="33">
        <v>43061</v>
      </c>
      <c r="D702" s="3" t="s">
        <v>42</v>
      </c>
      <c r="E702" s="3" t="s">
        <v>181</v>
      </c>
      <c r="F702" s="3" t="s">
        <v>182</v>
      </c>
      <c r="G702" s="3" t="s">
        <v>183</v>
      </c>
      <c r="H702" s="25" t="s">
        <v>144</v>
      </c>
      <c r="I702" s="26" t="s">
        <v>160</v>
      </c>
      <c r="J702" s="25" t="s">
        <v>146</v>
      </c>
      <c r="L702" s="75" t="s">
        <v>1004</v>
      </c>
    </row>
    <row r="703" spans="1:14" x14ac:dyDescent="0.25">
      <c r="A703" s="65">
        <v>4165</v>
      </c>
      <c r="B703" s="66">
        <v>43061</v>
      </c>
      <c r="C703" s="67"/>
      <c r="D703" s="67" t="s">
        <v>42</v>
      </c>
      <c r="E703" s="67" t="s">
        <v>181</v>
      </c>
      <c r="F703" s="67" t="s">
        <v>182</v>
      </c>
      <c r="G703" s="67" t="s">
        <v>183</v>
      </c>
      <c r="H703" s="79" t="s">
        <v>144</v>
      </c>
      <c r="I703" s="80" t="s">
        <v>160</v>
      </c>
      <c r="J703" s="79" t="s">
        <v>146</v>
      </c>
      <c r="K703" s="67"/>
      <c r="L703" s="76" t="s">
        <v>171</v>
      </c>
      <c r="M703" s="79"/>
      <c r="N703" s="67"/>
    </row>
    <row r="704" spans="1:14" x14ac:dyDescent="0.25">
      <c r="A704" s="71">
        <v>4160</v>
      </c>
      <c r="B704" s="33">
        <v>43060</v>
      </c>
      <c r="D704" s="3" t="s">
        <v>43</v>
      </c>
      <c r="E704" s="3" t="s">
        <v>177</v>
      </c>
      <c r="F704" s="3" t="s">
        <v>275</v>
      </c>
      <c r="G704" s="3" t="s">
        <v>276</v>
      </c>
      <c r="H704" s="25" t="s">
        <v>179</v>
      </c>
      <c r="I704" s="26" t="s">
        <v>232</v>
      </c>
      <c r="J704" s="25" t="s">
        <v>365</v>
      </c>
      <c r="L704" s="75" t="s">
        <v>180</v>
      </c>
      <c r="M704" s="81" t="s">
        <v>517</v>
      </c>
    </row>
    <row r="705" spans="1:14" x14ac:dyDescent="0.25">
      <c r="A705" s="65">
        <v>4160</v>
      </c>
      <c r="B705" s="66">
        <v>43060</v>
      </c>
      <c r="C705" s="67"/>
      <c r="D705" s="67" t="s">
        <v>43</v>
      </c>
      <c r="E705" s="67" t="s">
        <v>177</v>
      </c>
      <c r="F705" s="67" t="s">
        <v>275</v>
      </c>
      <c r="G705" s="67" t="s">
        <v>276</v>
      </c>
      <c r="H705" s="79" t="s">
        <v>179</v>
      </c>
      <c r="I705" s="80" t="s">
        <v>232</v>
      </c>
      <c r="J705" s="79" t="s">
        <v>365</v>
      </c>
      <c r="K705" s="67"/>
      <c r="L705" s="76" t="s">
        <v>171</v>
      </c>
      <c r="M705" s="70"/>
      <c r="N705" s="67"/>
    </row>
    <row r="706" spans="1:14" x14ac:dyDescent="0.25">
      <c r="A706" s="71">
        <v>4162</v>
      </c>
      <c r="B706" s="33">
        <v>43059</v>
      </c>
      <c r="D706" s="3" t="s">
        <v>50</v>
      </c>
      <c r="E706" s="3" t="s">
        <v>161</v>
      </c>
      <c r="F706" s="3" t="s">
        <v>681</v>
      </c>
      <c r="G706" s="3" t="s">
        <v>682</v>
      </c>
      <c r="H706" s="25" t="s">
        <v>159</v>
      </c>
      <c r="I706" s="26" t="s">
        <v>160</v>
      </c>
      <c r="J706" s="25" t="s">
        <v>146</v>
      </c>
      <c r="L706" s="75" t="s">
        <v>180</v>
      </c>
      <c r="M706" s="81" t="s">
        <v>534</v>
      </c>
    </row>
    <row r="707" spans="1:14" x14ac:dyDescent="0.25">
      <c r="A707" s="65">
        <v>4162</v>
      </c>
      <c r="B707" s="66">
        <v>43059</v>
      </c>
      <c r="C707" s="67"/>
      <c r="D707" s="67" t="s">
        <v>50</v>
      </c>
      <c r="E707" s="67" t="s">
        <v>161</v>
      </c>
      <c r="F707" s="67" t="s">
        <v>681</v>
      </c>
      <c r="G707" s="67" t="s">
        <v>682</v>
      </c>
      <c r="H707" s="79" t="s">
        <v>159</v>
      </c>
      <c r="I707" s="80" t="s">
        <v>160</v>
      </c>
      <c r="J707" s="79" t="s">
        <v>146</v>
      </c>
      <c r="K707" s="67"/>
      <c r="L707" s="76" t="s">
        <v>171</v>
      </c>
      <c r="M707" s="70"/>
      <c r="N707" s="67"/>
    </row>
    <row r="708" spans="1:14" x14ac:dyDescent="0.25">
      <c r="A708" s="71">
        <v>4172</v>
      </c>
      <c r="B708" s="33">
        <v>43058</v>
      </c>
      <c r="D708" s="3" t="s">
        <v>31</v>
      </c>
      <c r="E708" s="3" t="s">
        <v>168</v>
      </c>
      <c r="H708" s="25" t="s">
        <v>184</v>
      </c>
      <c r="I708" s="26" t="s">
        <v>170</v>
      </c>
      <c r="J708" s="25" t="s">
        <v>146</v>
      </c>
      <c r="L708" s="3" t="s">
        <v>446</v>
      </c>
      <c r="M708" s="25" t="s">
        <v>197</v>
      </c>
      <c r="N708" s="3">
        <v>1302129</v>
      </c>
    </row>
    <row r="709" spans="1:14" x14ac:dyDescent="0.25">
      <c r="A709" s="65">
        <v>4172</v>
      </c>
      <c r="B709" s="66">
        <v>43058</v>
      </c>
      <c r="C709" s="67"/>
      <c r="D709" s="67" t="s">
        <v>31</v>
      </c>
      <c r="E709" s="67" t="s">
        <v>168</v>
      </c>
      <c r="F709" s="67"/>
      <c r="G709" s="67"/>
      <c r="H709" s="79" t="s">
        <v>184</v>
      </c>
      <c r="I709" s="80" t="s">
        <v>170</v>
      </c>
      <c r="J709" s="79" t="s">
        <v>146</v>
      </c>
      <c r="K709" s="67"/>
      <c r="L709" s="67" t="s">
        <v>446</v>
      </c>
      <c r="M709" s="79" t="s">
        <v>197</v>
      </c>
      <c r="N709" s="67">
        <v>1302129</v>
      </c>
    </row>
    <row r="710" spans="1:14" x14ac:dyDescent="0.25">
      <c r="A710" s="71">
        <v>4163</v>
      </c>
      <c r="B710" s="33">
        <v>43054</v>
      </c>
      <c r="D710" s="3" t="s">
        <v>31</v>
      </c>
      <c r="E710" s="3" t="s">
        <v>168</v>
      </c>
      <c r="H710" s="25" t="s">
        <v>184</v>
      </c>
      <c r="I710" s="26" t="s">
        <v>170</v>
      </c>
      <c r="J710" s="25" t="s">
        <v>197</v>
      </c>
      <c r="K710" s="3">
        <v>1302124</v>
      </c>
      <c r="L710" s="3" t="s">
        <v>446</v>
      </c>
      <c r="M710" s="25" t="s">
        <v>197</v>
      </c>
      <c r="N710" s="3">
        <v>1302125</v>
      </c>
    </row>
    <row r="711" spans="1:14" x14ac:dyDescent="0.25">
      <c r="A711" s="65">
        <v>4163</v>
      </c>
      <c r="B711" s="66">
        <v>43054</v>
      </c>
      <c r="C711" s="67"/>
      <c r="D711" s="67" t="s">
        <v>31</v>
      </c>
      <c r="E711" s="67" t="s">
        <v>168</v>
      </c>
      <c r="F711" s="67"/>
      <c r="G711" s="67"/>
      <c r="H711" s="79" t="s">
        <v>184</v>
      </c>
      <c r="I711" s="80" t="s">
        <v>170</v>
      </c>
      <c r="J711" s="79" t="s">
        <v>197</v>
      </c>
      <c r="K711" s="67">
        <v>1302124</v>
      </c>
      <c r="L711" s="67" t="s">
        <v>446</v>
      </c>
      <c r="M711" s="79" t="s">
        <v>197</v>
      </c>
      <c r="N711" s="67">
        <v>1302125</v>
      </c>
    </row>
    <row r="712" spans="1:14" x14ac:dyDescent="0.25">
      <c r="A712" s="71">
        <v>4154</v>
      </c>
      <c r="B712" s="33">
        <v>43054</v>
      </c>
      <c r="D712" s="3" t="s">
        <v>52</v>
      </c>
      <c r="E712" s="3" t="s">
        <v>157</v>
      </c>
      <c r="F712" s="3" t="s">
        <v>369</v>
      </c>
      <c r="G712" s="3" t="s">
        <v>370</v>
      </c>
      <c r="H712" s="25" t="s">
        <v>246</v>
      </c>
      <c r="I712" s="26" t="s">
        <v>232</v>
      </c>
      <c r="J712" s="25" t="s">
        <v>785</v>
      </c>
      <c r="L712" s="75" t="s">
        <v>180</v>
      </c>
      <c r="M712" s="81" t="s">
        <v>1012</v>
      </c>
    </row>
    <row r="713" spans="1:14" x14ac:dyDescent="0.25">
      <c r="A713" s="65">
        <v>4154</v>
      </c>
      <c r="B713" s="66">
        <v>43054</v>
      </c>
      <c r="C713" s="67"/>
      <c r="D713" s="67" t="s">
        <v>52</v>
      </c>
      <c r="E713" s="67" t="s">
        <v>157</v>
      </c>
      <c r="F713" s="67" t="s">
        <v>369</v>
      </c>
      <c r="G713" s="67" t="s">
        <v>370</v>
      </c>
      <c r="H713" s="79" t="s">
        <v>246</v>
      </c>
      <c r="I713" s="80" t="s">
        <v>232</v>
      </c>
      <c r="J713" s="79" t="s">
        <v>785</v>
      </c>
      <c r="K713" s="67"/>
      <c r="L713" s="76" t="s">
        <v>171</v>
      </c>
      <c r="M713" s="70"/>
      <c r="N713" s="67"/>
    </row>
    <row r="714" spans="1:14" x14ac:dyDescent="0.25">
      <c r="A714" s="71">
        <v>4157</v>
      </c>
      <c r="B714" s="33">
        <v>43054</v>
      </c>
      <c r="D714" s="3" t="s">
        <v>46</v>
      </c>
      <c r="E714" s="3" t="s">
        <v>185</v>
      </c>
      <c r="F714" s="3" t="s">
        <v>158</v>
      </c>
      <c r="H714" s="25" t="s">
        <v>152</v>
      </c>
      <c r="I714" s="26" t="s">
        <v>160</v>
      </c>
      <c r="J714" s="25" t="s">
        <v>146</v>
      </c>
      <c r="L714" s="75" t="s">
        <v>180</v>
      </c>
      <c r="M714" s="81" t="s">
        <v>233</v>
      </c>
    </row>
    <row r="715" spans="1:14" x14ac:dyDescent="0.25">
      <c r="A715" s="65">
        <v>4157</v>
      </c>
      <c r="B715" s="66">
        <v>43054</v>
      </c>
      <c r="C715" s="67"/>
      <c r="D715" s="67" t="s">
        <v>46</v>
      </c>
      <c r="E715" s="67" t="s">
        <v>185</v>
      </c>
      <c r="F715" s="67" t="s">
        <v>158</v>
      </c>
      <c r="G715" s="67"/>
      <c r="H715" s="79" t="s">
        <v>152</v>
      </c>
      <c r="I715" s="80" t="s">
        <v>160</v>
      </c>
      <c r="J715" s="79" t="s">
        <v>146</v>
      </c>
      <c r="K715" s="67"/>
      <c r="L715" s="76" t="s">
        <v>171</v>
      </c>
      <c r="M715" s="70"/>
      <c r="N715" s="67"/>
    </row>
    <row r="716" spans="1:14" x14ac:dyDescent="0.25">
      <c r="A716" s="71">
        <v>4159</v>
      </c>
      <c r="B716" s="33">
        <v>43052</v>
      </c>
      <c r="D716" s="3" t="s">
        <v>49</v>
      </c>
      <c r="E716" s="3" t="s">
        <v>592</v>
      </c>
      <c r="F716" s="3" t="s">
        <v>186</v>
      </c>
      <c r="H716" s="25" t="s">
        <v>269</v>
      </c>
      <c r="I716" s="26" t="s">
        <v>160</v>
      </c>
      <c r="J716" s="25" t="s">
        <v>329</v>
      </c>
      <c r="L716" s="75" t="s">
        <v>180</v>
      </c>
      <c r="M716" s="81" t="s">
        <v>233</v>
      </c>
    </row>
    <row r="717" spans="1:14" x14ac:dyDescent="0.25">
      <c r="A717" s="65">
        <v>4159</v>
      </c>
      <c r="B717" s="66">
        <v>43052</v>
      </c>
      <c r="C717" s="67"/>
      <c r="D717" s="67" t="s">
        <v>49</v>
      </c>
      <c r="E717" s="67" t="s">
        <v>592</v>
      </c>
      <c r="F717" s="67" t="s">
        <v>186</v>
      </c>
      <c r="G717" s="67"/>
      <c r="H717" s="79" t="s">
        <v>269</v>
      </c>
      <c r="I717" s="80" t="s">
        <v>160</v>
      </c>
      <c r="J717" s="79" t="s">
        <v>329</v>
      </c>
      <c r="K717" s="67"/>
      <c r="L717" s="76" t="s">
        <v>171</v>
      </c>
      <c r="M717" s="70"/>
      <c r="N717" s="67"/>
    </row>
    <row r="718" spans="1:14" x14ac:dyDescent="0.25">
      <c r="A718" s="71">
        <v>4156</v>
      </c>
      <c r="B718" s="33">
        <v>43051</v>
      </c>
      <c r="D718" s="3" t="s">
        <v>34</v>
      </c>
      <c r="E718" s="3" t="s">
        <v>673</v>
      </c>
      <c r="F718" s="3" t="s">
        <v>674</v>
      </c>
      <c r="G718" s="3" t="s">
        <v>675</v>
      </c>
      <c r="H718" s="25" t="s">
        <v>476</v>
      </c>
      <c r="I718" s="26" t="s">
        <v>232</v>
      </c>
      <c r="J718" s="25" t="s">
        <v>785</v>
      </c>
      <c r="K718" s="3">
        <v>1302120</v>
      </c>
      <c r="L718" s="75" t="s">
        <v>180</v>
      </c>
      <c r="M718" s="81" t="s">
        <v>1018</v>
      </c>
      <c r="N718" s="3">
        <v>1302121</v>
      </c>
    </row>
    <row r="719" spans="1:14" x14ac:dyDescent="0.25">
      <c r="A719" s="65">
        <v>4156</v>
      </c>
      <c r="B719" s="66">
        <v>43051</v>
      </c>
      <c r="C719" s="67"/>
      <c r="D719" s="67" t="s">
        <v>34</v>
      </c>
      <c r="E719" s="67" t="s">
        <v>673</v>
      </c>
      <c r="F719" s="67" t="s">
        <v>674</v>
      </c>
      <c r="G719" s="67" t="s">
        <v>675</v>
      </c>
      <c r="H719" s="79" t="s">
        <v>476</v>
      </c>
      <c r="I719" s="80" t="s">
        <v>232</v>
      </c>
      <c r="J719" s="79" t="s">
        <v>785</v>
      </c>
      <c r="K719" s="67">
        <v>1302120</v>
      </c>
      <c r="L719" s="76" t="s">
        <v>171</v>
      </c>
      <c r="M719" s="70"/>
      <c r="N719" s="67">
        <v>1302121</v>
      </c>
    </row>
    <row r="720" spans="1:14" x14ac:dyDescent="0.25">
      <c r="A720" s="71">
        <v>4153</v>
      </c>
      <c r="B720" s="33">
        <v>43050</v>
      </c>
      <c r="D720" s="3" t="s">
        <v>42</v>
      </c>
      <c r="E720" s="3" t="s">
        <v>181</v>
      </c>
      <c r="F720" s="3" t="s">
        <v>182</v>
      </c>
      <c r="G720" s="3" t="s">
        <v>183</v>
      </c>
      <c r="H720" s="25" t="s">
        <v>144</v>
      </c>
      <c r="I720" s="26" t="s">
        <v>160</v>
      </c>
      <c r="J720" s="25" t="s">
        <v>146</v>
      </c>
      <c r="L720" s="75" t="s">
        <v>180</v>
      </c>
      <c r="M720" s="81" t="s">
        <v>534</v>
      </c>
    </row>
    <row r="721" spans="1:14" x14ac:dyDescent="0.25">
      <c r="A721" s="65">
        <v>4153</v>
      </c>
      <c r="B721" s="66">
        <v>43050</v>
      </c>
      <c r="C721" s="67"/>
      <c r="D721" s="67" t="s">
        <v>42</v>
      </c>
      <c r="E721" s="67" t="s">
        <v>181</v>
      </c>
      <c r="F721" s="67" t="s">
        <v>182</v>
      </c>
      <c r="G721" s="67" t="s">
        <v>183</v>
      </c>
      <c r="H721" s="79" t="s">
        <v>144</v>
      </c>
      <c r="I721" s="80" t="s">
        <v>160</v>
      </c>
      <c r="J721" s="79" t="s">
        <v>146</v>
      </c>
      <c r="K721" s="67"/>
      <c r="L721" s="76" t="s">
        <v>171</v>
      </c>
      <c r="M721" s="70"/>
      <c r="N721" s="67"/>
    </row>
    <row r="722" spans="1:14" x14ac:dyDescent="0.25">
      <c r="A722" s="71">
        <v>4151</v>
      </c>
      <c r="B722" s="33">
        <v>43049</v>
      </c>
      <c r="D722" s="3" t="s">
        <v>21</v>
      </c>
      <c r="E722" s="3" t="s">
        <v>190</v>
      </c>
      <c r="F722" s="3" t="s">
        <v>191</v>
      </c>
      <c r="H722" s="25" t="s">
        <v>755</v>
      </c>
      <c r="I722" s="26" t="s">
        <v>160</v>
      </c>
      <c r="J722" s="25" t="s">
        <v>329</v>
      </c>
      <c r="L722" s="75" t="s">
        <v>180</v>
      </c>
      <c r="M722" s="81" t="s">
        <v>589</v>
      </c>
    </row>
    <row r="723" spans="1:14" x14ac:dyDescent="0.25">
      <c r="A723" s="65">
        <v>4151</v>
      </c>
      <c r="B723" s="66">
        <v>43049</v>
      </c>
      <c r="C723" s="67"/>
      <c r="D723" s="67" t="s">
        <v>21</v>
      </c>
      <c r="E723" s="67" t="s">
        <v>190</v>
      </c>
      <c r="F723" s="67" t="s">
        <v>191</v>
      </c>
      <c r="G723" s="67"/>
      <c r="H723" s="79" t="s">
        <v>755</v>
      </c>
      <c r="I723" s="80" t="s">
        <v>160</v>
      </c>
      <c r="J723" s="79" t="s">
        <v>329</v>
      </c>
      <c r="K723" s="67"/>
      <c r="L723" s="76" t="s">
        <v>171</v>
      </c>
      <c r="M723" s="70"/>
      <c r="N723" s="67"/>
    </row>
    <row r="724" spans="1:14" x14ac:dyDescent="0.25">
      <c r="A724" s="71">
        <v>4149</v>
      </c>
      <c r="B724" s="33">
        <v>43046</v>
      </c>
      <c r="D724" s="3" t="s">
        <v>50</v>
      </c>
      <c r="E724" s="3" t="s">
        <v>161</v>
      </c>
      <c r="F724" s="3" t="s">
        <v>681</v>
      </c>
      <c r="G724" s="3" t="s">
        <v>682</v>
      </c>
      <c r="H724" s="25" t="s">
        <v>159</v>
      </c>
      <c r="I724" s="26" t="s">
        <v>160</v>
      </c>
      <c r="J724" s="25" t="s">
        <v>146</v>
      </c>
      <c r="L724" s="75" t="s">
        <v>180</v>
      </c>
      <c r="M724" s="81" t="s">
        <v>534</v>
      </c>
    </row>
    <row r="725" spans="1:14" x14ac:dyDescent="0.25">
      <c r="A725" s="65">
        <v>4149</v>
      </c>
      <c r="B725" s="66">
        <v>43046</v>
      </c>
      <c r="C725" s="67"/>
      <c r="D725" s="67" t="s">
        <v>50</v>
      </c>
      <c r="E725" s="67" t="s">
        <v>161</v>
      </c>
      <c r="F725" s="67" t="s">
        <v>681</v>
      </c>
      <c r="G725" s="67" t="s">
        <v>682</v>
      </c>
      <c r="H725" s="79" t="s">
        <v>159</v>
      </c>
      <c r="I725" s="80" t="s">
        <v>160</v>
      </c>
      <c r="J725" s="79" t="s">
        <v>146</v>
      </c>
      <c r="K725" s="67"/>
      <c r="L725" s="76" t="s">
        <v>171</v>
      </c>
      <c r="M725" s="70"/>
      <c r="N725" s="67"/>
    </row>
    <row r="726" spans="1:14" x14ac:dyDescent="0.25">
      <c r="A726" s="71">
        <v>4150</v>
      </c>
      <c r="B726" s="33">
        <v>43044</v>
      </c>
      <c r="D726" s="3" t="s">
        <v>31</v>
      </c>
      <c r="E726" s="3" t="s">
        <v>168</v>
      </c>
      <c r="H726" s="25" t="s">
        <v>184</v>
      </c>
      <c r="I726" s="26" t="s">
        <v>170</v>
      </c>
      <c r="J726" s="25" t="s">
        <v>221</v>
      </c>
      <c r="K726" s="3">
        <v>1302117</v>
      </c>
      <c r="L726" s="75" t="s">
        <v>446</v>
      </c>
      <c r="M726" s="81" t="s">
        <v>66</v>
      </c>
      <c r="N726" s="3">
        <v>1302118</v>
      </c>
    </row>
    <row r="727" spans="1:14" x14ac:dyDescent="0.25">
      <c r="A727" s="65">
        <v>4150</v>
      </c>
      <c r="B727" s="66">
        <v>43044</v>
      </c>
      <c r="C727" s="67"/>
      <c r="D727" s="67" t="s">
        <v>31</v>
      </c>
      <c r="E727" s="67" t="s">
        <v>168</v>
      </c>
      <c r="F727" s="67"/>
      <c r="G727" s="67"/>
      <c r="H727" s="79" t="s">
        <v>184</v>
      </c>
      <c r="I727" s="80" t="s">
        <v>170</v>
      </c>
      <c r="J727" s="79" t="s">
        <v>221</v>
      </c>
      <c r="K727" s="67">
        <v>1302117</v>
      </c>
      <c r="L727" s="76" t="s">
        <v>171</v>
      </c>
      <c r="M727" s="70"/>
      <c r="N727" s="67">
        <v>1302118</v>
      </c>
    </row>
    <row r="728" spans="1:14" x14ac:dyDescent="0.25">
      <c r="A728" s="71">
        <v>4143</v>
      </c>
      <c r="B728" s="33">
        <v>43043</v>
      </c>
      <c r="D728" s="3" t="s">
        <v>39</v>
      </c>
      <c r="E728" s="3" t="s">
        <v>198</v>
      </c>
      <c r="F728" s="3" t="s">
        <v>199</v>
      </c>
      <c r="H728" s="25" t="s">
        <v>175</v>
      </c>
      <c r="I728" s="26" t="s">
        <v>160</v>
      </c>
      <c r="J728" s="25" t="s">
        <v>485</v>
      </c>
      <c r="K728" s="3">
        <v>1302114</v>
      </c>
      <c r="L728" s="75" t="s">
        <v>205</v>
      </c>
      <c r="M728" s="81" t="s">
        <v>1025</v>
      </c>
      <c r="N728" s="3">
        <v>1302115</v>
      </c>
    </row>
    <row r="729" spans="1:14" x14ac:dyDescent="0.25">
      <c r="A729" s="65">
        <v>4143</v>
      </c>
      <c r="B729" s="66">
        <v>43043</v>
      </c>
      <c r="C729" s="67"/>
      <c r="D729" s="67" t="s">
        <v>39</v>
      </c>
      <c r="E729" s="67" t="s">
        <v>198</v>
      </c>
      <c r="F729" s="67" t="s">
        <v>199</v>
      </c>
      <c r="G729" s="67"/>
      <c r="H729" s="79" t="s">
        <v>175</v>
      </c>
      <c r="I729" s="80" t="s">
        <v>160</v>
      </c>
      <c r="J729" s="79" t="s">
        <v>485</v>
      </c>
      <c r="K729" s="67">
        <v>1302114</v>
      </c>
      <c r="L729" s="76" t="s">
        <v>171</v>
      </c>
      <c r="M729" s="70"/>
      <c r="N729" s="67">
        <v>1302115</v>
      </c>
    </row>
    <row r="730" spans="1:14" x14ac:dyDescent="0.25">
      <c r="A730" s="71">
        <v>4147</v>
      </c>
      <c r="B730" s="33">
        <v>43042</v>
      </c>
      <c r="D730" s="3" t="s">
        <v>43</v>
      </c>
      <c r="E730" s="3" t="s">
        <v>177</v>
      </c>
      <c r="F730" s="3" t="s">
        <v>275</v>
      </c>
      <c r="G730" s="3" t="s">
        <v>276</v>
      </c>
      <c r="H730" s="25" t="s">
        <v>179</v>
      </c>
      <c r="I730" s="26" t="s">
        <v>232</v>
      </c>
      <c r="J730" s="25" t="s">
        <v>365</v>
      </c>
      <c r="L730" s="75" t="s">
        <v>180</v>
      </c>
      <c r="M730" s="81" t="s">
        <v>517</v>
      </c>
    </row>
    <row r="731" spans="1:14" x14ac:dyDescent="0.25">
      <c r="A731" s="65">
        <v>4147</v>
      </c>
      <c r="B731" s="66">
        <v>43042</v>
      </c>
      <c r="C731" s="67"/>
      <c r="D731" s="67" t="s">
        <v>43</v>
      </c>
      <c r="E731" s="67" t="s">
        <v>177</v>
      </c>
      <c r="F731" s="67" t="s">
        <v>275</v>
      </c>
      <c r="G731" s="67" t="s">
        <v>276</v>
      </c>
      <c r="H731" s="79" t="s">
        <v>179</v>
      </c>
      <c r="I731" s="80" t="s">
        <v>232</v>
      </c>
      <c r="J731" s="79" t="s">
        <v>365</v>
      </c>
      <c r="K731" s="67"/>
      <c r="L731" s="76" t="s">
        <v>171</v>
      </c>
      <c r="M731" s="70"/>
      <c r="N731" s="67"/>
    </row>
    <row r="732" spans="1:14" x14ac:dyDescent="0.25">
      <c r="A732" s="71">
        <v>4140</v>
      </c>
      <c r="B732" s="33">
        <v>43039</v>
      </c>
      <c r="D732" s="3" t="s">
        <v>46</v>
      </c>
      <c r="E732" s="3" t="s">
        <v>185</v>
      </c>
      <c r="F732" s="3" t="s">
        <v>191</v>
      </c>
      <c r="H732" s="25" t="s">
        <v>152</v>
      </c>
      <c r="I732" s="26" t="s">
        <v>160</v>
      </c>
      <c r="J732" s="25" t="s">
        <v>329</v>
      </c>
      <c r="L732" s="75" t="s">
        <v>180</v>
      </c>
      <c r="M732" s="81" t="s">
        <v>233</v>
      </c>
    </row>
    <row r="733" spans="1:14" x14ac:dyDescent="0.25">
      <c r="A733" s="65">
        <v>4140</v>
      </c>
      <c r="B733" s="66">
        <v>43039</v>
      </c>
      <c r="C733" s="67"/>
      <c r="D733" s="67" t="s">
        <v>46</v>
      </c>
      <c r="E733" s="67" t="s">
        <v>185</v>
      </c>
      <c r="F733" s="67" t="s">
        <v>191</v>
      </c>
      <c r="G733" s="67"/>
      <c r="H733" s="79" t="s">
        <v>152</v>
      </c>
      <c r="I733" s="80" t="s">
        <v>160</v>
      </c>
      <c r="J733" s="79" t="s">
        <v>329</v>
      </c>
      <c r="K733" s="67"/>
      <c r="L733" s="76" t="s">
        <v>171</v>
      </c>
      <c r="M733" s="70"/>
      <c r="N733" s="67"/>
    </row>
    <row r="734" spans="1:14" x14ac:dyDescent="0.25">
      <c r="A734" s="71">
        <v>4139</v>
      </c>
      <c r="B734" s="33">
        <v>43039</v>
      </c>
      <c r="D734" s="3" t="s">
        <v>34</v>
      </c>
      <c r="E734" s="3" t="s">
        <v>673</v>
      </c>
      <c r="F734" s="3" t="s">
        <v>674</v>
      </c>
      <c r="G734" s="3" t="s">
        <v>1029</v>
      </c>
      <c r="H734" s="25" t="s">
        <v>476</v>
      </c>
      <c r="I734" s="26" t="s">
        <v>232</v>
      </c>
      <c r="J734" s="25" t="s">
        <v>365</v>
      </c>
      <c r="K734" s="3">
        <v>1302109</v>
      </c>
      <c r="L734" s="75" t="s">
        <v>180</v>
      </c>
      <c r="M734" s="81" t="s">
        <v>517</v>
      </c>
      <c r="N734" s="3">
        <v>1302112</v>
      </c>
    </row>
    <row r="735" spans="1:14" x14ac:dyDescent="0.25">
      <c r="A735" s="65">
        <v>4139</v>
      </c>
      <c r="B735" s="66">
        <v>43039</v>
      </c>
      <c r="C735" s="67"/>
      <c r="D735" s="67" t="s">
        <v>34</v>
      </c>
      <c r="E735" s="67" t="s">
        <v>673</v>
      </c>
      <c r="F735" s="67" t="s">
        <v>674</v>
      </c>
      <c r="G735" s="67" t="s">
        <v>1029</v>
      </c>
      <c r="H735" s="79" t="s">
        <v>476</v>
      </c>
      <c r="I735" s="80" t="s">
        <v>232</v>
      </c>
      <c r="J735" s="79" t="s">
        <v>365</v>
      </c>
      <c r="K735" s="67">
        <v>1302109</v>
      </c>
      <c r="L735" s="76" t="s">
        <v>171</v>
      </c>
      <c r="M735" s="70"/>
      <c r="N735" s="67">
        <v>1302112</v>
      </c>
    </row>
    <row r="736" spans="1:14" x14ac:dyDescent="0.25">
      <c r="A736" s="71">
        <v>4133</v>
      </c>
      <c r="B736" s="33">
        <v>43038</v>
      </c>
      <c r="D736" s="3" t="s">
        <v>52</v>
      </c>
      <c r="E736" s="3" t="s">
        <v>157</v>
      </c>
      <c r="F736" s="3" t="s">
        <v>369</v>
      </c>
      <c r="G736" s="3" t="s">
        <v>370</v>
      </c>
      <c r="H736" s="25" t="s">
        <v>246</v>
      </c>
      <c r="I736" s="26" t="s">
        <v>232</v>
      </c>
      <c r="J736" s="25" t="s">
        <v>785</v>
      </c>
      <c r="L736" s="75" t="s">
        <v>180</v>
      </c>
      <c r="M736" s="81" t="s">
        <v>451</v>
      </c>
    </row>
    <row r="737" spans="1:14" x14ac:dyDescent="0.25">
      <c r="A737" s="65">
        <v>4133</v>
      </c>
      <c r="B737" s="66">
        <v>43038</v>
      </c>
      <c r="C737" s="67"/>
      <c r="D737" s="67" t="s">
        <v>52</v>
      </c>
      <c r="E737" s="67" t="s">
        <v>157</v>
      </c>
      <c r="F737" s="67" t="s">
        <v>369</v>
      </c>
      <c r="G737" s="67" t="s">
        <v>370</v>
      </c>
      <c r="H737" s="79" t="s">
        <v>246</v>
      </c>
      <c r="I737" s="80" t="s">
        <v>232</v>
      </c>
      <c r="J737" s="79" t="s">
        <v>785</v>
      </c>
      <c r="K737" s="67"/>
      <c r="L737" s="76" t="s">
        <v>171</v>
      </c>
      <c r="M737" s="70"/>
      <c r="N737" s="67"/>
    </row>
    <row r="738" spans="1:14" x14ac:dyDescent="0.25">
      <c r="A738" s="71">
        <v>4146</v>
      </c>
      <c r="B738" s="33">
        <v>43038</v>
      </c>
      <c r="D738" s="3" t="s">
        <v>49</v>
      </c>
      <c r="E738" s="3" t="s">
        <v>592</v>
      </c>
      <c r="F738" s="3" t="s">
        <v>186</v>
      </c>
      <c r="H738" s="25" t="s">
        <v>269</v>
      </c>
      <c r="I738" s="26" t="s">
        <v>160</v>
      </c>
      <c r="J738" s="25" t="s">
        <v>146</v>
      </c>
      <c r="L738" s="75" t="s">
        <v>180</v>
      </c>
      <c r="M738" s="81" t="s">
        <v>233</v>
      </c>
    </row>
    <row r="739" spans="1:14" x14ac:dyDescent="0.25">
      <c r="A739" s="65">
        <v>4146</v>
      </c>
      <c r="B739" s="66">
        <v>43038</v>
      </c>
      <c r="C739" s="67"/>
      <c r="D739" s="67" t="s">
        <v>49</v>
      </c>
      <c r="E739" s="67" t="s">
        <v>592</v>
      </c>
      <c r="F739" s="67" t="s">
        <v>186</v>
      </c>
      <c r="G739" s="67"/>
      <c r="H739" s="79" t="s">
        <v>269</v>
      </c>
      <c r="I739" s="80" t="s">
        <v>160</v>
      </c>
      <c r="J739" s="79" t="s">
        <v>146</v>
      </c>
      <c r="K739" s="67"/>
      <c r="L739" s="76" t="s">
        <v>171</v>
      </c>
      <c r="M739" s="70"/>
      <c r="N739" s="67"/>
    </row>
    <row r="740" spans="1:14" x14ac:dyDescent="0.25">
      <c r="A740" s="71">
        <v>4144</v>
      </c>
      <c r="B740" s="33">
        <v>43037</v>
      </c>
      <c r="D740" s="3" t="s">
        <v>42</v>
      </c>
      <c r="E740" s="3" t="s">
        <v>181</v>
      </c>
      <c r="F740" s="3" t="s">
        <v>182</v>
      </c>
      <c r="G740" s="3" t="s">
        <v>183</v>
      </c>
      <c r="H740" s="25" t="s">
        <v>144</v>
      </c>
      <c r="I740" s="26" t="s">
        <v>160</v>
      </c>
      <c r="J740" s="25" t="s">
        <v>146</v>
      </c>
      <c r="L740" s="75" t="s">
        <v>180</v>
      </c>
      <c r="M740" s="81" t="s">
        <v>534</v>
      </c>
    </row>
    <row r="741" spans="1:14" x14ac:dyDescent="0.25">
      <c r="A741" s="65">
        <v>4144</v>
      </c>
      <c r="B741" s="66">
        <v>43037</v>
      </c>
      <c r="C741" s="67"/>
      <c r="D741" s="67" t="s">
        <v>42</v>
      </c>
      <c r="E741" s="67" t="s">
        <v>181</v>
      </c>
      <c r="F741" s="67" t="s">
        <v>182</v>
      </c>
      <c r="G741" s="67" t="s">
        <v>183</v>
      </c>
      <c r="H741" s="79" t="s">
        <v>144</v>
      </c>
      <c r="I741" s="80" t="s">
        <v>160</v>
      </c>
      <c r="J741" s="79" t="s">
        <v>146</v>
      </c>
      <c r="K741" s="67"/>
      <c r="L741" s="76" t="s">
        <v>171</v>
      </c>
      <c r="M741" s="70"/>
      <c r="N741" s="67"/>
    </row>
    <row r="742" spans="1:14" x14ac:dyDescent="0.25">
      <c r="A742" s="71">
        <v>4142</v>
      </c>
      <c r="B742" s="33">
        <v>43032</v>
      </c>
      <c r="D742" s="3" t="s">
        <v>21</v>
      </c>
      <c r="E742" s="3" t="s">
        <v>190</v>
      </c>
      <c r="F742" s="3" t="s">
        <v>227</v>
      </c>
      <c r="H742" s="25" t="s">
        <v>755</v>
      </c>
      <c r="I742" s="26" t="s">
        <v>160</v>
      </c>
      <c r="J742" s="25" t="s">
        <v>146</v>
      </c>
      <c r="L742" s="75" t="s">
        <v>180</v>
      </c>
      <c r="M742" s="81" t="s">
        <v>233</v>
      </c>
    </row>
    <row r="743" spans="1:14" x14ac:dyDescent="0.25">
      <c r="A743" s="65">
        <v>4142</v>
      </c>
      <c r="B743" s="66">
        <v>43032</v>
      </c>
      <c r="C743" s="67"/>
      <c r="D743" s="67" t="s">
        <v>21</v>
      </c>
      <c r="E743" s="67" t="s">
        <v>190</v>
      </c>
      <c r="F743" s="67" t="s">
        <v>227</v>
      </c>
      <c r="G743" s="67"/>
      <c r="H743" s="79" t="s">
        <v>755</v>
      </c>
      <c r="I743" s="80" t="s">
        <v>160</v>
      </c>
      <c r="J743" s="79" t="s">
        <v>146</v>
      </c>
      <c r="K743" s="67"/>
      <c r="L743" s="76" t="s">
        <v>171</v>
      </c>
      <c r="M743" s="70"/>
      <c r="N743" s="67"/>
    </row>
    <row r="744" spans="1:14" x14ac:dyDescent="0.25">
      <c r="A744" s="71">
        <v>4134</v>
      </c>
      <c r="B744" s="33">
        <v>43030</v>
      </c>
      <c r="D744" s="3" t="s">
        <v>50</v>
      </c>
      <c r="E744" s="3" t="s">
        <v>161</v>
      </c>
      <c r="F744" s="3" t="s">
        <v>681</v>
      </c>
      <c r="G744" s="3" t="s">
        <v>682</v>
      </c>
      <c r="H744" s="25" t="s">
        <v>159</v>
      </c>
      <c r="I744" s="26" t="s">
        <v>160</v>
      </c>
      <c r="J744" s="25" t="s">
        <v>146</v>
      </c>
      <c r="L744" s="75" t="s">
        <v>180</v>
      </c>
      <c r="M744" s="81" t="s">
        <v>534</v>
      </c>
    </row>
    <row r="745" spans="1:14" x14ac:dyDescent="0.25">
      <c r="A745" s="65">
        <v>4134</v>
      </c>
      <c r="B745" s="66">
        <v>43030</v>
      </c>
      <c r="C745" s="67"/>
      <c r="D745" s="67" t="s">
        <v>50</v>
      </c>
      <c r="E745" s="67" t="s">
        <v>161</v>
      </c>
      <c r="F745" s="67" t="s">
        <v>681</v>
      </c>
      <c r="G745" s="67" t="s">
        <v>682</v>
      </c>
      <c r="H745" s="79" t="s">
        <v>159</v>
      </c>
      <c r="I745" s="80" t="s">
        <v>160</v>
      </c>
      <c r="J745" s="79" t="s">
        <v>146</v>
      </c>
      <c r="K745" s="67"/>
      <c r="L745" s="76" t="s">
        <v>171</v>
      </c>
      <c r="M745" s="70"/>
      <c r="N745" s="67"/>
    </row>
    <row r="746" spans="1:14" x14ac:dyDescent="0.25">
      <c r="A746" s="71">
        <v>4141</v>
      </c>
      <c r="B746" s="33">
        <v>43028</v>
      </c>
      <c r="D746" s="3" t="s">
        <v>31</v>
      </c>
      <c r="E746" s="3" t="s">
        <v>168</v>
      </c>
      <c r="H746" s="25" t="s">
        <v>187</v>
      </c>
      <c r="I746" s="26" t="s">
        <v>170</v>
      </c>
      <c r="J746" s="25" t="s">
        <v>146</v>
      </c>
      <c r="L746" s="75" t="s">
        <v>205</v>
      </c>
      <c r="M746" s="81" t="s">
        <v>66</v>
      </c>
      <c r="N746" s="3">
        <v>1302113</v>
      </c>
    </row>
    <row r="747" spans="1:14" x14ac:dyDescent="0.25">
      <c r="A747" s="65">
        <v>4141</v>
      </c>
      <c r="B747" s="66">
        <v>43028</v>
      </c>
      <c r="C747" s="67"/>
      <c r="D747" s="67" t="s">
        <v>31</v>
      </c>
      <c r="E747" s="67" t="s">
        <v>168</v>
      </c>
      <c r="F747" s="67"/>
      <c r="G747" s="67"/>
      <c r="H747" s="79" t="s">
        <v>187</v>
      </c>
      <c r="I747" s="80" t="s">
        <v>170</v>
      </c>
      <c r="J747" s="79" t="s">
        <v>146</v>
      </c>
      <c r="K747" s="67"/>
      <c r="L747" s="76" t="s">
        <v>171</v>
      </c>
      <c r="M747" s="70"/>
      <c r="N747" s="67">
        <v>1302113</v>
      </c>
    </row>
    <row r="748" spans="1:14" x14ac:dyDescent="0.25">
      <c r="A748" s="71">
        <v>4128</v>
      </c>
      <c r="B748" s="33">
        <v>43026</v>
      </c>
      <c r="D748" s="3" t="s">
        <v>43</v>
      </c>
      <c r="E748" s="3" t="s">
        <v>177</v>
      </c>
      <c r="F748" s="3" t="s">
        <v>275</v>
      </c>
      <c r="G748" s="3" t="s">
        <v>276</v>
      </c>
      <c r="H748" s="25" t="s">
        <v>179</v>
      </c>
      <c r="I748" s="26" t="s">
        <v>232</v>
      </c>
      <c r="J748" s="25" t="s">
        <v>993</v>
      </c>
      <c r="L748" s="75" t="s">
        <v>180</v>
      </c>
      <c r="M748" s="81" t="s">
        <v>568</v>
      </c>
    </row>
    <row r="749" spans="1:14" x14ac:dyDescent="0.25">
      <c r="A749" s="65">
        <v>4128</v>
      </c>
      <c r="B749" s="66">
        <v>43026</v>
      </c>
      <c r="C749" s="67"/>
      <c r="D749" s="67" t="s">
        <v>43</v>
      </c>
      <c r="E749" s="67" t="s">
        <v>177</v>
      </c>
      <c r="F749" s="67" t="s">
        <v>275</v>
      </c>
      <c r="G749" s="67" t="s">
        <v>276</v>
      </c>
      <c r="H749" s="79" t="s">
        <v>179</v>
      </c>
      <c r="I749" s="80" t="s">
        <v>232</v>
      </c>
      <c r="J749" s="79" t="s">
        <v>993</v>
      </c>
      <c r="K749" s="67"/>
      <c r="L749" s="76" t="s">
        <v>171</v>
      </c>
      <c r="M749" s="70"/>
      <c r="N749" s="67"/>
    </row>
    <row r="750" spans="1:14" x14ac:dyDescent="0.25">
      <c r="A750" s="71">
        <v>4136</v>
      </c>
      <c r="B750" s="33">
        <v>43025</v>
      </c>
      <c r="D750" s="3" t="s">
        <v>49</v>
      </c>
      <c r="E750" s="3" t="s">
        <v>592</v>
      </c>
      <c r="F750" s="3" t="s">
        <v>186</v>
      </c>
      <c r="H750" s="25" t="s">
        <v>269</v>
      </c>
      <c r="I750" s="26" t="s">
        <v>160</v>
      </c>
      <c r="J750" s="25" t="s">
        <v>146</v>
      </c>
      <c r="L750" s="75" t="s">
        <v>180</v>
      </c>
      <c r="M750" s="81" t="s">
        <v>589</v>
      </c>
    </row>
    <row r="751" spans="1:14" x14ac:dyDescent="0.25">
      <c r="A751" s="65">
        <v>4136</v>
      </c>
      <c r="B751" s="66">
        <v>43025</v>
      </c>
      <c r="C751" s="67"/>
      <c r="D751" s="67" t="s">
        <v>49</v>
      </c>
      <c r="E751" s="67" t="s">
        <v>592</v>
      </c>
      <c r="F751" s="67" t="s">
        <v>186</v>
      </c>
      <c r="G751" s="67"/>
      <c r="H751" s="79" t="s">
        <v>269</v>
      </c>
      <c r="I751" s="80" t="s">
        <v>160</v>
      </c>
      <c r="J751" s="79" t="s">
        <v>146</v>
      </c>
      <c r="K751" s="67"/>
      <c r="L751" s="76" t="s">
        <v>171</v>
      </c>
      <c r="M751" s="70"/>
      <c r="N751" s="67"/>
    </row>
    <row r="752" spans="1:14" x14ac:dyDescent="0.25">
      <c r="A752" s="71">
        <v>4131</v>
      </c>
      <c r="B752" s="33">
        <v>43023</v>
      </c>
      <c r="D752" s="3" t="s">
        <v>42</v>
      </c>
      <c r="E752" s="3" t="s">
        <v>181</v>
      </c>
      <c r="F752" s="3" t="s">
        <v>182</v>
      </c>
      <c r="G752" s="3" t="s">
        <v>183</v>
      </c>
      <c r="H752" s="25" t="s">
        <v>144</v>
      </c>
      <c r="I752" s="26" t="s">
        <v>160</v>
      </c>
      <c r="J752" s="25" t="s">
        <v>146</v>
      </c>
      <c r="L752" s="75" t="s">
        <v>180</v>
      </c>
      <c r="M752" s="81" t="s">
        <v>534</v>
      </c>
    </row>
    <row r="753" spans="1:14" x14ac:dyDescent="0.25">
      <c r="A753" s="65">
        <v>4131</v>
      </c>
      <c r="B753" s="66">
        <v>43023</v>
      </c>
      <c r="C753" s="67"/>
      <c r="D753" s="67" t="s">
        <v>42</v>
      </c>
      <c r="E753" s="67" t="s">
        <v>181</v>
      </c>
      <c r="F753" s="67" t="s">
        <v>182</v>
      </c>
      <c r="G753" s="67" t="s">
        <v>183</v>
      </c>
      <c r="H753" s="79" t="s">
        <v>144</v>
      </c>
      <c r="I753" s="80" t="s">
        <v>160</v>
      </c>
      <c r="J753" s="79" t="s">
        <v>146</v>
      </c>
      <c r="K753" s="67"/>
      <c r="L753" s="76" t="s">
        <v>171</v>
      </c>
      <c r="M753" s="70"/>
      <c r="N753" s="67"/>
    </row>
    <row r="754" spans="1:14" x14ac:dyDescent="0.25">
      <c r="A754" s="71">
        <v>4132</v>
      </c>
      <c r="B754" s="33">
        <v>43021</v>
      </c>
      <c r="D754" s="3" t="s">
        <v>40</v>
      </c>
      <c r="E754" s="3" t="s">
        <v>173</v>
      </c>
      <c r="F754" s="3" t="s">
        <v>174</v>
      </c>
      <c r="H754" s="25" t="s">
        <v>166</v>
      </c>
      <c r="I754" s="82" t="s">
        <v>145</v>
      </c>
      <c r="J754" s="25" t="s">
        <v>146</v>
      </c>
      <c r="L754" s="3" t="s">
        <v>147</v>
      </c>
      <c r="M754" s="25" t="s">
        <v>148</v>
      </c>
      <c r="N754" s="3">
        <v>1302108</v>
      </c>
    </row>
    <row r="755" spans="1:14" x14ac:dyDescent="0.25">
      <c r="A755" s="65">
        <v>4132</v>
      </c>
      <c r="B755" s="66">
        <v>43021</v>
      </c>
      <c r="C755" s="67"/>
      <c r="D755" s="67" t="s">
        <v>40</v>
      </c>
      <c r="E755" s="67" t="s">
        <v>173</v>
      </c>
      <c r="F755" s="67" t="s">
        <v>174</v>
      </c>
      <c r="G755" s="67"/>
      <c r="H755" s="79" t="s">
        <v>166</v>
      </c>
      <c r="I755" s="83" t="s">
        <v>160</v>
      </c>
      <c r="J755" s="79" t="s">
        <v>146</v>
      </c>
      <c r="K755" s="67"/>
      <c r="L755" s="67" t="s">
        <v>147</v>
      </c>
      <c r="M755" s="79" t="s">
        <v>148</v>
      </c>
      <c r="N755" s="67">
        <v>1302108</v>
      </c>
    </row>
    <row r="756" spans="1:14" x14ac:dyDescent="0.25">
      <c r="A756" s="71">
        <v>4121</v>
      </c>
      <c r="B756" s="33">
        <v>43020</v>
      </c>
      <c r="D756" s="3" t="s">
        <v>34</v>
      </c>
      <c r="E756" s="3" t="s">
        <v>673</v>
      </c>
      <c r="F756" s="3" t="s">
        <v>674</v>
      </c>
      <c r="G756" s="3" t="s">
        <v>1029</v>
      </c>
      <c r="H756" s="25" t="s">
        <v>476</v>
      </c>
      <c r="I756" s="26" t="s">
        <v>160</v>
      </c>
      <c r="J756" s="25" t="s">
        <v>485</v>
      </c>
      <c r="K756" s="3">
        <v>1302103</v>
      </c>
      <c r="L756" s="75" t="s">
        <v>180</v>
      </c>
      <c r="M756" s="81" t="s">
        <v>517</v>
      </c>
      <c r="N756" s="3">
        <v>1302104</v>
      </c>
    </row>
    <row r="757" spans="1:14" x14ac:dyDescent="0.25">
      <c r="A757" s="65">
        <v>4121</v>
      </c>
      <c r="B757" s="66">
        <v>43020</v>
      </c>
      <c r="C757" s="67"/>
      <c r="D757" s="67" t="s">
        <v>34</v>
      </c>
      <c r="E757" s="67" t="s">
        <v>673</v>
      </c>
      <c r="F757" s="67" t="s">
        <v>674</v>
      </c>
      <c r="G757" s="67" t="s">
        <v>1029</v>
      </c>
      <c r="H757" s="79" t="s">
        <v>476</v>
      </c>
      <c r="I757" s="80" t="s">
        <v>160</v>
      </c>
      <c r="J757" s="79" t="s">
        <v>485</v>
      </c>
      <c r="K757" s="67">
        <v>1302103</v>
      </c>
      <c r="L757" s="76" t="s">
        <v>171</v>
      </c>
      <c r="M757" s="70"/>
      <c r="N757" s="67">
        <v>1302104</v>
      </c>
    </row>
    <row r="758" spans="1:14" x14ac:dyDescent="0.25">
      <c r="A758" s="71">
        <v>4113</v>
      </c>
      <c r="B758" s="33">
        <v>43018</v>
      </c>
      <c r="D758" s="3" t="s">
        <v>46</v>
      </c>
      <c r="E758" s="3" t="s">
        <v>185</v>
      </c>
      <c r="F758" s="3" t="s">
        <v>664</v>
      </c>
      <c r="G758" s="3" t="s">
        <v>665</v>
      </c>
      <c r="H758" s="25" t="s">
        <v>152</v>
      </c>
      <c r="I758" s="26" t="s">
        <v>232</v>
      </c>
      <c r="J758" s="25" t="s">
        <v>607</v>
      </c>
      <c r="L758" s="75" t="s">
        <v>180</v>
      </c>
      <c r="M758" s="81" t="s">
        <v>589</v>
      </c>
    </row>
    <row r="759" spans="1:14" x14ac:dyDescent="0.25">
      <c r="A759" s="65">
        <v>4113</v>
      </c>
      <c r="B759" s="66">
        <v>43018</v>
      </c>
      <c r="C759" s="67"/>
      <c r="D759" s="67" t="s">
        <v>46</v>
      </c>
      <c r="E759" s="67" t="s">
        <v>185</v>
      </c>
      <c r="F759" s="67" t="s">
        <v>664</v>
      </c>
      <c r="G759" s="67" t="s">
        <v>665</v>
      </c>
      <c r="H759" s="79" t="s">
        <v>152</v>
      </c>
      <c r="I759" s="80" t="s">
        <v>232</v>
      </c>
      <c r="J759" s="79" t="s">
        <v>607</v>
      </c>
      <c r="K759" s="67"/>
      <c r="L759" s="76" t="s">
        <v>171</v>
      </c>
      <c r="M759" s="70"/>
      <c r="N759" s="67"/>
    </row>
    <row r="760" spans="1:14" x14ac:dyDescent="0.25">
      <c r="A760" s="71">
        <v>4129</v>
      </c>
      <c r="B760" s="33">
        <v>43018</v>
      </c>
      <c r="D760" s="3" t="s">
        <v>21</v>
      </c>
      <c r="E760" s="3" t="s">
        <v>190</v>
      </c>
      <c r="F760" s="3" t="s">
        <v>158</v>
      </c>
      <c r="H760" s="25" t="s">
        <v>755</v>
      </c>
      <c r="I760" s="26" t="s">
        <v>160</v>
      </c>
      <c r="J760" s="25" t="s">
        <v>329</v>
      </c>
      <c r="L760" s="75" t="s">
        <v>180</v>
      </c>
      <c r="M760" s="81" t="s">
        <v>66</v>
      </c>
    </row>
    <row r="761" spans="1:14" x14ac:dyDescent="0.25">
      <c r="A761" s="65">
        <v>4129</v>
      </c>
      <c r="B761" s="66">
        <v>43018</v>
      </c>
      <c r="C761" s="67"/>
      <c r="D761" s="67" t="s">
        <v>21</v>
      </c>
      <c r="E761" s="67" t="s">
        <v>190</v>
      </c>
      <c r="F761" s="67" t="s">
        <v>158</v>
      </c>
      <c r="G761" s="67"/>
      <c r="H761" s="79" t="s">
        <v>755</v>
      </c>
      <c r="I761" s="80" t="s">
        <v>160</v>
      </c>
      <c r="J761" s="79" t="s">
        <v>329</v>
      </c>
      <c r="K761" s="67"/>
      <c r="L761" s="76" t="s">
        <v>171</v>
      </c>
      <c r="M761" s="70"/>
      <c r="N761" s="67"/>
    </row>
    <row r="762" spans="1:14" x14ac:dyDescent="0.25">
      <c r="A762" s="71">
        <v>4125</v>
      </c>
      <c r="B762" s="33">
        <v>43015</v>
      </c>
      <c r="D762" s="3" t="s">
        <v>49</v>
      </c>
      <c r="E762" s="3" t="s">
        <v>592</v>
      </c>
      <c r="F762" s="3" t="s">
        <v>186</v>
      </c>
      <c r="H762" s="25" t="s">
        <v>269</v>
      </c>
      <c r="I762" s="26" t="s">
        <v>160</v>
      </c>
      <c r="J762" s="25" t="s">
        <v>329</v>
      </c>
      <c r="L762" s="75" t="s">
        <v>180</v>
      </c>
      <c r="M762" s="81" t="s">
        <v>589</v>
      </c>
    </row>
    <row r="763" spans="1:14" x14ac:dyDescent="0.25">
      <c r="A763" s="65">
        <v>4125</v>
      </c>
      <c r="B763" s="66">
        <v>43015</v>
      </c>
      <c r="C763" s="67"/>
      <c r="D763" s="67" t="s">
        <v>49</v>
      </c>
      <c r="E763" s="67" t="s">
        <v>592</v>
      </c>
      <c r="F763" s="67" t="s">
        <v>186</v>
      </c>
      <c r="G763" s="67"/>
      <c r="H763" s="79" t="s">
        <v>269</v>
      </c>
      <c r="I763" s="80" t="s">
        <v>160</v>
      </c>
      <c r="J763" s="79" t="s">
        <v>329</v>
      </c>
      <c r="K763" s="67"/>
      <c r="L763" s="76" t="s">
        <v>171</v>
      </c>
      <c r="M763" s="70"/>
      <c r="N763" s="67"/>
    </row>
    <row r="764" spans="1:14" x14ac:dyDescent="0.25">
      <c r="A764" s="71">
        <v>4123</v>
      </c>
      <c r="B764" s="33">
        <v>43015</v>
      </c>
      <c r="D764" s="3" t="s">
        <v>50</v>
      </c>
      <c r="E764" s="3" t="s">
        <v>161</v>
      </c>
      <c r="F764" s="3" t="s">
        <v>681</v>
      </c>
      <c r="G764" s="3" t="s">
        <v>682</v>
      </c>
      <c r="H764" s="25" t="s">
        <v>159</v>
      </c>
      <c r="I764" s="26" t="s">
        <v>160</v>
      </c>
      <c r="J764" s="25" t="s">
        <v>146</v>
      </c>
      <c r="L764" s="75" t="s">
        <v>180</v>
      </c>
      <c r="M764" s="81" t="s">
        <v>235</v>
      </c>
    </row>
    <row r="765" spans="1:14" x14ac:dyDescent="0.25">
      <c r="A765" s="65">
        <v>4123</v>
      </c>
      <c r="B765" s="66">
        <v>43015</v>
      </c>
      <c r="C765" s="67"/>
      <c r="D765" s="67" t="s">
        <v>50</v>
      </c>
      <c r="E765" s="67" t="s">
        <v>161</v>
      </c>
      <c r="F765" s="67" t="s">
        <v>681</v>
      </c>
      <c r="G765" s="67" t="s">
        <v>682</v>
      </c>
      <c r="H765" s="79" t="s">
        <v>159</v>
      </c>
      <c r="I765" s="80" t="s">
        <v>160</v>
      </c>
      <c r="J765" s="79" t="s">
        <v>146</v>
      </c>
      <c r="K765" s="67"/>
      <c r="L765" s="76" t="s">
        <v>171</v>
      </c>
      <c r="M765" s="70"/>
      <c r="N765" s="67"/>
    </row>
    <row r="766" spans="1:14" x14ac:dyDescent="0.25">
      <c r="A766" s="71">
        <v>4116</v>
      </c>
      <c r="B766" s="33">
        <v>43013</v>
      </c>
      <c r="D766" s="3" t="s">
        <v>52</v>
      </c>
      <c r="E766" s="3" t="s">
        <v>157</v>
      </c>
      <c r="F766" s="3" t="s">
        <v>369</v>
      </c>
      <c r="G766" s="3" t="s">
        <v>370</v>
      </c>
      <c r="H766" s="25" t="s">
        <v>246</v>
      </c>
      <c r="I766" s="26" t="s">
        <v>232</v>
      </c>
      <c r="J766" s="25" t="s">
        <v>607</v>
      </c>
      <c r="L766" s="75" t="s">
        <v>180</v>
      </c>
      <c r="M766" s="81" t="s">
        <v>223</v>
      </c>
    </row>
    <row r="767" spans="1:14" x14ac:dyDescent="0.25">
      <c r="A767" s="65">
        <v>4116</v>
      </c>
      <c r="B767" s="66">
        <v>43013</v>
      </c>
      <c r="C767" s="67"/>
      <c r="D767" s="67" t="s">
        <v>52</v>
      </c>
      <c r="E767" s="67" t="s">
        <v>157</v>
      </c>
      <c r="F767" s="67" t="s">
        <v>369</v>
      </c>
      <c r="G767" s="67" t="s">
        <v>370</v>
      </c>
      <c r="H767" s="79" t="s">
        <v>246</v>
      </c>
      <c r="I767" s="80" t="s">
        <v>232</v>
      </c>
      <c r="J767" s="79" t="s">
        <v>607</v>
      </c>
      <c r="K767" s="67"/>
      <c r="L767" s="76" t="s">
        <v>171</v>
      </c>
      <c r="M767" s="70"/>
      <c r="N767" s="67"/>
    </row>
    <row r="768" spans="1:14" x14ac:dyDescent="0.25">
      <c r="A768" s="71">
        <v>4118</v>
      </c>
      <c r="B768" s="33">
        <v>43012</v>
      </c>
      <c r="D768" s="3" t="s">
        <v>42</v>
      </c>
      <c r="E768" s="3" t="s">
        <v>181</v>
      </c>
      <c r="F768" s="3" t="s">
        <v>182</v>
      </c>
      <c r="G768" s="3" t="s">
        <v>183</v>
      </c>
      <c r="H768" s="25" t="s">
        <v>144</v>
      </c>
      <c r="I768" s="26" t="s">
        <v>160</v>
      </c>
      <c r="J768" s="25" t="s">
        <v>146</v>
      </c>
      <c r="L768" s="75" t="s">
        <v>180</v>
      </c>
      <c r="M768" s="81" t="s">
        <v>534</v>
      </c>
    </row>
    <row r="769" spans="1:14" x14ac:dyDescent="0.25">
      <c r="A769" s="65">
        <v>4118</v>
      </c>
      <c r="B769" s="66">
        <v>43012</v>
      </c>
      <c r="C769" s="67"/>
      <c r="D769" s="67" t="s">
        <v>42</v>
      </c>
      <c r="E769" s="67" t="s">
        <v>181</v>
      </c>
      <c r="F769" s="67" t="s">
        <v>182</v>
      </c>
      <c r="G769" s="67" t="s">
        <v>183</v>
      </c>
      <c r="H769" s="79" t="s">
        <v>144</v>
      </c>
      <c r="I769" s="80" t="s">
        <v>160</v>
      </c>
      <c r="J769" s="79" t="s">
        <v>146</v>
      </c>
      <c r="K769" s="67"/>
      <c r="L769" s="76" t="s">
        <v>171</v>
      </c>
      <c r="M769" s="70"/>
      <c r="N769" s="67"/>
    </row>
    <row r="770" spans="1:14" x14ac:dyDescent="0.25">
      <c r="A770" s="71">
        <v>4117</v>
      </c>
      <c r="B770" s="33">
        <v>43011</v>
      </c>
      <c r="D770" s="3" t="s">
        <v>21</v>
      </c>
      <c r="E770" s="3" t="s">
        <v>190</v>
      </c>
      <c r="F770" s="3" t="s">
        <v>158</v>
      </c>
      <c r="H770" s="25" t="s">
        <v>755</v>
      </c>
      <c r="I770" s="26" t="s">
        <v>160</v>
      </c>
      <c r="J770" s="25" t="s">
        <v>329</v>
      </c>
      <c r="L770" s="75" t="s">
        <v>180</v>
      </c>
      <c r="M770" s="81" t="s">
        <v>589</v>
      </c>
    </row>
    <row r="771" spans="1:14" x14ac:dyDescent="0.25">
      <c r="A771" s="65">
        <v>4117</v>
      </c>
      <c r="B771" s="66">
        <v>43011</v>
      </c>
      <c r="C771" s="67"/>
      <c r="D771" s="67" t="s">
        <v>21</v>
      </c>
      <c r="E771" s="67" t="s">
        <v>190</v>
      </c>
      <c r="F771" s="67" t="s">
        <v>158</v>
      </c>
      <c r="G771" s="67"/>
      <c r="H771" s="79" t="s">
        <v>755</v>
      </c>
      <c r="I771" s="80" t="s">
        <v>160</v>
      </c>
      <c r="J771" s="79" t="s">
        <v>329</v>
      </c>
      <c r="K771" s="67"/>
      <c r="L771" s="76" t="s">
        <v>171</v>
      </c>
      <c r="M771" s="70"/>
      <c r="N771" s="67"/>
    </row>
    <row r="772" spans="1:14" x14ac:dyDescent="0.25">
      <c r="A772" s="71">
        <v>4109</v>
      </c>
      <c r="B772" s="33">
        <v>43010</v>
      </c>
      <c r="D772" s="3" t="s">
        <v>43</v>
      </c>
      <c r="E772" s="3" t="s">
        <v>177</v>
      </c>
      <c r="F772" s="3" t="s">
        <v>275</v>
      </c>
      <c r="G772" s="3" t="s">
        <v>276</v>
      </c>
      <c r="H772" s="25" t="s">
        <v>179</v>
      </c>
      <c r="I772" s="26" t="s">
        <v>232</v>
      </c>
      <c r="J772" s="25" t="s">
        <v>365</v>
      </c>
      <c r="L772" s="75" t="s">
        <v>180</v>
      </c>
      <c r="M772" s="81" t="s">
        <v>493</v>
      </c>
    </row>
    <row r="773" spans="1:14" x14ac:dyDescent="0.25">
      <c r="A773" s="65">
        <v>4109</v>
      </c>
      <c r="B773" s="66">
        <v>43010</v>
      </c>
      <c r="C773" s="67"/>
      <c r="D773" s="67" t="s">
        <v>43</v>
      </c>
      <c r="E773" s="67" t="s">
        <v>177</v>
      </c>
      <c r="F773" s="67" t="s">
        <v>275</v>
      </c>
      <c r="G773" s="67" t="s">
        <v>276</v>
      </c>
      <c r="H773" s="79" t="s">
        <v>179</v>
      </c>
      <c r="I773" s="80" t="s">
        <v>232</v>
      </c>
      <c r="J773" s="79" t="s">
        <v>365</v>
      </c>
      <c r="K773" s="67"/>
      <c r="L773" s="76" t="s">
        <v>171</v>
      </c>
      <c r="M773" s="70"/>
      <c r="N773" s="67"/>
    </row>
    <row r="774" spans="1:14" x14ac:dyDescent="0.25">
      <c r="A774" s="71">
        <v>4107</v>
      </c>
      <c r="B774" s="33">
        <v>43002</v>
      </c>
      <c r="D774" s="3" t="s">
        <v>50</v>
      </c>
      <c r="E774" s="3" t="s">
        <v>161</v>
      </c>
      <c r="F774" s="3" t="s">
        <v>681</v>
      </c>
      <c r="G774" s="3" t="s">
        <v>682</v>
      </c>
      <c r="H774" s="25" t="s">
        <v>159</v>
      </c>
      <c r="I774" s="26" t="s">
        <v>160</v>
      </c>
      <c r="J774" s="25" t="s">
        <v>146</v>
      </c>
      <c r="L774" s="75" t="s">
        <v>180</v>
      </c>
      <c r="M774" s="81" t="s">
        <v>534</v>
      </c>
    </row>
    <row r="775" spans="1:14" x14ac:dyDescent="0.25">
      <c r="A775" s="65">
        <v>4107</v>
      </c>
      <c r="B775" s="66">
        <v>43002</v>
      </c>
      <c r="C775" s="67"/>
      <c r="D775" s="67" t="s">
        <v>50</v>
      </c>
      <c r="E775" s="67" t="s">
        <v>161</v>
      </c>
      <c r="F775" s="67" t="s">
        <v>681</v>
      </c>
      <c r="G775" s="67" t="s">
        <v>682</v>
      </c>
      <c r="H775" s="79" t="s">
        <v>159</v>
      </c>
      <c r="I775" s="80" t="s">
        <v>160</v>
      </c>
      <c r="J775" s="79" t="s">
        <v>146</v>
      </c>
      <c r="K775" s="67"/>
      <c r="L775" s="76" t="s">
        <v>171</v>
      </c>
      <c r="M775" s="70"/>
      <c r="N775" s="67"/>
    </row>
    <row r="776" spans="1:14" x14ac:dyDescent="0.25">
      <c r="A776" s="71">
        <v>4102</v>
      </c>
      <c r="B776" s="33">
        <v>43000</v>
      </c>
      <c r="D776" s="3" t="s">
        <v>49</v>
      </c>
      <c r="E776" s="3" t="s">
        <v>592</v>
      </c>
      <c r="F776" s="3" t="s">
        <v>186</v>
      </c>
      <c r="H776" s="25" t="s">
        <v>269</v>
      </c>
      <c r="I776" s="26" t="s">
        <v>160</v>
      </c>
      <c r="J776" s="25" t="s">
        <v>329</v>
      </c>
      <c r="L776" s="75" t="s">
        <v>180</v>
      </c>
      <c r="M776" s="81" t="s">
        <v>589</v>
      </c>
    </row>
    <row r="777" spans="1:14" x14ac:dyDescent="0.25">
      <c r="A777" s="65">
        <v>4102</v>
      </c>
      <c r="B777" s="66">
        <v>43000</v>
      </c>
      <c r="C777" s="67"/>
      <c r="D777" s="67" t="s">
        <v>49</v>
      </c>
      <c r="E777" s="67" t="s">
        <v>592</v>
      </c>
      <c r="F777" s="67" t="s">
        <v>186</v>
      </c>
      <c r="G777" s="67"/>
      <c r="H777" s="79" t="s">
        <v>269</v>
      </c>
      <c r="I777" s="80" t="s">
        <v>160</v>
      </c>
      <c r="J777" s="79" t="s">
        <v>329</v>
      </c>
      <c r="K777" s="67"/>
      <c r="L777" s="76" t="s">
        <v>171</v>
      </c>
      <c r="M777" s="70"/>
      <c r="N777" s="67"/>
    </row>
    <row r="778" spans="1:14" x14ac:dyDescent="0.25">
      <c r="A778" s="71">
        <v>4100</v>
      </c>
      <c r="B778" s="33">
        <v>42999</v>
      </c>
      <c r="D778" s="3" t="s">
        <v>34</v>
      </c>
      <c r="E778" s="3" t="s">
        <v>673</v>
      </c>
      <c r="F778" s="3" t="s">
        <v>674</v>
      </c>
      <c r="G778" s="3" t="s">
        <v>1029</v>
      </c>
      <c r="H778" s="25" t="s">
        <v>476</v>
      </c>
      <c r="I778" s="26" t="s">
        <v>232</v>
      </c>
      <c r="J778" s="25" t="s">
        <v>730</v>
      </c>
      <c r="K778" s="3">
        <v>1271642</v>
      </c>
      <c r="L778" s="75" t="s">
        <v>205</v>
      </c>
      <c r="M778" s="81" t="s">
        <v>994</v>
      </c>
      <c r="N778" s="3">
        <v>1271644</v>
      </c>
    </row>
    <row r="779" spans="1:14" x14ac:dyDescent="0.25">
      <c r="A779" s="65">
        <v>4100</v>
      </c>
      <c r="B779" s="66">
        <v>42999</v>
      </c>
      <c r="C779" s="67"/>
      <c r="D779" s="67" t="s">
        <v>34</v>
      </c>
      <c r="E779" s="67" t="s">
        <v>673</v>
      </c>
      <c r="F779" s="67" t="s">
        <v>674</v>
      </c>
      <c r="G779" s="67" t="s">
        <v>1029</v>
      </c>
      <c r="H779" s="79" t="s">
        <v>476</v>
      </c>
      <c r="I779" s="80" t="s">
        <v>232</v>
      </c>
      <c r="J779" s="79" t="s">
        <v>730</v>
      </c>
      <c r="K779" s="67">
        <v>1271642</v>
      </c>
      <c r="L779" s="76" t="s">
        <v>171</v>
      </c>
      <c r="M779" s="70"/>
      <c r="N779" s="67">
        <v>1271644</v>
      </c>
    </row>
    <row r="780" spans="1:14" x14ac:dyDescent="0.25">
      <c r="A780" s="71">
        <v>4112</v>
      </c>
      <c r="B780" s="33">
        <v>42997</v>
      </c>
      <c r="D780" s="3" t="s">
        <v>31</v>
      </c>
      <c r="E780" s="3" t="s">
        <v>168</v>
      </c>
      <c r="H780" s="25" t="s">
        <v>184</v>
      </c>
      <c r="I780" s="26" t="s">
        <v>170</v>
      </c>
      <c r="J780" s="25" t="s">
        <v>197</v>
      </c>
      <c r="K780" s="3">
        <v>1271648</v>
      </c>
      <c r="L780" s="75" t="s">
        <v>446</v>
      </c>
      <c r="M780" s="81" t="s">
        <v>66</v>
      </c>
      <c r="N780" s="3">
        <v>1271649</v>
      </c>
    </row>
    <row r="781" spans="1:14" x14ac:dyDescent="0.25">
      <c r="A781" s="65">
        <v>4112</v>
      </c>
      <c r="B781" s="66">
        <v>42997</v>
      </c>
      <c r="C781" s="67"/>
      <c r="D781" s="67" t="s">
        <v>31</v>
      </c>
      <c r="E781" s="67" t="s">
        <v>168</v>
      </c>
      <c r="F781" s="67"/>
      <c r="G781" s="67"/>
      <c r="H781" s="79" t="s">
        <v>184</v>
      </c>
      <c r="I781" s="80" t="s">
        <v>170</v>
      </c>
      <c r="J781" s="79" t="s">
        <v>197</v>
      </c>
      <c r="K781" s="67">
        <v>1271648</v>
      </c>
      <c r="L781" s="76" t="s">
        <v>171</v>
      </c>
      <c r="M781" s="70"/>
      <c r="N781" s="67">
        <v>1271649</v>
      </c>
    </row>
    <row r="782" spans="1:14" x14ac:dyDescent="0.25">
      <c r="A782" s="71">
        <v>4103</v>
      </c>
      <c r="B782" s="33">
        <v>42996</v>
      </c>
      <c r="D782" s="3" t="s">
        <v>42</v>
      </c>
      <c r="E782" s="3" t="s">
        <v>181</v>
      </c>
      <c r="F782" s="3" t="s">
        <v>182</v>
      </c>
      <c r="G782" s="3" t="s">
        <v>183</v>
      </c>
      <c r="H782" s="25" t="s">
        <v>144</v>
      </c>
      <c r="I782" s="26" t="s">
        <v>160</v>
      </c>
      <c r="J782" s="25" t="s">
        <v>146</v>
      </c>
      <c r="L782" s="75" t="s">
        <v>180</v>
      </c>
      <c r="M782" s="81" t="s">
        <v>534</v>
      </c>
    </row>
    <row r="783" spans="1:14" x14ac:dyDescent="0.25">
      <c r="A783" s="65">
        <v>4103</v>
      </c>
      <c r="B783" s="66">
        <v>42996</v>
      </c>
      <c r="C783" s="67"/>
      <c r="D783" s="67" t="s">
        <v>42</v>
      </c>
      <c r="E783" s="67" t="s">
        <v>181</v>
      </c>
      <c r="F783" s="67" t="s">
        <v>182</v>
      </c>
      <c r="G783" s="67" t="s">
        <v>183</v>
      </c>
      <c r="H783" s="79" t="s">
        <v>144</v>
      </c>
      <c r="I783" s="80" t="s">
        <v>160</v>
      </c>
      <c r="J783" s="79" t="s">
        <v>146</v>
      </c>
      <c r="K783" s="67"/>
      <c r="L783" s="76" t="s">
        <v>171</v>
      </c>
      <c r="M783" s="70"/>
      <c r="N783" s="67"/>
    </row>
    <row r="784" spans="1:14" x14ac:dyDescent="0.25">
      <c r="A784" s="71">
        <v>4101</v>
      </c>
      <c r="B784" s="33">
        <v>42996</v>
      </c>
      <c r="D784" s="3" t="s">
        <v>21</v>
      </c>
      <c r="E784" s="3" t="s">
        <v>190</v>
      </c>
      <c r="F784" s="3" t="s">
        <v>158</v>
      </c>
      <c r="H784" s="25" t="s">
        <v>755</v>
      </c>
      <c r="I784" s="26" t="s">
        <v>160</v>
      </c>
      <c r="J784" s="25" t="s">
        <v>329</v>
      </c>
      <c r="L784" s="75" t="s">
        <v>180</v>
      </c>
      <c r="M784" s="81" t="s">
        <v>233</v>
      </c>
    </row>
    <row r="785" spans="1:14" x14ac:dyDescent="0.25">
      <c r="A785" s="65">
        <v>4101</v>
      </c>
      <c r="B785" s="66">
        <v>42996</v>
      </c>
      <c r="C785" s="67"/>
      <c r="D785" s="67" t="s">
        <v>21</v>
      </c>
      <c r="E785" s="67" t="s">
        <v>190</v>
      </c>
      <c r="F785" s="67" t="s">
        <v>158</v>
      </c>
      <c r="G785" s="67"/>
      <c r="H785" s="79" t="s">
        <v>755</v>
      </c>
      <c r="I785" s="80" t="s">
        <v>160</v>
      </c>
      <c r="J785" s="79" t="s">
        <v>329</v>
      </c>
      <c r="K785" s="67"/>
      <c r="L785" s="76" t="s">
        <v>171</v>
      </c>
      <c r="M785" s="70"/>
      <c r="N785" s="67"/>
    </row>
    <row r="786" spans="1:14" x14ac:dyDescent="0.25">
      <c r="A786" s="71">
        <v>4092</v>
      </c>
      <c r="B786" s="33">
        <v>42994</v>
      </c>
      <c r="D786" s="3" t="s">
        <v>52</v>
      </c>
      <c r="E786" s="3" t="s">
        <v>157</v>
      </c>
      <c r="F786" s="3" t="s">
        <v>363</v>
      </c>
      <c r="G786" s="3" t="s">
        <v>364</v>
      </c>
      <c r="H786" s="25" t="s">
        <v>246</v>
      </c>
      <c r="I786" s="26" t="s">
        <v>232</v>
      </c>
      <c r="J786" s="25" t="s">
        <v>730</v>
      </c>
      <c r="L786" s="3" t="s">
        <v>180</v>
      </c>
      <c r="M786" s="25" t="s">
        <v>451</v>
      </c>
    </row>
    <row r="787" spans="1:14" x14ac:dyDescent="0.25">
      <c r="A787" s="65">
        <v>4092</v>
      </c>
      <c r="B787" s="66">
        <v>42994</v>
      </c>
      <c r="C787" s="67"/>
      <c r="D787" s="67" t="s">
        <v>52</v>
      </c>
      <c r="E787" s="67" t="s">
        <v>157</v>
      </c>
      <c r="F787" s="67" t="s">
        <v>363</v>
      </c>
      <c r="G787" s="67" t="s">
        <v>364</v>
      </c>
      <c r="H787" s="79" t="s">
        <v>246</v>
      </c>
      <c r="I787" s="80" t="s">
        <v>232</v>
      </c>
      <c r="J787" s="79" t="s">
        <v>730</v>
      </c>
      <c r="K787" s="67"/>
      <c r="L787" s="67" t="s">
        <v>180</v>
      </c>
      <c r="M787" s="79" t="s">
        <v>451</v>
      </c>
      <c r="N787" s="67"/>
    </row>
    <row r="788" spans="1:14" x14ac:dyDescent="0.25">
      <c r="A788" s="71">
        <v>4098</v>
      </c>
      <c r="B788" s="33">
        <v>42990</v>
      </c>
      <c r="D788" s="3" t="s">
        <v>46</v>
      </c>
      <c r="E788" s="3" t="s">
        <v>185</v>
      </c>
      <c r="F788" s="3" t="s">
        <v>664</v>
      </c>
      <c r="G788" s="3" t="s">
        <v>665</v>
      </c>
      <c r="H788" s="25" t="s">
        <v>152</v>
      </c>
      <c r="I788" s="26" t="s">
        <v>180</v>
      </c>
      <c r="J788" s="25" t="s">
        <v>451</v>
      </c>
      <c r="L788" s="75" t="s">
        <v>232</v>
      </c>
      <c r="M788" s="81" t="s">
        <v>637</v>
      </c>
    </row>
    <row r="789" spans="1:14" x14ac:dyDescent="0.25">
      <c r="A789" s="65">
        <v>4098</v>
      </c>
      <c r="B789" s="66">
        <v>42990</v>
      </c>
      <c r="C789" s="67"/>
      <c r="D789" s="67" t="s">
        <v>46</v>
      </c>
      <c r="E789" s="67" t="s">
        <v>185</v>
      </c>
      <c r="F789" s="67" t="s">
        <v>664</v>
      </c>
      <c r="G789" s="67" t="s">
        <v>665</v>
      </c>
      <c r="H789" s="79" t="s">
        <v>152</v>
      </c>
      <c r="I789" s="80" t="s">
        <v>180</v>
      </c>
      <c r="J789" s="79" t="s">
        <v>451</v>
      </c>
      <c r="K789" s="67"/>
      <c r="L789" s="76" t="s">
        <v>171</v>
      </c>
      <c r="M789" s="70"/>
      <c r="N789" s="67"/>
    </row>
    <row r="790" spans="1:14" x14ac:dyDescent="0.25">
      <c r="A790" s="71">
        <v>4086</v>
      </c>
      <c r="B790" s="33">
        <v>42987</v>
      </c>
      <c r="D790" s="3" t="s">
        <v>43</v>
      </c>
      <c r="E790" s="3" t="s">
        <v>177</v>
      </c>
      <c r="F790" s="3" t="s">
        <v>664</v>
      </c>
      <c r="G790" s="3" t="s">
        <v>665</v>
      </c>
      <c r="H790" s="25" t="s">
        <v>179</v>
      </c>
      <c r="I790" s="26" t="s">
        <v>232</v>
      </c>
      <c r="J790" s="25" t="s">
        <v>785</v>
      </c>
      <c r="L790" s="75" t="s">
        <v>180</v>
      </c>
      <c r="M790" s="81" t="s">
        <v>517</v>
      </c>
    </row>
    <row r="791" spans="1:14" x14ac:dyDescent="0.25">
      <c r="A791" s="65">
        <v>4086</v>
      </c>
      <c r="B791" s="66">
        <v>42987</v>
      </c>
      <c r="C791" s="67"/>
      <c r="D791" s="67" t="s">
        <v>43</v>
      </c>
      <c r="E791" s="67" t="s">
        <v>177</v>
      </c>
      <c r="F791" s="67" t="s">
        <v>664</v>
      </c>
      <c r="G791" s="67" t="s">
        <v>665</v>
      </c>
      <c r="H791" s="79" t="s">
        <v>179</v>
      </c>
      <c r="I791" s="80" t="s">
        <v>232</v>
      </c>
      <c r="J791" s="79" t="s">
        <v>785</v>
      </c>
      <c r="K791" s="67"/>
      <c r="L791" s="76" t="s">
        <v>171</v>
      </c>
      <c r="M791" s="70"/>
      <c r="N791" s="67"/>
    </row>
    <row r="792" spans="1:14" x14ac:dyDescent="0.25">
      <c r="A792" s="71">
        <v>4096</v>
      </c>
      <c r="B792" s="33">
        <v>42986</v>
      </c>
      <c r="D792" s="3" t="s">
        <v>50</v>
      </c>
      <c r="E792" s="3" t="s">
        <v>161</v>
      </c>
      <c r="F792" s="3" t="s">
        <v>681</v>
      </c>
      <c r="G792" s="3" t="s">
        <v>682</v>
      </c>
      <c r="H792" s="25" t="s">
        <v>159</v>
      </c>
      <c r="I792" s="26" t="s">
        <v>160</v>
      </c>
      <c r="J792" s="25" t="s">
        <v>146</v>
      </c>
      <c r="L792" s="75" t="s">
        <v>180</v>
      </c>
      <c r="M792" s="81" t="s">
        <v>534</v>
      </c>
    </row>
    <row r="793" spans="1:14" x14ac:dyDescent="0.25">
      <c r="A793" s="65">
        <v>4096</v>
      </c>
      <c r="B793" s="66">
        <v>42986</v>
      </c>
      <c r="C793" s="67"/>
      <c r="D793" s="67" t="s">
        <v>50</v>
      </c>
      <c r="E793" s="67" t="s">
        <v>161</v>
      </c>
      <c r="F793" s="67" t="s">
        <v>681</v>
      </c>
      <c r="G793" s="67" t="s">
        <v>682</v>
      </c>
      <c r="H793" s="79" t="s">
        <v>159</v>
      </c>
      <c r="I793" s="80" t="s">
        <v>160</v>
      </c>
      <c r="J793" s="79" t="s">
        <v>146</v>
      </c>
      <c r="K793" s="67"/>
      <c r="L793" s="76" t="s">
        <v>171</v>
      </c>
      <c r="M793" s="70"/>
      <c r="N793" s="67"/>
    </row>
    <row r="794" spans="1:14" x14ac:dyDescent="0.25">
      <c r="A794" s="71">
        <v>4097</v>
      </c>
      <c r="B794" s="33">
        <v>42985</v>
      </c>
      <c r="D794" s="3" t="s">
        <v>31</v>
      </c>
      <c r="E794" s="3" t="s">
        <v>168</v>
      </c>
      <c r="H794" s="25" t="s">
        <v>184</v>
      </c>
      <c r="I794" s="26" t="s">
        <v>170</v>
      </c>
      <c r="J794" s="25" t="s">
        <v>1085</v>
      </c>
      <c r="L794" s="3" t="s">
        <v>391</v>
      </c>
      <c r="M794" s="25" t="s">
        <v>197</v>
      </c>
      <c r="N794" s="3">
        <v>1271641</v>
      </c>
    </row>
    <row r="795" spans="1:14" x14ac:dyDescent="0.25">
      <c r="A795" s="65">
        <v>4097</v>
      </c>
      <c r="B795" s="66">
        <v>42985</v>
      </c>
      <c r="C795" s="67"/>
      <c r="D795" s="67" t="s">
        <v>31</v>
      </c>
      <c r="E795" s="67" t="s">
        <v>168</v>
      </c>
      <c r="F795" s="67"/>
      <c r="G795" s="67"/>
      <c r="H795" s="79" t="s">
        <v>184</v>
      </c>
      <c r="I795" s="80" t="s">
        <v>170</v>
      </c>
      <c r="J795" s="79" t="s">
        <v>1085</v>
      </c>
      <c r="K795" s="67"/>
      <c r="L795" s="67" t="s">
        <v>391</v>
      </c>
      <c r="M795" s="79" t="s">
        <v>197</v>
      </c>
      <c r="N795" s="67">
        <v>1271641</v>
      </c>
    </row>
    <row r="796" spans="1:14" x14ac:dyDescent="0.25">
      <c r="A796" s="71">
        <v>4093</v>
      </c>
      <c r="B796" s="33">
        <v>42983</v>
      </c>
      <c r="D796" s="3" t="s">
        <v>49</v>
      </c>
      <c r="E796" s="3" t="s">
        <v>592</v>
      </c>
      <c r="F796" s="3" t="s">
        <v>186</v>
      </c>
      <c r="H796" s="25" t="s">
        <v>269</v>
      </c>
      <c r="I796" s="26" t="s">
        <v>160</v>
      </c>
      <c r="J796" s="25" t="s">
        <v>329</v>
      </c>
      <c r="L796" s="75" t="s">
        <v>180</v>
      </c>
      <c r="M796" s="81" t="s">
        <v>589</v>
      </c>
    </row>
    <row r="797" spans="1:14" x14ac:dyDescent="0.25">
      <c r="A797" s="65">
        <v>4093</v>
      </c>
      <c r="B797" s="66">
        <v>42983</v>
      </c>
      <c r="C797" s="67"/>
      <c r="D797" s="67" t="s">
        <v>49</v>
      </c>
      <c r="E797" s="67" t="s">
        <v>592</v>
      </c>
      <c r="F797" s="67" t="s">
        <v>186</v>
      </c>
      <c r="G797" s="67"/>
      <c r="H797" s="79" t="s">
        <v>269</v>
      </c>
      <c r="I797" s="80" t="s">
        <v>160</v>
      </c>
      <c r="J797" s="79" t="s">
        <v>329</v>
      </c>
      <c r="K797" s="67"/>
      <c r="L797" s="76" t="s">
        <v>171</v>
      </c>
      <c r="M797" s="70"/>
      <c r="N797" s="67"/>
    </row>
    <row r="798" spans="1:14" x14ac:dyDescent="0.25">
      <c r="A798" s="71">
        <v>4090</v>
      </c>
      <c r="B798" s="33">
        <v>42982</v>
      </c>
      <c r="D798" s="3" t="s">
        <v>42</v>
      </c>
      <c r="E798" s="3" t="s">
        <v>181</v>
      </c>
      <c r="F798" s="3" t="s">
        <v>182</v>
      </c>
      <c r="G798" s="3" t="s">
        <v>183</v>
      </c>
      <c r="H798" s="25" t="s">
        <v>144</v>
      </c>
      <c r="I798" s="26" t="s">
        <v>160</v>
      </c>
      <c r="J798" s="25" t="s">
        <v>146</v>
      </c>
      <c r="L798" s="75" t="s">
        <v>180</v>
      </c>
      <c r="M798" s="81" t="s">
        <v>235</v>
      </c>
    </row>
    <row r="799" spans="1:14" x14ac:dyDescent="0.25">
      <c r="A799" s="65">
        <v>4090</v>
      </c>
      <c r="B799" s="66">
        <v>42982</v>
      </c>
      <c r="C799" s="67"/>
      <c r="D799" s="67" t="s">
        <v>42</v>
      </c>
      <c r="E799" s="67" t="s">
        <v>181</v>
      </c>
      <c r="F799" s="67" t="s">
        <v>182</v>
      </c>
      <c r="G799" s="67" t="s">
        <v>183</v>
      </c>
      <c r="H799" s="79" t="s">
        <v>144</v>
      </c>
      <c r="I799" s="80" t="s">
        <v>160</v>
      </c>
      <c r="J799" s="79" t="s">
        <v>146</v>
      </c>
      <c r="K799" s="67"/>
      <c r="L799" s="76" t="s">
        <v>171</v>
      </c>
      <c r="M799" s="70"/>
      <c r="N799" s="67"/>
    </row>
    <row r="800" spans="1:14" x14ac:dyDescent="0.25">
      <c r="A800" s="71">
        <v>4087</v>
      </c>
      <c r="B800" s="33">
        <v>42980</v>
      </c>
      <c r="D800" s="3" t="s">
        <v>21</v>
      </c>
      <c r="E800" s="3" t="s">
        <v>190</v>
      </c>
      <c r="F800" s="3" t="s">
        <v>158</v>
      </c>
      <c r="H800" s="25" t="s">
        <v>755</v>
      </c>
      <c r="I800" s="26" t="s">
        <v>160</v>
      </c>
      <c r="J800" s="25" t="s">
        <v>628</v>
      </c>
      <c r="L800" s="75" t="s">
        <v>180</v>
      </c>
      <c r="M800" s="81" t="s">
        <v>628</v>
      </c>
    </row>
    <row r="801" spans="1:14" x14ac:dyDescent="0.25">
      <c r="A801" s="65">
        <v>4087</v>
      </c>
      <c r="B801" s="66">
        <v>42980</v>
      </c>
      <c r="C801" s="67"/>
      <c r="D801" s="67" t="s">
        <v>21</v>
      </c>
      <c r="E801" s="67" t="s">
        <v>190</v>
      </c>
      <c r="F801" s="67" t="s">
        <v>158</v>
      </c>
      <c r="G801" s="67"/>
      <c r="H801" s="79" t="s">
        <v>755</v>
      </c>
      <c r="I801" s="80" t="s">
        <v>160</v>
      </c>
      <c r="J801" s="79" t="s">
        <v>628</v>
      </c>
      <c r="K801" s="67"/>
      <c r="L801" s="76" t="s">
        <v>171</v>
      </c>
      <c r="M801" s="70"/>
      <c r="N801" s="67"/>
    </row>
    <row r="802" spans="1:14" x14ac:dyDescent="0.25">
      <c r="A802" s="71">
        <v>4084</v>
      </c>
      <c r="B802" s="33">
        <v>42979</v>
      </c>
      <c r="D802" s="3" t="s">
        <v>34</v>
      </c>
      <c r="E802" s="3" t="s">
        <v>673</v>
      </c>
      <c r="F802" s="3" t="s">
        <v>674</v>
      </c>
      <c r="G802" s="3" t="s">
        <v>1029</v>
      </c>
      <c r="H802" s="25" t="s">
        <v>476</v>
      </c>
      <c r="I802" s="26" t="s">
        <v>232</v>
      </c>
      <c r="J802" s="25" t="s">
        <v>730</v>
      </c>
      <c r="K802" s="3">
        <v>1271634</v>
      </c>
      <c r="L802" s="75" t="s">
        <v>180</v>
      </c>
      <c r="M802" s="81" t="s">
        <v>517</v>
      </c>
      <c r="N802" s="3">
        <v>1271635</v>
      </c>
    </row>
    <row r="803" spans="1:14" x14ac:dyDescent="0.25">
      <c r="A803" s="65">
        <v>4084</v>
      </c>
      <c r="B803" s="66">
        <v>42979</v>
      </c>
      <c r="C803" s="67"/>
      <c r="D803" s="67" t="s">
        <v>34</v>
      </c>
      <c r="E803" s="67" t="s">
        <v>673</v>
      </c>
      <c r="F803" s="67" t="s">
        <v>674</v>
      </c>
      <c r="G803" s="67" t="s">
        <v>1029</v>
      </c>
      <c r="H803" s="79" t="s">
        <v>476</v>
      </c>
      <c r="I803" s="80" t="s">
        <v>232</v>
      </c>
      <c r="J803" s="79" t="s">
        <v>730</v>
      </c>
      <c r="K803" s="67">
        <v>1271634</v>
      </c>
      <c r="L803" s="76" t="s">
        <v>171</v>
      </c>
      <c r="M803" s="70"/>
      <c r="N803" s="67">
        <v>1271635</v>
      </c>
    </row>
    <row r="804" spans="1:14" x14ac:dyDescent="0.25">
      <c r="A804" s="71">
        <v>4097</v>
      </c>
      <c r="B804" s="33">
        <v>42979</v>
      </c>
      <c r="D804" s="3" t="s">
        <v>31</v>
      </c>
      <c r="E804" s="3" t="s">
        <v>168</v>
      </c>
      <c r="H804" s="25" t="s">
        <v>184</v>
      </c>
      <c r="I804" s="26" t="s">
        <v>170</v>
      </c>
      <c r="J804" s="25" t="s">
        <v>1085</v>
      </c>
      <c r="L804" s="3" t="s">
        <v>391</v>
      </c>
      <c r="M804" s="25" t="s">
        <v>197</v>
      </c>
      <c r="N804" s="3">
        <v>1271641</v>
      </c>
    </row>
    <row r="805" spans="1:14" x14ac:dyDescent="0.25">
      <c r="A805" s="65">
        <v>4097</v>
      </c>
      <c r="B805" s="66">
        <v>42979</v>
      </c>
      <c r="C805" s="67"/>
      <c r="D805" s="67" t="s">
        <v>31</v>
      </c>
      <c r="E805" s="67" t="s">
        <v>168</v>
      </c>
      <c r="F805" s="67"/>
      <c r="G805" s="67"/>
      <c r="H805" s="79" t="s">
        <v>184</v>
      </c>
      <c r="I805" s="80" t="s">
        <v>170</v>
      </c>
      <c r="J805" s="79" t="s">
        <v>1085</v>
      </c>
      <c r="K805" s="67"/>
      <c r="L805" s="67" t="s">
        <v>391</v>
      </c>
      <c r="M805" s="79" t="s">
        <v>197</v>
      </c>
      <c r="N805" s="67">
        <v>1271641</v>
      </c>
    </row>
    <row r="806" spans="1:14" x14ac:dyDescent="0.25">
      <c r="A806" s="71">
        <v>4046</v>
      </c>
      <c r="B806" s="33">
        <v>42978</v>
      </c>
      <c r="D806" s="3" t="s">
        <v>46</v>
      </c>
      <c r="E806" s="3" t="s">
        <v>185</v>
      </c>
      <c r="F806" s="3" t="s">
        <v>158</v>
      </c>
      <c r="H806" s="25" t="s">
        <v>269</v>
      </c>
      <c r="I806" s="26" t="s">
        <v>160</v>
      </c>
      <c r="J806" s="25" t="s">
        <v>225</v>
      </c>
      <c r="L806" s="75" t="s">
        <v>180</v>
      </c>
      <c r="M806" s="81" t="s">
        <v>493</v>
      </c>
    </row>
    <row r="807" spans="1:14" x14ac:dyDescent="0.25">
      <c r="A807" s="65">
        <v>4046</v>
      </c>
      <c r="B807" s="66">
        <v>42978</v>
      </c>
      <c r="C807" s="67"/>
      <c r="D807" s="67" t="s">
        <v>46</v>
      </c>
      <c r="E807" s="67" t="s">
        <v>185</v>
      </c>
      <c r="F807" s="67" t="s">
        <v>158</v>
      </c>
      <c r="G807" s="67"/>
      <c r="H807" s="79" t="s">
        <v>269</v>
      </c>
      <c r="I807" s="80" t="s">
        <v>160</v>
      </c>
      <c r="J807" s="79" t="s">
        <v>225</v>
      </c>
      <c r="K807" s="67"/>
      <c r="L807" s="76" t="s">
        <v>171</v>
      </c>
      <c r="M807" s="70"/>
      <c r="N807" s="67"/>
    </row>
    <row r="808" spans="1:14" x14ac:dyDescent="0.25">
      <c r="A808" s="71">
        <v>4083</v>
      </c>
      <c r="B808" s="33">
        <v>42972</v>
      </c>
      <c r="D808" s="3" t="s">
        <v>50</v>
      </c>
      <c r="E808" s="3" t="s">
        <v>161</v>
      </c>
      <c r="F808" s="3" t="s">
        <v>369</v>
      </c>
      <c r="G808" s="3" t="s">
        <v>370</v>
      </c>
      <c r="H808" s="25" t="s">
        <v>159</v>
      </c>
      <c r="I808" s="26" t="s">
        <v>232</v>
      </c>
      <c r="J808" s="25" t="s">
        <v>1096</v>
      </c>
      <c r="L808" s="75" t="s">
        <v>180</v>
      </c>
      <c r="M808" s="81" t="s">
        <v>534</v>
      </c>
    </row>
    <row r="809" spans="1:14" x14ac:dyDescent="0.25">
      <c r="A809" s="65">
        <v>4083</v>
      </c>
      <c r="B809" s="66">
        <v>42972</v>
      </c>
      <c r="C809" s="67"/>
      <c r="D809" s="67" t="s">
        <v>50</v>
      </c>
      <c r="E809" s="67" t="s">
        <v>161</v>
      </c>
      <c r="F809" s="67" t="s">
        <v>369</v>
      </c>
      <c r="G809" s="67" t="s">
        <v>370</v>
      </c>
      <c r="H809" s="79" t="s">
        <v>159</v>
      </c>
      <c r="I809" s="80" t="s">
        <v>232</v>
      </c>
      <c r="J809" s="79" t="s">
        <v>1096</v>
      </c>
      <c r="K809" s="67"/>
      <c r="L809" s="76" t="s">
        <v>171</v>
      </c>
      <c r="M809" s="70"/>
      <c r="N809" s="67"/>
    </row>
    <row r="810" spans="1:14" x14ac:dyDescent="0.25">
      <c r="A810" s="71">
        <v>4078</v>
      </c>
      <c r="B810" s="33">
        <v>42971</v>
      </c>
      <c r="D810" s="3" t="s">
        <v>52</v>
      </c>
      <c r="E810" s="3" t="s">
        <v>157</v>
      </c>
      <c r="F810" s="3" t="s">
        <v>363</v>
      </c>
      <c r="G810" s="3" t="s">
        <v>364</v>
      </c>
      <c r="H810" s="25" t="s">
        <v>246</v>
      </c>
      <c r="I810" s="26" t="s">
        <v>232</v>
      </c>
      <c r="J810" s="25" t="s">
        <v>730</v>
      </c>
      <c r="L810" s="75" t="s">
        <v>180</v>
      </c>
      <c r="M810" s="81" t="s">
        <v>470</v>
      </c>
    </row>
    <row r="811" spans="1:14" x14ac:dyDescent="0.25">
      <c r="A811" s="65">
        <v>4078</v>
      </c>
      <c r="B811" s="66">
        <v>42971</v>
      </c>
      <c r="C811" s="67"/>
      <c r="D811" s="67" t="s">
        <v>52</v>
      </c>
      <c r="E811" s="67" t="s">
        <v>157</v>
      </c>
      <c r="F811" s="67" t="s">
        <v>363</v>
      </c>
      <c r="G811" s="67" t="s">
        <v>364</v>
      </c>
      <c r="H811" s="79" t="s">
        <v>246</v>
      </c>
      <c r="I811" s="80" t="s">
        <v>232</v>
      </c>
      <c r="J811" s="79" t="s">
        <v>730</v>
      </c>
      <c r="K811" s="67"/>
      <c r="L811" s="76" t="s">
        <v>171</v>
      </c>
      <c r="M811" s="70"/>
      <c r="N811" s="67"/>
    </row>
    <row r="812" spans="1:14" x14ac:dyDescent="0.25">
      <c r="A812" s="71">
        <v>4080</v>
      </c>
      <c r="B812" s="33">
        <v>42971</v>
      </c>
      <c r="D812" s="3" t="s">
        <v>49</v>
      </c>
      <c r="E812" s="3" t="s">
        <v>592</v>
      </c>
      <c r="F812" s="3" t="s">
        <v>186</v>
      </c>
      <c r="H812" s="25" t="s">
        <v>1101</v>
      </c>
      <c r="I812" s="26" t="s">
        <v>160</v>
      </c>
      <c r="J812" s="25" t="s">
        <v>1102</v>
      </c>
      <c r="L812" s="75" t="s">
        <v>180</v>
      </c>
      <c r="M812" s="81" t="s">
        <v>628</v>
      </c>
    </row>
    <row r="813" spans="1:14" x14ac:dyDescent="0.25">
      <c r="A813" s="65">
        <v>4080</v>
      </c>
      <c r="B813" s="66">
        <v>42971</v>
      </c>
      <c r="C813" s="67"/>
      <c r="D813" s="67" t="s">
        <v>49</v>
      </c>
      <c r="E813" s="67" t="s">
        <v>592</v>
      </c>
      <c r="F813" s="67" t="s">
        <v>186</v>
      </c>
      <c r="G813" s="67"/>
      <c r="H813" s="79" t="s">
        <v>1101</v>
      </c>
      <c r="I813" s="80" t="s">
        <v>160</v>
      </c>
      <c r="J813" s="79" t="s">
        <v>1102</v>
      </c>
      <c r="K813" s="67"/>
      <c r="L813" s="76" t="s">
        <v>171</v>
      </c>
      <c r="M813" s="70"/>
      <c r="N813" s="67"/>
    </row>
    <row r="814" spans="1:14" x14ac:dyDescent="0.25">
      <c r="A814" s="71">
        <v>4079</v>
      </c>
      <c r="B814" s="33">
        <v>42966</v>
      </c>
      <c r="D814" s="3" t="s">
        <v>42</v>
      </c>
      <c r="E814" s="3" t="s">
        <v>181</v>
      </c>
      <c r="F814" s="3" t="s">
        <v>182</v>
      </c>
      <c r="G814" s="3" t="s">
        <v>183</v>
      </c>
      <c r="H814" s="25" t="s">
        <v>144</v>
      </c>
      <c r="I814" s="26" t="s">
        <v>232</v>
      </c>
      <c r="J814" s="25" t="s">
        <v>146</v>
      </c>
      <c r="L814" s="3" t="s">
        <v>180</v>
      </c>
      <c r="M814" s="25" t="s">
        <v>235</v>
      </c>
    </row>
    <row r="815" spans="1:14" x14ac:dyDescent="0.25">
      <c r="A815" s="65">
        <v>4079</v>
      </c>
      <c r="B815" s="66">
        <v>42966</v>
      </c>
      <c r="C815" s="67"/>
      <c r="D815" s="67" t="s">
        <v>42</v>
      </c>
      <c r="E815" s="67" t="s">
        <v>181</v>
      </c>
      <c r="F815" s="67" t="s">
        <v>182</v>
      </c>
      <c r="G815" s="67" t="s">
        <v>183</v>
      </c>
      <c r="H815" s="79" t="s">
        <v>144</v>
      </c>
      <c r="I815" s="80" t="s">
        <v>232</v>
      </c>
      <c r="J815" s="79" t="s">
        <v>146</v>
      </c>
      <c r="K815" s="67"/>
      <c r="L815" s="67" t="s">
        <v>180</v>
      </c>
      <c r="M815" s="79" t="s">
        <v>235</v>
      </c>
      <c r="N815" s="67"/>
    </row>
    <row r="816" spans="1:14" x14ac:dyDescent="0.25">
      <c r="A816" s="71">
        <v>4075</v>
      </c>
      <c r="B816" s="33">
        <v>42965</v>
      </c>
      <c r="D816" s="3" t="s">
        <v>21</v>
      </c>
      <c r="E816" s="3" t="s">
        <v>190</v>
      </c>
      <c r="F816" s="3" t="s">
        <v>191</v>
      </c>
      <c r="H816" s="25" t="s">
        <v>755</v>
      </c>
      <c r="I816" s="26" t="s">
        <v>160</v>
      </c>
      <c r="J816" s="25" t="s">
        <v>329</v>
      </c>
      <c r="L816" s="75" t="s">
        <v>180</v>
      </c>
      <c r="M816" s="81" t="s">
        <v>868</v>
      </c>
    </row>
    <row r="817" spans="1:14" x14ac:dyDescent="0.25">
      <c r="A817" s="65">
        <v>4075</v>
      </c>
      <c r="B817" s="66">
        <v>42965</v>
      </c>
      <c r="C817" s="67"/>
      <c r="D817" s="67" t="s">
        <v>21</v>
      </c>
      <c r="E817" s="67" t="s">
        <v>190</v>
      </c>
      <c r="F817" s="67" t="s">
        <v>191</v>
      </c>
      <c r="G817" s="67"/>
      <c r="H817" s="79" t="s">
        <v>755</v>
      </c>
      <c r="I817" s="80" t="s">
        <v>160</v>
      </c>
      <c r="J817" s="79" t="s">
        <v>329</v>
      </c>
      <c r="K817" s="67"/>
      <c r="L817" s="76" t="s">
        <v>171</v>
      </c>
      <c r="M817" s="70"/>
      <c r="N817" s="67"/>
    </row>
    <row r="818" spans="1:14" x14ac:dyDescent="0.25">
      <c r="A818" s="71">
        <v>4071</v>
      </c>
      <c r="B818" s="33">
        <v>42964</v>
      </c>
      <c r="D818" s="3" t="s">
        <v>43</v>
      </c>
      <c r="E818" s="3" t="s">
        <v>177</v>
      </c>
      <c r="F818" s="3" t="s">
        <v>664</v>
      </c>
      <c r="G818" s="3" t="s">
        <v>665</v>
      </c>
      <c r="H818" s="25" t="s">
        <v>179</v>
      </c>
      <c r="I818" s="26" t="s">
        <v>232</v>
      </c>
      <c r="J818" s="25" t="s">
        <v>730</v>
      </c>
      <c r="L818" s="75" t="s">
        <v>180</v>
      </c>
      <c r="M818" s="81" t="s">
        <v>470</v>
      </c>
    </row>
    <row r="819" spans="1:14" x14ac:dyDescent="0.25">
      <c r="A819" s="65">
        <v>4071</v>
      </c>
      <c r="B819" s="66">
        <v>42964</v>
      </c>
      <c r="C819" s="67"/>
      <c r="D819" s="67" t="s">
        <v>43</v>
      </c>
      <c r="E819" s="67" t="s">
        <v>177</v>
      </c>
      <c r="F819" s="67" t="s">
        <v>664</v>
      </c>
      <c r="G819" s="67" t="s">
        <v>665</v>
      </c>
      <c r="H819" s="79" t="s">
        <v>179</v>
      </c>
      <c r="I819" s="80" t="s">
        <v>232</v>
      </c>
      <c r="J819" s="79" t="s">
        <v>730</v>
      </c>
      <c r="K819" s="67"/>
      <c r="L819" s="76" t="s">
        <v>171</v>
      </c>
      <c r="M819" s="70"/>
      <c r="N819" s="67"/>
    </row>
    <row r="820" spans="1:14" x14ac:dyDescent="0.25">
      <c r="A820" s="71">
        <v>4066</v>
      </c>
      <c r="B820" s="33">
        <v>42960</v>
      </c>
      <c r="D820" s="3" t="s">
        <v>34</v>
      </c>
      <c r="E820" s="3" t="s">
        <v>673</v>
      </c>
      <c r="F820" s="3" t="s">
        <v>674</v>
      </c>
      <c r="G820" s="3" t="s">
        <v>1029</v>
      </c>
      <c r="H820" s="25" t="s">
        <v>476</v>
      </c>
      <c r="I820" s="26" t="s">
        <v>232</v>
      </c>
      <c r="J820" s="25" t="s">
        <v>730</v>
      </c>
      <c r="K820" s="3">
        <v>1271622</v>
      </c>
      <c r="L820" s="3" t="s">
        <v>180</v>
      </c>
      <c r="M820" s="25" t="s">
        <v>470</v>
      </c>
      <c r="N820" s="3">
        <v>1271628</v>
      </c>
    </row>
    <row r="821" spans="1:14" x14ac:dyDescent="0.25">
      <c r="A821" s="65">
        <v>4066</v>
      </c>
      <c r="B821" s="66">
        <v>42960</v>
      </c>
      <c r="C821" s="67"/>
      <c r="D821" s="67" t="s">
        <v>34</v>
      </c>
      <c r="E821" s="67" t="s">
        <v>673</v>
      </c>
      <c r="F821" s="67" t="s">
        <v>674</v>
      </c>
      <c r="G821" s="67" t="s">
        <v>1029</v>
      </c>
      <c r="H821" s="79" t="s">
        <v>476</v>
      </c>
      <c r="I821" s="80" t="s">
        <v>232</v>
      </c>
      <c r="J821" s="79" t="s">
        <v>730</v>
      </c>
      <c r="K821" s="67">
        <v>1271622</v>
      </c>
      <c r="L821" s="67" t="s">
        <v>180</v>
      </c>
      <c r="M821" s="79" t="s">
        <v>470</v>
      </c>
      <c r="N821" s="67">
        <v>1271628</v>
      </c>
    </row>
    <row r="822" spans="1:14" x14ac:dyDescent="0.25">
      <c r="A822" s="71">
        <v>4074</v>
      </c>
      <c r="B822" s="33">
        <v>42960</v>
      </c>
      <c r="D822" s="3" t="s">
        <v>50</v>
      </c>
      <c r="E822" s="3" t="s">
        <v>161</v>
      </c>
      <c r="F822" s="3" t="s">
        <v>369</v>
      </c>
      <c r="G822" s="3" t="s">
        <v>370</v>
      </c>
      <c r="H822" s="25" t="s">
        <v>159</v>
      </c>
      <c r="I822" s="26" t="s">
        <v>180</v>
      </c>
      <c r="J822" s="25" t="s">
        <v>451</v>
      </c>
      <c r="L822" s="75" t="s">
        <v>232</v>
      </c>
      <c r="M822" s="81" t="s">
        <v>1000</v>
      </c>
    </row>
    <row r="823" spans="1:14" x14ac:dyDescent="0.25">
      <c r="A823" s="65">
        <v>4074</v>
      </c>
      <c r="B823" s="66">
        <v>42960</v>
      </c>
      <c r="C823" s="67"/>
      <c r="D823" s="67" t="s">
        <v>50</v>
      </c>
      <c r="E823" s="67" t="s">
        <v>161</v>
      </c>
      <c r="F823" s="67" t="s">
        <v>369</v>
      </c>
      <c r="G823" s="67" t="s">
        <v>370</v>
      </c>
      <c r="H823" s="79" t="s">
        <v>159</v>
      </c>
      <c r="I823" s="80" t="s">
        <v>180</v>
      </c>
      <c r="J823" s="79" t="s">
        <v>451</v>
      </c>
      <c r="K823" s="67"/>
      <c r="L823" s="76" t="s">
        <v>171</v>
      </c>
      <c r="M823" s="70"/>
      <c r="N823" s="67"/>
    </row>
    <row r="824" spans="1:14" x14ac:dyDescent="0.25">
      <c r="A824" s="71">
        <v>4066</v>
      </c>
      <c r="B824" s="33">
        <v>42958</v>
      </c>
      <c r="D824" s="3" t="s">
        <v>34</v>
      </c>
      <c r="E824" s="3" t="s">
        <v>673</v>
      </c>
      <c r="F824" s="3" t="s">
        <v>674</v>
      </c>
      <c r="G824" s="3" t="s">
        <v>1029</v>
      </c>
      <c r="H824" s="25" t="s">
        <v>476</v>
      </c>
      <c r="I824" s="82" t="s">
        <v>232</v>
      </c>
      <c r="J824" s="25" t="s">
        <v>730</v>
      </c>
      <c r="K824" s="3">
        <v>1271622</v>
      </c>
      <c r="L824" s="75" t="s">
        <v>180</v>
      </c>
      <c r="M824" s="81" t="s">
        <v>470</v>
      </c>
      <c r="N824" s="3">
        <v>1271628</v>
      </c>
    </row>
    <row r="825" spans="1:14" x14ac:dyDescent="0.25">
      <c r="A825" s="65">
        <v>4066</v>
      </c>
      <c r="B825" s="66">
        <v>42958</v>
      </c>
      <c r="C825" s="67"/>
      <c r="D825" s="67" t="s">
        <v>34</v>
      </c>
      <c r="E825" s="67" t="s">
        <v>673</v>
      </c>
      <c r="F825" s="67" t="s">
        <v>674</v>
      </c>
      <c r="G825" s="67" t="s">
        <v>1029</v>
      </c>
      <c r="H825" s="79" t="s">
        <v>476</v>
      </c>
      <c r="I825" s="83" t="s">
        <v>180</v>
      </c>
      <c r="J825" s="79" t="s">
        <v>730</v>
      </c>
      <c r="K825" s="67">
        <v>1271622</v>
      </c>
      <c r="L825" s="76" t="s">
        <v>171</v>
      </c>
      <c r="M825" s="70" t="s">
        <v>171</v>
      </c>
      <c r="N825" s="67">
        <v>1271628</v>
      </c>
    </row>
    <row r="826" spans="1:14" x14ac:dyDescent="0.25">
      <c r="A826" s="71">
        <v>4070</v>
      </c>
      <c r="B826" s="33">
        <v>42957</v>
      </c>
      <c r="D826" s="3" t="s">
        <v>31</v>
      </c>
      <c r="E826" s="3" t="s">
        <v>168</v>
      </c>
      <c r="H826" s="25" t="s">
        <v>184</v>
      </c>
      <c r="I826" s="26" t="s">
        <v>170</v>
      </c>
      <c r="J826" s="25" t="s">
        <v>338</v>
      </c>
      <c r="K826" s="3">
        <v>1271630</v>
      </c>
      <c r="L826" s="75" t="s">
        <v>205</v>
      </c>
      <c r="M826" s="25" t="s">
        <v>197</v>
      </c>
      <c r="N826" s="3">
        <v>1271631</v>
      </c>
    </row>
    <row r="827" spans="1:14" x14ac:dyDescent="0.25">
      <c r="A827" s="65">
        <v>4070</v>
      </c>
      <c r="B827" s="66">
        <v>42957</v>
      </c>
      <c r="C827" s="67"/>
      <c r="D827" s="67" t="s">
        <v>31</v>
      </c>
      <c r="E827" s="67" t="s">
        <v>168</v>
      </c>
      <c r="F827" s="67"/>
      <c r="G827" s="67"/>
      <c r="H827" s="79" t="s">
        <v>184</v>
      </c>
      <c r="I827" s="80" t="s">
        <v>170</v>
      </c>
      <c r="J827" s="79" t="s">
        <v>338</v>
      </c>
      <c r="K827" s="67">
        <v>1271630</v>
      </c>
      <c r="L827" s="76" t="s">
        <v>171</v>
      </c>
      <c r="M827" s="79" t="s">
        <v>197</v>
      </c>
      <c r="N827" s="67">
        <v>1271631</v>
      </c>
    </row>
    <row r="828" spans="1:14" x14ac:dyDescent="0.25">
      <c r="A828" s="71">
        <v>4065</v>
      </c>
      <c r="B828" s="33">
        <v>42956</v>
      </c>
      <c r="D828" s="3" t="s">
        <v>49</v>
      </c>
      <c r="E828" s="3" t="s">
        <v>592</v>
      </c>
      <c r="F828" s="3" t="s">
        <v>186</v>
      </c>
      <c r="H828" s="81" t="s">
        <v>1101</v>
      </c>
      <c r="I828" s="26" t="s">
        <v>160</v>
      </c>
      <c r="J828" s="25" t="s">
        <v>628</v>
      </c>
      <c r="L828" s="75" t="s">
        <v>180</v>
      </c>
      <c r="M828" s="81" t="s">
        <v>589</v>
      </c>
    </row>
    <row r="829" spans="1:14" x14ac:dyDescent="0.25">
      <c r="A829" s="65">
        <v>4065</v>
      </c>
      <c r="B829" s="66">
        <v>42956</v>
      </c>
      <c r="C829" s="67"/>
      <c r="D829" s="67" t="s">
        <v>49</v>
      </c>
      <c r="E829" s="67" t="s">
        <v>592</v>
      </c>
      <c r="F829" s="67" t="s">
        <v>186</v>
      </c>
      <c r="G829" s="67"/>
      <c r="H829" s="70" t="s">
        <v>152</v>
      </c>
      <c r="I829" s="80" t="s">
        <v>160</v>
      </c>
      <c r="J829" s="79" t="s">
        <v>628</v>
      </c>
      <c r="K829" s="67"/>
      <c r="L829" s="76" t="s">
        <v>171</v>
      </c>
      <c r="M829" s="70"/>
      <c r="N829" s="67"/>
    </row>
    <row r="830" spans="1:14" x14ac:dyDescent="0.25">
      <c r="A830" s="71">
        <v>4069</v>
      </c>
      <c r="B830" s="33">
        <v>42955</v>
      </c>
      <c r="D830" s="3" t="s">
        <v>42</v>
      </c>
      <c r="E830" s="3" t="s">
        <v>181</v>
      </c>
      <c r="F830" s="3" t="s">
        <v>681</v>
      </c>
      <c r="G830" s="3" t="s">
        <v>682</v>
      </c>
      <c r="H830" s="25" t="s">
        <v>144</v>
      </c>
      <c r="I830" s="26" t="s">
        <v>160</v>
      </c>
      <c r="J830" s="25" t="s">
        <v>146</v>
      </c>
      <c r="L830" s="75" t="s">
        <v>180</v>
      </c>
      <c r="M830" s="81" t="s">
        <v>534</v>
      </c>
    </row>
    <row r="831" spans="1:14" x14ac:dyDescent="0.25">
      <c r="A831" s="65">
        <v>4069</v>
      </c>
      <c r="B831" s="66">
        <v>42955</v>
      </c>
      <c r="C831" s="67"/>
      <c r="D831" s="67" t="s">
        <v>42</v>
      </c>
      <c r="E831" s="67" t="s">
        <v>181</v>
      </c>
      <c r="F831" s="67" t="s">
        <v>681</v>
      </c>
      <c r="G831" s="67" t="s">
        <v>682</v>
      </c>
      <c r="H831" s="79" t="s">
        <v>144</v>
      </c>
      <c r="I831" s="80" t="s">
        <v>160</v>
      </c>
      <c r="J831" s="79" t="s">
        <v>146</v>
      </c>
      <c r="K831" s="67"/>
      <c r="L831" s="76" t="s">
        <v>171</v>
      </c>
      <c r="M831" s="70"/>
      <c r="N831" s="67"/>
    </row>
    <row r="832" spans="1:14" x14ac:dyDescent="0.25">
      <c r="A832" s="71">
        <v>4073</v>
      </c>
      <c r="B832" s="33">
        <v>42953</v>
      </c>
      <c r="D832" s="3" t="s">
        <v>52</v>
      </c>
      <c r="E832" s="3" t="s">
        <v>157</v>
      </c>
      <c r="F832" s="3" t="s">
        <v>363</v>
      </c>
      <c r="G832" s="3" t="s">
        <v>364</v>
      </c>
      <c r="H832" s="25" t="s">
        <v>246</v>
      </c>
      <c r="I832" s="26" t="s">
        <v>180</v>
      </c>
      <c r="J832" s="25" t="s">
        <v>223</v>
      </c>
      <c r="L832" s="75" t="s">
        <v>232</v>
      </c>
      <c r="M832" s="81" t="s">
        <v>1000</v>
      </c>
    </row>
    <row r="833" spans="1:14" x14ac:dyDescent="0.25">
      <c r="A833" s="65">
        <v>4073</v>
      </c>
      <c r="B833" s="66">
        <v>42953</v>
      </c>
      <c r="C833" s="67"/>
      <c r="D833" s="67" t="s">
        <v>52</v>
      </c>
      <c r="E833" s="67" t="s">
        <v>157</v>
      </c>
      <c r="F833" s="67" t="s">
        <v>363</v>
      </c>
      <c r="G833" s="67" t="s">
        <v>364</v>
      </c>
      <c r="H833" s="79" t="s">
        <v>246</v>
      </c>
      <c r="I833" s="80" t="s">
        <v>180</v>
      </c>
      <c r="J833" s="79" t="s">
        <v>223</v>
      </c>
      <c r="K833" s="67"/>
      <c r="L833" s="76" t="s">
        <v>171</v>
      </c>
      <c r="M833" s="70"/>
      <c r="N833" s="67"/>
    </row>
    <row r="834" spans="1:14" x14ac:dyDescent="0.25">
      <c r="A834" s="71">
        <v>4064</v>
      </c>
      <c r="B834" s="33">
        <v>42952</v>
      </c>
      <c r="D834" s="3" t="s">
        <v>24</v>
      </c>
      <c r="E834" s="3" t="s">
        <v>805</v>
      </c>
      <c r="F834" s="3" t="s">
        <v>1046</v>
      </c>
      <c r="H834" s="25" t="s">
        <v>163</v>
      </c>
      <c r="I834" s="26" t="s">
        <v>147</v>
      </c>
      <c r="J834" s="25" t="s">
        <v>440</v>
      </c>
      <c r="K834" s="3">
        <v>1271627</v>
      </c>
      <c r="L834" s="3" t="s">
        <v>155</v>
      </c>
      <c r="M834" s="81" t="s">
        <v>460</v>
      </c>
    </row>
    <row r="835" spans="1:14" x14ac:dyDescent="0.25">
      <c r="A835" s="65">
        <v>4064</v>
      </c>
      <c r="B835" s="66">
        <v>42952</v>
      </c>
      <c r="C835" s="67"/>
      <c r="D835" s="67" t="s">
        <v>24</v>
      </c>
      <c r="E835" s="67" t="s">
        <v>805</v>
      </c>
      <c r="F835" s="67" t="s">
        <v>1046</v>
      </c>
      <c r="G835" s="67"/>
      <c r="H835" s="79" t="s">
        <v>163</v>
      </c>
      <c r="I835" s="80" t="s">
        <v>147</v>
      </c>
      <c r="J835" s="79" t="s">
        <v>440</v>
      </c>
      <c r="K835" s="67">
        <v>1271627</v>
      </c>
      <c r="L835" s="67" t="s">
        <v>155</v>
      </c>
      <c r="M835" s="70"/>
      <c r="N835" s="67"/>
    </row>
    <row r="836" spans="1:14" x14ac:dyDescent="0.25">
      <c r="A836" s="71">
        <v>4059</v>
      </c>
      <c r="B836" s="33">
        <v>42950</v>
      </c>
      <c r="D836" s="3" t="s">
        <v>21</v>
      </c>
      <c r="E836" s="3" t="s">
        <v>190</v>
      </c>
      <c r="F836" s="3" t="s">
        <v>191</v>
      </c>
      <c r="H836" s="25" t="s">
        <v>755</v>
      </c>
      <c r="I836" s="26" t="s">
        <v>160</v>
      </c>
      <c r="J836" s="25" t="s">
        <v>329</v>
      </c>
      <c r="L836" s="75" t="s">
        <v>180</v>
      </c>
      <c r="M836" s="81" t="s">
        <v>589</v>
      </c>
    </row>
    <row r="837" spans="1:14" x14ac:dyDescent="0.25">
      <c r="A837" s="65">
        <v>4059</v>
      </c>
      <c r="B837" s="66">
        <v>42950</v>
      </c>
      <c r="C837" s="67"/>
      <c r="D837" s="67" t="s">
        <v>21</v>
      </c>
      <c r="E837" s="67" t="s">
        <v>190</v>
      </c>
      <c r="F837" s="67" t="s">
        <v>191</v>
      </c>
      <c r="G837" s="67"/>
      <c r="H837" s="79" t="s">
        <v>755</v>
      </c>
      <c r="I837" s="80" t="s">
        <v>160</v>
      </c>
      <c r="J837" s="79" t="s">
        <v>329</v>
      </c>
      <c r="K837" s="67"/>
      <c r="L837" s="76" t="s">
        <v>171</v>
      </c>
      <c r="M837" s="70"/>
      <c r="N837" s="67"/>
    </row>
    <row r="838" spans="1:14" x14ac:dyDescent="0.25">
      <c r="A838" s="71">
        <v>4068</v>
      </c>
      <c r="B838" s="33">
        <v>42949</v>
      </c>
      <c r="D838" s="3" t="s">
        <v>50</v>
      </c>
      <c r="E838" s="3" t="s">
        <v>161</v>
      </c>
      <c r="F838" s="3" t="s">
        <v>158</v>
      </c>
      <c r="H838" s="25" t="s">
        <v>159</v>
      </c>
      <c r="I838" s="26" t="s">
        <v>160</v>
      </c>
      <c r="J838" s="25" t="s">
        <v>628</v>
      </c>
      <c r="L838" s="75" t="s">
        <v>180</v>
      </c>
      <c r="M838" s="81" t="s">
        <v>493</v>
      </c>
    </row>
    <row r="839" spans="1:14" x14ac:dyDescent="0.25">
      <c r="A839" s="65">
        <v>4068</v>
      </c>
      <c r="B839" s="66">
        <v>42949</v>
      </c>
      <c r="C839" s="67"/>
      <c r="D839" s="67" t="s">
        <v>50</v>
      </c>
      <c r="E839" s="67" t="s">
        <v>161</v>
      </c>
      <c r="F839" s="67" t="s">
        <v>158</v>
      </c>
      <c r="G839" s="67"/>
      <c r="H839" s="79" t="s">
        <v>159</v>
      </c>
      <c r="I839" s="80" t="s">
        <v>160</v>
      </c>
      <c r="J839" s="79" t="s">
        <v>628</v>
      </c>
      <c r="K839" s="67"/>
      <c r="L839" s="76" t="s">
        <v>171</v>
      </c>
      <c r="M839" s="70"/>
      <c r="N839" s="67"/>
    </row>
    <row r="840" spans="1:14" x14ac:dyDescent="0.25">
      <c r="A840" s="71">
        <v>4063</v>
      </c>
      <c r="B840" s="33">
        <v>42947</v>
      </c>
      <c r="D840" s="3" t="s">
        <v>52</v>
      </c>
      <c r="E840" s="3" t="s">
        <v>157</v>
      </c>
      <c r="F840" s="3" t="s">
        <v>363</v>
      </c>
      <c r="G840" s="3" t="s">
        <v>364</v>
      </c>
      <c r="H840" s="25" t="s">
        <v>246</v>
      </c>
      <c r="I840" s="26" t="s">
        <v>232</v>
      </c>
      <c r="J840" s="25" t="s">
        <v>730</v>
      </c>
      <c r="L840" s="75" t="s">
        <v>180</v>
      </c>
      <c r="M840" s="81" t="s">
        <v>434</v>
      </c>
    </row>
    <row r="841" spans="1:14" x14ac:dyDescent="0.25">
      <c r="A841" s="65">
        <v>4063</v>
      </c>
      <c r="B841" s="66">
        <v>42947</v>
      </c>
      <c r="C841" s="67"/>
      <c r="D841" s="67" t="s">
        <v>52</v>
      </c>
      <c r="E841" s="67" t="s">
        <v>157</v>
      </c>
      <c r="F841" s="67" t="s">
        <v>363</v>
      </c>
      <c r="G841" s="67" t="s">
        <v>364</v>
      </c>
      <c r="H841" s="79" t="s">
        <v>246</v>
      </c>
      <c r="I841" s="80" t="s">
        <v>232</v>
      </c>
      <c r="J841" s="79" t="s">
        <v>730</v>
      </c>
      <c r="K841" s="67"/>
      <c r="L841" s="76" t="s">
        <v>171</v>
      </c>
      <c r="M841" s="70"/>
      <c r="N841" s="67"/>
    </row>
    <row r="842" spans="1:14" x14ac:dyDescent="0.25">
      <c r="A842" s="71">
        <v>4057</v>
      </c>
      <c r="B842" s="33">
        <v>42945</v>
      </c>
      <c r="D842" s="3" t="s">
        <v>36</v>
      </c>
      <c r="E842" s="3" t="s">
        <v>678</v>
      </c>
      <c r="F842" s="3" t="s">
        <v>1125</v>
      </c>
      <c r="H842" s="25" t="s">
        <v>175</v>
      </c>
      <c r="I842" s="26" t="s">
        <v>160</v>
      </c>
      <c r="J842" s="25" t="s">
        <v>398</v>
      </c>
      <c r="K842" s="3">
        <v>1271623</v>
      </c>
      <c r="L842" s="3" t="s">
        <v>205</v>
      </c>
      <c r="M842" s="25" t="s">
        <v>1126</v>
      </c>
      <c r="N842" s="3">
        <v>1271624</v>
      </c>
    </row>
    <row r="843" spans="1:14" x14ac:dyDescent="0.25">
      <c r="A843" s="65">
        <v>4057</v>
      </c>
      <c r="B843" s="66">
        <v>42945</v>
      </c>
      <c r="C843" s="67"/>
      <c r="D843" s="67" t="s">
        <v>36</v>
      </c>
      <c r="E843" s="67" t="s">
        <v>678</v>
      </c>
      <c r="F843" s="67" t="s">
        <v>1125</v>
      </c>
      <c r="G843" s="67"/>
      <c r="H843" s="79" t="s">
        <v>175</v>
      </c>
      <c r="I843" s="80" t="s">
        <v>160</v>
      </c>
      <c r="J843" s="79" t="s">
        <v>398</v>
      </c>
      <c r="K843" s="67">
        <v>1271623</v>
      </c>
      <c r="L843" s="67" t="s">
        <v>205</v>
      </c>
      <c r="M843" s="79" t="s">
        <v>1126</v>
      </c>
      <c r="N843" s="67">
        <v>1271624</v>
      </c>
    </row>
    <row r="844" spans="1:14" x14ac:dyDescent="0.25">
      <c r="A844" s="71">
        <v>4053</v>
      </c>
      <c r="B844" s="33">
        <v>42943</v>
      </c>
      <c r="D844" s="3" t="s">
        <v>42</v>
      </c>
      <c r="E844" s="3" t="s">
        <v>181</v>
      </c>
      <c r="F844" s="3" t="s">
        <v>681</v>
      </c>
      <c r="G844" s="3" t="s">
        <v>682</v>
      </c>
      <c r="H844" s="25" t="s">
        <v>144</v>
      </c>
      <c r="I844" s="26" t="s">
        <v>232</v>
      </c>
      <c r="J844" s="25" t="s">
        <v>146</v>
      </c>
      <c r="L844" s="75" t="s">
        <v>180</v>
      </c>
      <c r="M844" s="81" t="s">
        <v>534</v>
      </c>
    </row>
    <row r="845" spans="1:14" x14ac:dyDescent="0.25">
      <c r="A845" s="65">
        <v>4053</v>
      </c>
      <c r="B845" s="66">
        <v>42943</v>
      </c>
      <c r="C845" s="67"/>
      <c r="D845" s="67" t="s">
        <v>42</v>
      </c>
      <c r="E845" s="67" t="s">
        <v>181</v>
      </c>
      <c r="F845" s="67" t="s">
        <v>681</v>
      </c>
      <c r="G845" s="67" t="s">
        <v>682</v>
      </c>
      <c r="H845" s="79" t="s">
        <v>144</v>
      </c>
      <c r="I845" s="80" t="s">
        <v>232</v>
      </c>
      <c r="J845" s="79" t="s">
        <v>146</v>
      </c>
      <c r="K845" s="67"/>
      <c r="L845" s="76" t="s">
        <v>171</v>
      </c>
      <c r="M845" s="70"/>
      <c r="N845" s="67"/>
    </row>
    <row r="846" spans="1:14" x14ac:dyDescent="0.25">
      <c r="A846" s="71">
        <v>4043</v>
      </c>
      <c r="B846" s="33">
        <v>42943</v>
      </c>
      <c r="D846" s="3" t="s">
        <v>50</v>
      </c>
      <c r="E846" s="3" t="s">
        <v>161</v>
      </c>
      <c r="F846" s="3" t="s">
        <v>182</v>
      </c>
      <c r="G846" s="3" t="s">
        <v>183</v>
      </c>
      <c r="H846" s="25" t="s">
        <v>159</v>
      </c>
      <c r="I846" s="26" t="s">
        <v>232</v>
      </c>
      <c r="J846" s="25" t="s">
        <v>146</v>
      </c>
      <c r="L846" s="75" t="s">
        <v>180</v>
      </c>
      <c r="M846" s="81" t="s">
        <v>233</v>
      </c>
    </row>
    <row r="847" spans="1:14" x14ac:dyDescent="0.25">
      <c r="A847" s="65">
        <v>4043</v>
      </c>
      <c r="B847" s="66">
        <v>42943</v>
      </c>
      <c r="C847" s="67"/>
      <c r="D847" s="67" t="s">
        <v>50</v>
      </c>
      <c r="E847" s="67" t="s">
        <v>161</v>
      </c>
      <c r="F847" s="67" t="s">
        <v>182</v>
      </c>
      <c r="G847" s="67" t="s">
        <v>183</v>
      </c>
      <c r="H847" s="79" t="s">
        <v>159</v>
      </c>
      <c r="I847" s="80" t="s">
        <v>232</v>
      </c>
      <c r="J847" s="79" t="s">
        <v>146</v>
      </c>
      <c r="K847" s="67"/>
      <c r="L847" s="76" t="s">
        <v>171</v>
      </c>
      <c r="M847" s="70" t="s">
        <v>146</v>
      </c>
      <c r="N847" s="67"/>
    </row>
    <row r="848" spans="1:14" x14ac:dyDescent="0.25">
      <c r="A848" s="71">
        <v>4054</v>
      </c>
      <c r="B848" s="33">
        <v>42943</v>
      </c>
      <c r="D848" s="3" t="s">
        <v>34</v>
      </c>
      <c r="E848" s="3" t="s">
        <v>673</v>
      </c>
      <c r="F848" s="3" t="s">
        <v>674</v>
      </c>
      <c r="G848" s="3" t="s">
        <v>1029</v>
      </c>
      <c r="H848" s="25" t="s">
        <v>476</v>
      </c>
      <c r="I848" s="26" t="s">
        <v>180</v>
      </c>
      <c r="J848" s="25" t="s">
        <v>451</v>
      </c>
      <c r="K848" s="3">
        <v>1271619</v>
      </c>
      <c r="L848" s="75" t="s">
        <v>232</v>
      </c>
      <c r="M848" s="81" t="s">
        <v>1000</v>
      </c>
      <c r="N848" s="3">
        <v>1271622</v>
      </c>
    </row>
    <row r="849" spans="1:14" x14ac:dyDescent="0.25">
      <c r="A849" s="65">
        <v>4054</v>
      </c>
      <c r="B849" s="66">
        <v>42943</v>
      </c>
      <c r="C849" s="67"/>
      <c r="D849" s="67" t="s">
        <v>34</v>
      </c>
      <c r="E849" s="67" t="s">
        <v>673</v>
      </c>
      <c r="F849" s="67" t="s">
        <v>674</v>
      </c>
      <c r="G849" s="67" t="s">
        <v>1029</v>
      </c>
      <c r="H849" s="79" t="s">
        <v>476</v>
      </c>
      <c r="I849" s="80" t="s">
        <v>180</v>
      </c>
      <c r="J849" s="79" t="s">
        <v>451</v>
      </c>
      <c r="K849" s="67">
        <v>1271619</v>
      </c>
      <c r="L849" s="76" t="s">
        <v>171</v>
      </c>
      <c r="M849" s="70" t="s">
        <v>171</v>
      </c>
      <c r="N849" s="67">
        <v>1271622</v>
      </c>
    </row>
    <row r="850" spans="1:14" x14ac:dyDescent="0.25">
      <c r="A850" s="71">
        <v>4061</v>
      </c>
      <c r="B850" s="33">
        <v>42940</v>
      </c>
      <c r="D850" s="3" t="s">
        <v>31</v>
      </c>
      <c r="E850" s="3" t="s">
        <v>168</v>
      </c>
      <c r="H850" s="25" t="s">
        <v>184</v>
      </c>
      <c r="I850" s="26" t="s">
        <v>1128</v>
      </c>
      <c r="J850" s="25" t="s">
        <v>197</v>
      </c>
      <c r="K850" s="3">
        <v>1271626</v>
      </c>
      <c r="L850" s="75" t="s">
        <v>155</v>
      </c>
      <c r="M850" s="25" t="s">
        <v>146</v>
      </c>
    </row>
    <row r="851" spans="1:14" x14ac:dyDescent="0.25">
      <c r="A851" s="65">
        <v>4061</v>
      </c>
      <c r="B851" s="66">
        <v>42940</v>
      </c>
      <c r="C851" s="67"/>
      <c r="D851" s="67" t="s">
        <v>31</v>
      </c>
      <c r="E851" s="67" t="s">
        <v>168</v>
      </c>
      <c r="F851" s="67"/>
      <c r="G851" s="67"/>
      <c r="H851" s="79" t="s">
        <v>184</v>
      </c>
      <c r="I851" s="80" t="s">
        <v>1128</v>
      </c>
      <c r="J851" s="79" t="s">
        <v>197</v>
      </c>
      <c r="K851" s="67">
        <v>1271626</v>
      </c>
      <c r="L851" s="76" t="s">
        <v>171</v>
      </c>
      <c r="M851" s="79" t="s">
        <v>146</v>
      </c>
      <c r="N851" s="67"/>
    </row>
    <row r="852" spans="1:14" x14ac:dyDescent="0.25">
      <c r="A852" s="71">
        <v>4055</v>
      </c>
      <c r="B852" s="33">
        <v>42939</v>
      </c>
      <c r="D852" s="3" t="s">
        <v>52</v>
      </c>
      <c r="E852" s="3" t="s">
        <v>157</v>
      </c>
      <c r="F852" s="3" t="s">
        <v>363</v>
      </c>
      <c r="G852" s="3" t="s">
        <v>364</v>
      </c>
      <c r="H852" s="25" t="s">
        <v>246</v>
      </c>
      <c r="I852" s="26" t="s">
        <v>232</v>
      </c>
      <c r="J852" s="25" t="s">
        <v>730</v>
      </c>
      <c r="L852" s="3" t="s">
        <v>180</v>
      </c>
      <c r="M852" s="25" t="s">
        <v>568</v>
      </c>
    </row>
    <row r="853" spans="1:14" x14ac:dyDescent="0.25">
      <c r="A853" s="65">
        <v>4055</v>
      </c>
      <c r="B853" s="66">
        <v>42939</v>
      </c>
      <c r="C853" s="67"/>
      <c r="D853" s="67" t="s">
        <v>52</v>
      </c>
      <c r="E853" s="67" t="s">
        <v>157</v>
      </c>
      <c r="F853" s="67" t="s">
        <v>363</v>
      </c>
      <c r="G853" s="67" t="s">
        <v>364</v>
      </c>
      <c r="H853" s="79" t="s">
        <v>246</v>
      </c>
      <c r="I853" s="80" t="s">
        <v>232</v>
      </c>
      <c r="J853" s="79" t="s">
        <v>730</v>
      </c>
      <c r="K853" s="67"/>
      <c r="L853" s="67" t="s">
        <v>180</v>
      </c>
      <c r="M853" s="79" t="s">
        <v>568</v>
      </c>
      <c r="N853" s="67"/>
    </row>
    <row r="854" spans="1:14" x14ac:dyDescent="0.25">
      <c r="A854" s="71">
        <v>4047</v>
      </c>
      <c r="B854" s="33">
        <v>42939</v>
      </c>
      <c r="D854" s="3" t="s">
        <v>49</v>
      </c>
      <c r="E854" s="3" t="s">
        <v>592</v>
      </c>
      <c r="F854" s="3" t="s">
        <v>186</v>
      </c>
      <c r="H854" s="25" t="s">
        <v>152</v>
      </c>
      <c r="I854" s="26" t="s">
        <v>160</v>
      </c>
      <c r="J854" s="25" t="s">
        <v>225</v>
      </c>
      <c r="L854" s="75" t="s">
        <v>180</v>
      </c>
      <c r="M854" s="81" t="s">
        <v>589</v>
      </c>
    </row>
    <row r="855" spans="1:14" x14ac:dyDescent="0.25">
      <c r="A855" s="65">
        <v>4047</v>
      </c>
      <c r="B855" s="66">
        <v>42939</v>
      </c>
      <c r="C855" s="67"/>
      <c r="D855" s="67" t="s">
        <v>49</v>
      </c>
      <c r="E855" s="67" t="s">
        <v>592</v>
      </c>
      <c r="F855" s="67" t="s">
        <v>186</v>
      </c>
      <c r="G855" s="67"/>
      <c r="H855" s="79" t="s">
        <v>152</v>
      </c>
      <c r="I855" s="80" t="s">
        <v>160</v>
      </c>
      <c r="J855" s="79" t="s">
        <v>225</v>
      </c>
      <c r="K855" s="67"/>
      <c r="L855" s="76" t="s">
        <v>171</v>
      </c>
      <c r="M855" s="70"/>
      <c r="N855" s="67"/>
    </row>
    <row r="856" spans="1:14" x14ac:dyDescent="0.25">
      <c r="A856" s="71">
        <v>4049</v>
      </c>
      <c r="B856" s="33">
        <v>42935</v>
      </c>
      <c r="D856" s="3" t="s">
        <v>43</v>
      </c>
      <c r="E856" s="3" t="s">
        <v>177</v>
      </c>
      <c r="F856" s="3" t="s">
        <v>275</v>
      </c>
      <c r="G856" s="3" t="s">
        <v>276</v>
      </c>
      <c r="H856" s="25" t="s">
        <v>179</v>
      </c>
      <c r="I856" s="26" t="s">
        <v>232</v>
      </c>
      <c r="J856" s="25" t="s">
        <v>730</v>
      </c>
      <c r="L856" s="75" t="s">
        <v>180</v>
      </c>
      <c r="M856" s="81" t="s">
        <v>470</v>
      </c>
    </row>
    <row r="857" spans="1:14" x14ac:dyDescent="0.25">
      <c r="A857" s="65">
        <v>4049</v>
      </c>
      <c r="B857" s="66">
        <v>42935</v>
      </c>
      <c r="C857" s="67"/>
      <c r="D857" s="67" t="s">
        <v>43</v>
      </c>
      <c r="E857" s="67" t="s">
        <v>177</v>
      </c>
      <c r="F857" s="67" t="s">
        <v>275</v>
      </c>
      <c r="G857" s="67" t="s">
        <v>276</v>
      </c>
      <c r="H857" s="79" t="s">
        <v>179</v>
      </c>
      <c r="I857" s="80" t="s">
        <v>232</v>
      </c>
      <c r="J857" s="79" t="s">
        <v>730</v>
      </c>
      <c r="K857" s="67"/>
      <c r="L857" s="76" t="s">
        <v>171</v>
      </c>
      <c r="M857" s="70"/>
      <c r="N857" s="67"/>
    </row>
    <row r="858" spans="1:14" x14ac:dyDescent="0.25">
      <c r="A858" s="71">
        <v>4041</v>
      </c>
      <c r="B858" s="33">
        <v>42930</v>
      </c>
      <c r="D858" s="3" t="s">
        <v>21</v>
      </c>
      <c r="E858" s="3" t="s">
        <v>190</v>
      </c>
      <c r="F858" s="3" t="s">
        <v>191</v>
      </c>
      <c r="H858" s="25" t="s">
        <v>755</v>
      </c>
      <c r="I858" s="26" t="s">
        <v>160</v>
      </c>
      <c r="J858" s="25" t="s">
        <v>329</v>
      </c>
      <c r="L858" s="75" t="s">
        <v>205</v>
      </c>
      <c r="M858" s="81" t="s">
        <v>782</v>
      </c>
    </row>
    <row r="859" spans="1:14" x14ac:dyDescent="0.25">
      <c r="A859" s="65">
        <v>4041</v>
      </c>
      <c r="B859" s="66">
        <v>42930</v>
      </c>
      <c r="C859" s="67"/>
      <c r="D859" s="67" t="s">
        <v>21</v>
      </c>
      <c r="E859" s="67" t="s">
        <v>190</v>
      </c>
      <c r="F859" s="67" t="s">
        <v>191</v>
      </c>
      <c r="G859" s="67"/>
      <c r="H859" s="79" t="s">
        <v>755</v>
      </c>
      <c r="I859" s="80" t="s">
        <v>160</v>
      </c>
      <c r="J859" s="79" t="s">
        <v>329</v>
      </c>
      <c r="K859" s="67"/>
      <c r="L859" s="76" t="s">
        <v>171</v>
      </c>
      <c r="M859" s="70"/>
      <c r="N859" s="67"/>
    </row>
    <row r="860" spans="1:14" x14ac:dyDescent="0.25">
      <c r="A860" s="71">
        <v>4045</v>
      </c>
      <c r="B860" s="33">
        <v>42927</v>
      </c>
      <c r="D860" s="3" t="s">
        <v>34</v>
      </c>
      <c r="E860" s="3" t="s">
        <v>673</v>
      </c>
      <c r="F860" s="3" t="s">
        <v>674</v>
      </c>
      <c r="G860" s="3" t="s">
        <v>1029</v>
      </c>
      <c r="H860" s="25" t="s">
        <v>476</v>
      </c>
      <c r="I860" s="26" t="s">
        <v>232</v>
      </c>
      <c r="J860" s="25" t="s">
        <v>365</v>
      </c>
      <c r="K860" s="3">
        <v>1271616</v>
      </c>
      <c r="L860" s="75" t="s">
        <v>180</v>
      </c>
      <c r="M860" s="81" t="s">
        <v>493</v>
      </c>
      <c r="N860" s="3">
        <v>1271619</v>
      </c>
    </row>
    <row r="861" spans="1:14" x14ac:dyDescent="0.25">
      <c r="A861" s="65">
        <v>4045</v>
      </c>
      <c r="B861" s="66">
        <v>42927</v>
      </c>
      <c r="C861" s="67"/>
      <c r="D861" s="67" t="s">
        <v>34</v>
      </c>
      <c r="E861" s="67" t="s">
        <v>673</v>
      </c>
      <c r="F861" s="67" t="s">
        <v>674</v>
      </c>
      <c r="G861" s="67" t="s">
        <v>1029</v>
      </c>
      <c r="H861" s="79" t="s">
        <v>476</v>
      </c>
      <c r="I861" s="80" t="s">
        <v>232</v>
      </c>
      <c r="J861" s="79" t="s">
        <v>365</v>
      </c>
      <c r="K861" s="67">
        <v>1271616</v>
      </c>
      <c r="L861" s="76" t="s">
        <v>171</v>
      </c>
      <c r="M861" s="70"/>
      <c r="N861" s="67">
        <v>1271619</v>
      </c>
    </row>
    <row r="862" spans="1:14" x14ac:dyDescent="0.25">
      <c r="A862" s="71">
        <v>4031</v>
      </c>
      <c r="B862" s="33">
        <v>42927</v>
      </c>
      <c r="D862" s="3" t="s">
        <v>52</v>
      </c>
      <c r="E862" s="3" t="s">
        <v>157</v>
      </c>
      <c r="F862" s="3" t="s">
        <v>363</v>
      </c>
      <c r="G862" s="3" t="s">
        <v>364</v>
      </c>
      <c r="H862" s="25" t="s">
        <v>246</v>
      </c>
      <c r="I862" s="26" t="s">
        <v>232</v>
      </c>
      <c r="J862" s="25" t="s">
        <v>1145</v>
      </c>
      <c r="L862" s="75" t="s">
        <v>180</v>
      </c>
      <c r="M862" s="81" t="s">
        <v>493</v>
      </c>
    </row>
    <row r="863" spans="1:14" x14ac:dyDescent="0.25">
      <c r="A863" s="65">
        <v>4031</v>
      </c>
      <c r="B863" s="66">
        <v>42927</v>
      </c>
      <c r="C863" s="67"/>
      <c r="D863" s="67" t="s">
        <v>52</v>
      </c>
      <c r="E863" s="67" t="s">
        <v>157</v>
      </c>
      <c r="F863" s="67" t="s">
        <v>363</v>
      </c>
      <c r="G863" s="67" t="s">
        <v>364</v>
      </c>
      <c r="H863" s="79" t="s">
        <v>246</v>
      </c>
      <c r="I863" s="80" t="s">
        <v>232</v>
      </c>
      <c r="J863" s="79" t="s">
        <v>1145</v>
      </c>
      <c r="K863" s="67"/>
      <c r="L863" s="76" t="s">
        <v>171</v>
      </c>
      <c r="M863" s="70"/>
      <c r="N863" s="67"/>
    </row>
    <row r="864" spans="1:14" x14ac:dyDescent="0.25">
      <c r="A864" s="71">
        <v>4024</v>
      </c>
      <c r="B864" s="33">
        <v>42927</v>
      </c>
      <c r="D864" s="3" t="s">
        <v>816</v>
      </c>
      <c r="E864" s="3" t="s">
        <v>817</v>
      </c>
      <c r="F864" s="3" t="s">
        <v>818</v>
      </c>
      <c r="G864" s="3" t="s">
        <v>1046</v>
      </c>
      <c r="H864" s="25" t="s">
        <v>820</v>
      </c>
      <c r="I864" s="26" t="s">
        <v>160</v>
      </c>
      <c r="J864" s="81" t="s">
        <v>146</v>
      </c>
      <c r="L864" s="3" t="s">
        <v>205</v>
      </c>
      <c r="M864" s="25" t="s">
        <v>758</v>
      </c>
      <c r="N864" s="3">
        <v>1271611</v>
      </c>
    </row>
    <row r="865" spans="1:14" x14ac:dyDescent="0.25">
      <c r="A865" s="65">
        <v>4024</v>
      </c>
      <c r="B865" s="66">
        <v>42927</v>
      </c>
      <c r="C865" s="67"/>
      <c r="D865" s="67" t="s">
        <v>816</v>
      </c>
      <c r="E865" s="67" t="s">
        <v>817</v>
      </c>
      <c r="F865" s="67" t="s">
        <v>818</v>
      </c>
      <c r="G865" s="67" t="s">
        <v>1046</v>
      </c>
      <c r="H865" s="79" t="s">
        <v>820</v>
      </c>
      <c r="I865" s="80" t="s">
        <v>160</v>
      </c>
      <c r="J865" s="70"/>
      <c r="K865" s="67"/>
      <c r="L865" s="67" t="s">
        <v>205</v>
      </c>
      <c r="M865" s="79" t="s">
        <v>758</v>
      </c>
      <c r="N865" s="67">
        <v>1271611</v>
      </c>
    </row>
    <row r="866" spans="1:14" x14ac:dyDescent="0.25">
      <c r="A866" s="71">
        <v>4044</v>
      </c>
      <c r="B866" s="33">
        <v>42926</v>
      </c>
      <c r="D866" s="3" t="s">
        <v>31</v>
      </c>
      <c r="E866" s="3" t="s">
        <v>168</v>
      </c>
      <c r="H866" s="25" t="s">
        <v>184</v>
      </c>
      <c r="I866" s="26" t="s">
        <v>170</v>
      </c>
      <c r="J866" s="25" t="s">
        <v>146</v>
      </c>
      <c r="L866" s="75" t="s">
        <v>391</v>
      </c>
      <c r="M866" s="25" t="s">
        <v>197</v>
      </c>
      <c r="N866" s="3">
        <v>1271618</v>
      </c>
    </row>
    <row r="867" spans="1:14" x14ac:dyDescent="0.25">
      <c r="A867" s="65">
        <v>4044</v>
      </c>
      <c r="B867" s="66">
        <v>42926</v>
      </c>
      <c r="C867" s="67"/>
      <c r="D867" s="67" t="s">
        <v>31</v>
      </c>
      <c r="E867" s="67" t="s">
        <v>168</v>
      </c>
      <c r="F867" s="67"/>
      <c r="G867" s="67"/>
      <c r="H867" s="79" t="s">
        <v>184</v>
      </c>
      <c r="I867" s="80" t="s">
        <v>170</v>
      </c>
      <c r="J867" s="79" t="s">
        <v>146</v>
      </c>
      <c r="K867" s="67"/>
      <c r="L867" s="76" t="s">
        <v>171</v>
      </c>
      <c r="M867" s="79" t="s">
        <v>197</v>
      </c>
      <c r="N867" s="67">
        <v>1271618</v>
      </c>
    </row>
    <row r="868" spans="1:14" x14ac:dyDescent="0.25">
      <c r="A868" s="71">
        <v>4036</v>
      </c>
      <c r="B868" s="33">
        <v>42923</v>
      </c>
      <c r="D868" s="3" t="s">
        <v>49</v>
      </c>
      <c r="E868" s="3" t="s">
        <v>592</v>
      </c>
      <c r="F868" s="3" t="s">
        <v>186</v>
      </c>
      <c r="H868" s="25" t="s">
        <v>152</v>
      </c>
      <c r="I868" s="26" t="s">
        <v>160</v>
      </c>
      <c r="J868" s="25" t="s">
        <v>329</v>
      </c>
      <c r="L868" s="75" t="s">
        <v>180</v>
      </c>
      <c r="M868" s="81" t="s">
        <v>589</v>
      </c>
    </row>
    <row r="869" spans="1:14" x14ac:dyDescent="0.25">
      <c r="A869" s="65">
        <v>4036</v>
      </c>
      <c r="B869" s="66">
        <v>42923</v>
      </c>
      <c r="C869" s="67"/>
      <c r="D869" s="67" t="s">
        <v>49</v>
      </c>
      <c r="E869" s="67" t="s">
        <v>592</v>
      </c>
      <c r="F869" s="67" t="s">
        <v>186</v>
      </c>
      <c r="G869" s="67"/>
      <c r="H869" s="79" t="s">
        <v>152</v>
      </c>
      <c r="I869" s="80" t="s">
        <v>160</v>
      </c>
      <c r="J869" s="79" t="s">
        <v>329</v>
      </c>
      <c r="K869" s="67"/>
      <c r="L869" s="76" t="s">
        <v>171</v>
      </c>
      <c r="M869" s="70"/>
      <c r="N869" s="67"/>
    </row>
    <row r="870" spans="1:14" x14ac:dyDescent="0.25">
      <c r="A870" s="71">
        <v>4039</v>
      </c>
      <c r="B870" s="33">
        <v>42921</v>
      </c>
      <c r="D870" s="3" t="s">
        <v>42</v>
      </c>
      <c r="E870" s="3" t="s">
        <v>181</v>
      </c>
      <c r="F870" s="3" t="s">
        <v>681</v>
      </c>
      <c r="G870" s="3" t="s">
        <v>682</v>
      </c>
      <c r="H870" s="25" t="s">
        <v>144</v>
      </c>
      <c r="I870" s="82" t="s">
        <v>232</v>
      </c>
      <c r="J870" s="25" t="s">
        <v>146</v>
      </c>
      <c r="L870" s="75" t="s">
        <v>418</v>
      </c>
      <c r="M870" s="81" t="s">
        <v>534</v>
      </c>
    </row>
    <row r="871" spans="1:14" x14ac:dyDescent="0.25">
      <c r="A871" s="65">
        <v>4039</v>
      </c>
      <c r="B871" s="66">
        <v>42921</v>
      </c>
      <c r="C871" s="67"/>
      <c r="D871" s="67" t="s">
        <v>42</v>
      </c>
      <c r="E871" s="67" t="s">
        <v>181</v>
      </c>
      <c r="F871" s="67" t="s">
        <v>681</v>
      </c>
      <c r="G871" s="67" t="s">
        <v>682</v>
      </c>
      <c r="H871" s="79" t="s">
        <v>144</v>
      </c>
      <c r="I871" s="83" t="s">
        <v>180</v>
      </c>
      <c r="J871" s="79" t="s">
        <v>146</v>
      </c>
      <c r="K871" s="67"/>
      <c r="L871" s="76" t="s">
        <v>171</v>
      </c>
      <c r="M871" s="70"/>
      <c r="N871" s="67"/>
    </row>
    <row r="872" spans="1:14" x14ac:dyDescent="0.25">
      <c r="A872" s="71">
        <v>4032</v>
      </c>
      <c r="B872" s="33">
        <v>42919</v>
      </c>
      <c r="D872" s="3" t="s">
        <v>46</v>
      </c>
      <c r="E872" s="3" t="s">
        <v>185</v>
      </c>
      <c r="F872" s="3" t="s">
        <v>158</v>
      </c>
      <c r="H872" s="25" t="s">
        <v>269</v>
      </c>
      <c r="I872" s="26" t="s">
        <v>160</v>
      </c>
      <c r="J872" s="25" t="s">
        <v>329</v>
      </c>
      <c r="L872" s="75" t="s">
        <v>180</v>
      </c>
      <c r="M872" s="81" t="s">
        <v>589</v>
      </c>
    </row>
    <row r="873" spans="1:14" x14ac:dyDescent="0.25">
      <c r="A873" s="65">
        <v>4032</v>
      </c>
      <c r="B873" s="66">
        <v>42919</v>
      </c>
      <c r="C873" s="67"/>
      <c r="D873" s="67" t="s">
        <v>46</v>
      </c>
      <c r="E873" s="67" t="s">
        <v>185</v>
      </c>
      <c r="F873" s="67" t="s">
        <v>158</v>
      </c>
      <c r="G873" s="67"/>
      <c r="H873" s="79" t="s">
        <v>269</v>
      </c>
      <c r="I873" s="80" t="s">
        <v>160</v>
      </c>
      <c r="J873" s="79" t="s">
        <v>329</v>
      </c>
      <c r="K873" s="67"/>
      <c r="L873" s="76" t="s">
        <v>171</v>
      </c>
      <c r="M873" s="70"/>
      <c r="N873" s="67"/>
    </row>
    <row r="874" spans="1:14" x14ac:dyDescent="0.25">
      <c r="A874" s="71">
        <v>4037</v>
      </c>
      <c r="B874" s="33">
        <v>42919</v>
      </c>
      <c r="D874" s="3" t="s">
        <v>34</v>
      </c>
      <c r="E874" s="3" t="s">
        <v>673</v>
      </c>
      <c r="F874" s="3" t="s">
        <v>674</v>
      </c>
      <c r="G874" s="3" t="s">
        <v>1029</v>
      </c>
      <c r="H874" s="25" t="s">
        <v>476</v>
      </c>
      <c r="I874" s="26" t="s">
        <v>180</v>
      </c>
      <c r="J874" s="81" t="s">
        <v>434</v>
      </c>
      <c r="K874" s="3">
        <v>1271601</v>
      </c>
      <c r="L874" s="75" t="s">
        <v>232</v>
      </c>
      <c r="M874" s="81" t="s">
        <v>845</v>
      </c>
      <c r="N874" s="3">
        <v>1271616</v>
      </c>
    </row>
    <row r="875" spans="1:14" x14ac:dyDescent="0.25">
      <c r="A875" s="65">
        <v>4037</v>
      </c>
      <c r="B875" s="66">
        <v>42919</v>
      </c>
      <c r="C875" s="67"/>
      <c r="D875" s="67" t="s">
        <v>34</v>
      </c>
      <c r="E875" s="67" t="s">
        <v>673</v>
      </c>
      <c r="F875" s="67" t="s">
        <v>674</v>
      </c>
      <c r="G875" s="67" t="s">
        <v>1029</v>
      </c>
      <c r="H875" s="79" t="s">
        <v>476</v>
      </c>
      <c r="I875" s="80" t="s">
        <v>180</v>
      </c>
      <c r="J875" s="70" t="s">
        <v>500</v>
      </c>
      <c r="K875" s="67">
        <v>1271601</v>
      </c>
      <c r="L875" s="76" t="s">
        <v>171</v>
      </c>
      <c r="M875" s="70"/>
      <c r="N875" s="67">
        <v>1271616</v>
      </c>
    </row>
    <row r="876" spans="1:14" x14ac:dyDescent="0.25">
      <c r="A876" s="71">
        <v>4035</v>
      </c>
      <c r="B876" s="33">
        <v>42919</v>
      </c>
      <c r="D876" s="3" t="s">
        <v>31</v>
      </c>
      <c r="E876" s="3" t="s">
        <v>168</v>
      </c>
      <c r="H876" s="25" t="s">
        <v>184</v>
      </c>
      <c r="I876" s="26" t="s">
        <v>170</v>
      </c>
      <c r="J876" s="25" t="s">
        <v>197</v>
      </c>
      <c r="K876" s="3">
        <v>1271614</v>
      </c>
      <c r="L876" s="75" t="s">
        <v>446</v>
      </c>
      <c r="M876" s="25" t="s">
        <v>197</v>
      </c>
      <c r="N876" s="3">
        <v>1271615</v>
      </c>
    </row>
    <row r="877" spans="1:14" x14ac:dyDescent="0.25">
      <c r="A877" s="65">
        <v>4035</v>
      </c>
      <c r="B877" s="66">
        <v>42919</v>
      </c>
      <c r="C877" s="67"/>
      <c r="D877" s="67" t="s">
        <v>31</v>
      </c>
      <c r="E877" s="67" t="s">
        <v>168</v>
      </c>
      <c r="F877" s="67"/>
      <c r="G877" s="67"/>
      <c r="H877" s="79" t="s">
        <v>184</v>
      </c>
      <c r="I877" s="80" t="s">
        <v>170</v>
      </c>
      <c r="J877" s="79" t="s">
        <v>197</v>
      </c>
      <c r="K877" s="67">
        <v>1271614</v>
      </c>
      <c r="L877" s="76" t="s">
        <v>171</v>
      </c>
      <c r="M877" s="79" t="s">
        <v>197</v>
      </c>
      <c r="N877" s="67">
        <v>1271615</v>
      </c>
    </row>
    <row r="878" spans="1:14" x14ac:dyDescent="0.25">
      <c r="A878" s="71">
        <v>4026</v>
      </c>
      <c r="B878" s="33">
        <v>42917</v>
      </c>
      <c r="D878" s="3" t="s">
        <v>43</v>
      </c>
      <c r="E878" s="3" t="s">
        <v>177</v>
      </c>
      <c r="F878" s="3" t="s">
        <v>275</v>
      </c>
      <c r="G878" s="3" t="s">
        <v>276</v>
      </c>
      <c r="H878" s="25" t="s">
        <v>179</v>
      </c>
      <c r="I878" s="26" t="s">
        <v>232</v>
      </c>
      <c r="J878" s="25" t="s">
        <v>993</v>
      </c>
      <c r="L878" s="75" t="s">
        <v>180</v>
      </c>
      <c r="M878" s="81" t="s">
        <v>979</v>
      </c>
    </row>
    <row r="879" spans="1:14" x14ac:dyDescent="0.25">
      <c r="A879" s="65">
        <v>4026</v>
      </c>
      <c r="B879" s="66">
        <v>42917</v>
      </c>
      <c r="C879" s="67"/>
      <c r="D879" s="67" t="s">
        <v>43</v>
      </c>
      <c r="E879" s="67" t="s">
        <v>177</v>
      </c>
      <c r="F879" s="67" t="s">
        <v>275</v>
      </c>
      <c r="G879" s="67" t="s">
        <v>276</v>
      </c>
      <c r="H879" s="79" t="s">
        <v>179</v>
      </c>
      <c r="I879" s="80" t="s">
        <v>232</v>
      </c>
      <c r="J879" s="79" t="s">
        <v>993</v>
      </c>
      <c r="K879" s="67"/>
      <c r="L879" s="76" t="s">
        <v>171</v>
      </c>
      <c r="M879" s="70"/>
      <c r="N879" s="67"/>
    </row>
    <row r="880" spans="1:14" x14ac:dyDescent="0.25">
      <c r="A880" s="71">
        <v>4028</v>
      </c>
      <c r="B880" s="33">
        <v>42916</v>
      </c>
      <c r="D880" s="3" t="s">
        <v>21</v>
      </c>
      <c r="E880" s="3" t="s">
        <v>190</v>
      </c>
      <c r="F880" s="3" t="s">
        <v>191</v>
      </c>
      <c r="H880" s="25" t="s">
        <v>755</v>
      </c>
      <c r="I880" s="26" t="s">
        <v>160</v>
      </c>
      <c r="J880" s="25" t="s">
        <v>1160</v>
      </c>
      <c r="L880" s="75" t="s">
        <v>180</v>
      </c>
      <c r="M880" s="81" t="s">
        <v>589</v>
      </c>
    </row>
    <row r="881" spans="1:14" x14ac:dyDescent="0.25">
      <c r="A881" s="65">
        <v>4028</v>
      </c>
      <c r="B881" s="66">
        <v>42916</v>
      </c>
      <c r="C881" s="67"/>
      <c r="D881" s="67" t="s">
        <v>21</v>
      </c>
      <c r="E881" s="67" t="s">
        <v>190</v>
      </c>
      <c r="F881" s="67" t="s">
        <v>191</v>
      </c>
      <c r="G881" s="67"/>
      <c r="H881" s="79" t="s">
        <v>755</v>
      </c>
      <c r="I881" s="80" t="s">
        <v>160</v>
      </c>
      <c r="J881" s="79" t="s">
        <v>1160</v>
      </c>
      <c r="K881" s="67"/>
      <c r="L881" s="76" t="s">
        <v>171</v>
      </c>
      <c r="M881" s="70"/>
      <c r="N881" s="67"/>
    </row>
    <row r="882" spans="1:14" x14ac:dyDescent="0.25">
      <c r="A882" s="71">
        <v>4027</v>
      </c>
      <c r="B882" s="33">
        <v>42909</v>
      </c>
      <c r="D882" s="3" t="s">
        <v>42</v>
      </c>
      <c r="E882" s="3" t="s">
        <v>181</v>
      </c>
      <c r="F882" s="3" t="s">
        <v>681</v>
      </c>
      <c r="G882" s="3" t="s">
        <v>682</v>
      </c>
      <c r="H882" s="25" t="s">
        <v>144</v>
      </c>
      <c r="I882" s="26" t="s">
        <v>232</v>
      </c>
      <c r="J882" s="25" t="s">
        <v>146</v>
      </c>
      <c r="L882" s="3" t="s">
        <v>180</v>
      </c>
      <c r="M882" s="25" t="s">
        <v>1163</v>
      </c>
    </row>
    <row r="883" spans="1:14" x14ac:dyDescent="0.25">
      <c r="A883" s="65">
        <v>4027</v>
      </c>
      <c r="B883" s="66">
        <v>42909</v>
      </c>
      <c r="C883" s="67"/>
      <c r="D883" s="67" t="s">
        <v>42</v>
      </c>
      <c r="E883" s="67" t="s">
        <v>181</v>
      </c>
      <c r="F883" s="67" t="s">
        <v>681</v>
      </c>
      <c r="G883" s="67" t="s">
        <v>682</v>
      </c>
      <c r="H883" s="79" t="s">
        <v>144</v>
      </c>
      <c r="I883" s="80" t="s">
        <v>232</v>
      </c>
      <c r="J883" s="79" t="s">
        <v>146</v>
      </c>
      <c r="K883" s="67"/>
      <c r="L883" s="67" t="s">
        <v>180</v>
      </c>
      <c r="M883" s="79" t="s">
        <v>1163</v>
      </c>
      <c r="N883" s="67"/>
    </row>
    <row r="884" spans="1:14" x14ac:dyDescent="0.25">
      <c r="A884" s="71">
        <v>4029</v>
      </c>
      <c r="B884" s="33">
        <v>42908</v>
      </c>
      <c r="D884" s="3" t="s">
        <v>50</v>
      </c>
      <c r="E884" s="3" t="s">
        <v>161</v>
      </c>
      <c r="F884" s="3" t="s">
        <v>369</v>
      </c>
      <c r="G884" s="3" t="s">
        <v>370</v>
      </c>
      <c r="H884" s="25" t="s">
        <v>159</v>
      </c>
      <c r="I884" s="26" t="s">
        <v>232</v>
      </c>
      <c r="J884" s="25" t="s">
        <v>1165</v>
      </c>
      <c r="L884" s="75" t="s">
        <v>180</v>
      </c>
      <c r="M884" s="81" t="s">
        <v>534</v>
      </c>
    </row>
    <row r="885" spans="1:14" x14ac:dyDescent="0.25">
      <c r="A885" s="65">
        <v>4029</v>
      </c>
      <c r="B885" s="66">
        <v>42908</v>
      </c>
      <c r="C885" s="67"/>
      <c r="D885" s="67" t="s">
        <v>50</v>
      </c>
      <c r="E885" s="67" t="s">
        <v>161</v>
      </c>
      <c r="F885" s="67" t="s">
        <v>369</v>
      </c>
      <c r="G885" s="67" t="s">
        <v>370</v>
      </c>
      <c r="H885" s="79" t="s">
        <v>159</v>
      </c>
      <c r="I885" s="80" t="s">
        <v>232</v>
      </c>
      <c r="J885" s="79" t="s">
        <v>1165</v>
      </c>
      <c r="K885" s="67"/>
      <c r="L885" s="76" t="s">
        <v>171</v>
      </c>
      <c r="M885" s="70"/>
      <c r="N885" s="67"/>
    </row>
    <row r="886" spans="1:14" x14ac:dyDescent="0.25">
      <c r="A886" s="71">
        <v>4018</v>
      </c>
      <c r="B886" s="33">
        <v>42907</v>
      </c>
      <c r="C886" s="3">
        <v>19</v>
      </c>
      <c r="D886" s="3" t="s">
        <v>36</v>
      </c>
      <c r="E886" s="3" t="s">
        <v>678</v>
      </c>
      <c r="F886" s="3" t="s">
        <v>674</v>
      </c>
      <c r="G886" s="3" t="s">
        <v>1029</v>
      </c>
      <c r="H886" s="25" t="s">
        <v>246</v>
      </c>
      <c r="I886" s="26" t="s">
        <v>232</v>
      </c>
      <c r="J886" s="25" t="s">
        <v>500</v>
      </c>
      <c r="L886" s="3" t="s">
        <v>180</v>
      </c>
      <c r="M886" s="81" t="s">
        <v>223</v>
      </c>
      <c r="N886" s="3">
        <v>1271608</v>
      </c>
    </row>
    <row r="887" spans="1:14" x14ac:dyDescent="0.25">
      <c r="A887" s="65">
        <v>4018</v>
      </c>
      <c r="B887" s="66">
        <v>42907</v>
      </c>
      <c r="C887" s="67">
        <v>19</v>
      </c>
      <c r="D887" s="67" t="s">
        <v>36</v>
      </c>
      <c r="E887" s="67" t="s">
        <v>678</v>
      </c>
      <c r="F887" s="67" t="s">
        <v>674</v>
      </c>
      <c r="G887" s="67" t="s">
        <v>1029</v>
      </c>
      <c r="H887" s="79" t="s">
        <v>246</v>
      </c>
      <c r="I887" s="80" t="s">
        <v>232</v>
      </c>
      <c r="J887" s="79" t="s">
        <v>500</v>
      </c>
      <c r="K887" s="67"/>
      <c r="L887" s="67" t="s">
        <v>180</v>
      </c>
      <c r="M887" s="70" t="s">
        <v>2240</v>
      </c>
      <c r="N887" s="67">
        <v>1271608</v>
      </c>
    </row>
    <row r="888" spans="1:14" x14ac:dyDescent="0.25">
      <c r="A888" s="71">
        <v>4023</v>
      </c>
      <c r="B888" s="33">
        <v>42906</v>
      </c>
      <c r="D888" s="3" t="s">
        <v>31</v>
      </c>
      <c r="E888" s="3" t="s">
        <v>168</v>
      </c>
      <c r="H888" s="25" t="s">
        <v>184</v>
      </c>
      <c r="I888" s="26" t="s">
        <v>160</v>
      </c>
      <c r="J888" s="25" t="s">
        <v>338</v>
      </c>
      <c r="K888" s="3">
        <v>1271609</v>
      </c>
      <c r="L888" s="3" t="s">
        <v>205</v>
      </c>
      <c r="M888" s="25" t="s">
        <v>197</v>
      </c>
      <c r="N888" s="3">
        <v>1271610</v>
      </c>
    </row>
    <row r="889" spans="1:14" x14ac:dyDescent="0.25">
      <c r="A889" s="65">
        <v>4023</v>
      </c>
      <c r="B889" s="66">
        <v>42906</v>
      </c>
      <c r="C889" s="67"/>
      <c r="D889" s="67" t="s">
        <v>31</v>
      </c>
      <c r="E889" s="67" t="s">
        <v>168</v>
      </c>
      <c r="F889" s="67"/>
      <c r="G889" s="67"/>
      <c r="H889" s="79" t="s">
        <v>184</v>
      </c>
      <c r="I889" s="80" t="s">
        <v>160</v>
      </c>
      <c r="J889" s="79" t="s">
        <v>338</v>
      </c>
      <c r="K889" s="67">
        <v>1271609</v>
      </c>
      <c r="L889" s="67" t="s">
        <v>205</v>
      </c>
      <c r="M889" s="79" t="s">
        <v>197</v>
      </c>
      <c r="N889" s="67">
        <v>1271610</v>
      </c>
    </row>
    <row r="890" spans="1:14" x14ac:dyDescent="0.25">
      <c r="A890" s="71">
        <v>4030</v>
      </c>
      <c r="B890" s="33">
        <v>42904</v>
      </c>
      <c r="D890" s="3" t="s">
        <v>40</v>
      </c>
      <c r="E890" s="3" t="s">
        <v>173</v>
      </c>
      <c r="F890" s="3" t="s">
        <v>174</v>
      </c>
      <c r="H890" s="25" t="s">
        <v>166</v>
      </c>
      <c r="I890" s="26" t="s">
        <v>145</v>
      </c>
      <c r="J890" s="81" t="s">
        <v>146</v>
      </c>
      <c r="L890" s="3" t="s">
        <v>147</v>
      </c>
      <c r="M890" s="81" t="s">
        <v>440</v>
      </c>
      <c r="N890" s="3">
        <v>1271613</v>
      </c>
    </row>
    <row r="891" spans="1:14" x14ac:dyDescent="0.25">
      <c r="A891" s="65">
        <v>4030</v>
      </c>
      <c r="B891" s="66">
        <v>42904</v>
      </c>
      <c r="C891" s="67"/>
      <c r="D891" s="67" t="s">
        <v>40</v>
      </c>
      <c r="E891" s="67" t="s">
        <v>173</v>
      </c>
      <c r="F891" s="67" t="s">
        <v>174</v>
      </c>
      <c r="G891" s="67"/>
      <c r="H891" s="79" t="s">
        <v>166</v>
      </c>
      <c r="I891" s="80" t="s">
        <v>145</v>
      </c>
      <c r="J891" s="70"/>
      <c r="K891" s="67"/>
      <c r="L891" s="67" t="s">
        <v>147</v>
      </c>
      <c r="M891" s="70" t="s">
        <v>171</v>
      </c>
      <c r="N891" s="67">
        <v>1271613</v>
      </c>
    </row>
    <row r="892" spans="1:14" x14ac:dyDescent="0.25">
      <c r="A892" s="71">
        <v>4025</v>
      </c>
      <c r="B892" s="33">
        <v>42903</v>
      </c>
      <c r="D892" s="3" t="s">
        <v>24</v>
      </c>
      <c r="E892" s="3" t="s">
        <v>805</v>
      </c>
      <c r="F892" s="3" t="s">
        <v>1046</v>
      </c>
      <c r="H892" s="25" t="s">
        <v>163</v>
      </c>
      <c r="I892" s="26" t="s">
        <v>145</v>
      </c>
      <c r="J892" s="81" t="s">
        <v>146</v>
      </c>
      <c r="L892" s="3" t="s">
        <v>147</v>
      </c>
      <c r="M892" s="25" t="s">
        <v>148</v>
      </c>
      <c r="N892" s="3">
        <v>1271612</v>
      </c>
    </row>
    <row r="893" spans="1:14" x14ac:dyDescent="0.25">
      <c r="A893" s="65">
        <v>4025</v>
      </c>
      <c r="B893" s="66">
        <v>42903</v>
      </c>
      <c r="C893" s="67"/>
      <c r="D893" s="67" t="s">
        <v>24</v>
      </c>
      <c r="E893" s="67" t="s">
        <v>805</v>
      </c>
      <c r="F893" s="67" t="s">
        <v>1046</v>
      </c>
      <c r="G893" s="67"/>
      <c r="H893" s="79" t="s">
        <v>163</v>
      </c>
      <c r="I893" s="80" t="s">
        <v>145</v>
      </c>
      <c r="J893" s="70"/>
      <c r="K893" s="67"/>
      <c r="L893" s="67" t="s">
        <v>147</v>
      </c>
      <c r="M893" s="79" t="s">
        <v>148</v>
      </c>
      <c r="N893" s="67">
        <v>1271612</v>
      </c>
    </row>
    <row r="894" spans="1:14" x14ac:dyDescent="0.25">
      <c r="A894" s="71">
        <v>4020</v>
      </c>
      <c r="B894" s="33">
        <v>42902</v>
      </c>
      <c r="D894" s="3" t="s">
        <v>49</v>
      </c>
      <c r="E894" s="3" t="s">
        <v>592</v>
      </c>
      <c r="F894" s="3" t="s">
        <v>186</v>
      </c>
      <c r="H894" s="25" t="s">
        <v>152</v>
      </c>
      <c r="I894" s="26" t="s">
        <v>160</v>
      </c>
      <c r="J894" s="25" t="s">
        <v>146</v>
      </c>
      <c r="L894" s="75" t="s">
        <v>180</v>
      </c>
      <c r="M894" s="81" t="s">
        <v>1170</v>
      </c>
    </row>
    <row r="895" spans="1:14" x14ac:dyDescent="0.25">
      <c r="A895" s="65">
        <v>4020</v>
      </c>
      <c r="B895" s="66">
        <v>42902</v>
      </c>
      <c r="C895" s="67"/>
      <c r="D895" s="67" t="s">
        <v>49</v>
      </c>
      <c r="E895" s="67" t="s">
        <v>592</v>
      </c>
      <c r="F895" s="67" t="s">
        <v>186</v>
      </c>
      <c r="G895" s="67"/>
      <c r="H895" s="79" t="s">
        <v>152</v>
      </c>
      <c r="I895" s="80" t="s">
        <v>160</v>
      </c>
      <c r="J895" s="79" t="s">
        <v>146</v>
      </c>
      <c r="K895" s="67"/>
      <c r="L895" s="76" t="s">
        <v>171</v>
      </c>
      <c r="M895" s="70" t="s">
        <v>171</v>
      </c>
      <c r="N895" s="67"/>
    </row>
    <row r="896" spans="1:14" x14ac:dyDescent="0.25">
      <c r="A896" s="71">
        <v>4022</v>
      </c>
      <c r="B896" s="33">
        <v>42901</v>
      </c>
      <c r="D896" s="3" t="s">
        <v>46</v>
      </c>
      <c r="E896" s="3" t="s">
        <v>185</v>
      </c>
      <c r="F896" s="3" t="s">
        <v>158</v>
      </c>
      <c r="H896" s="25" t="s">
        <v>269</v>
      </c>
      <c r="I896" s="26" t="s">
        <v>160</v>
      </c>
      <c r="J896" s="25" t="s">
        <v>329</v>
      </c>
      <c r="L896" s="75" t="s">
        <v>205</v>
      </c>
      <c r="M896" s="81" t="s">
        <v>1172</v>
      </c>
    </row>
    <row r="897" spans="1:14" x14ac:dyDescent="0.25">
      <c r="A897" s="65">
        <v>4022</v>
      </c>
      <c r="B897" s="66">
        <v>42901</v>
      </c>
      <c r="C897" s="67"/>
      <c r="D897" s="67" t="s">
        <v>46</v>
      </c>
      <c r="E897" s="67" t="s">
        <v>185</v>
      </c>
      <c r="F897" s="67" t="s">
        <v>158</v>
      </c>
      <c r="G897" s="67"/>
      <c r="H897" s="79" t="s">
        <v>269</v>
      </c>
      <c r="I897" s="80" t="s">
        <v>160</v>
      </c>
      <c r="J897" s="79" t="s">
        <v>329</v>
      </c>
      <c r="K897" s="67"/>
      <c r="L897" s="76" t="s">
        <v>171</v>
      </c>
      <c r="M897" s="70"/>
      <c r="N897" s="67"/>
    </row>
    <row r="898" spans="1:14" x14ac:dyDescent="0.25">
      <c r="A898" s="71">
        <v>4019</v>
      </c>
      <c r="B898" s="33">
        <v>42901</v>
      </c>
      <c r="D898" s="3" t="s">
        <v>52</v>
      </c>
      <c r="E898" s="3" t="s">
        <v>157</v>
      </c>
      <c r="F898" s="3" t="s">
        <v>363</v>
      </c>
      <c r="G898" s="3" t="s">
        <v>364</v>
      </c>
      <c r="H898" s="25" t="s">
        <v>476</v>
      </c>
      <c r="I898" s="26" t="s">
        <v>232</v>
      </c>
      <c r="J898" s="25" t="s">
        <v>730</v>
      </c>
      <c r="L898" s="75" t="s">
        <v>180</v>
      </c>
      <c r="M898" s="81" t="s">
        <v>517</v>
      </c>
    </row>
    <row r="899" spans="1:14" x14ac:dyDescent="0.25">
      <c r="A899" s="65">
        <v>4019</v>
      </c>
      <c r="B899" s="66">
        <v>42901</v>
      </c>
      <c r="C899" s="67"/>
      <c r="D899" s="67" t="s">
        <v>52</v>
      </c>
      <c r="E899" s="67" t="s">
        <v>157</v>
      </c>
      <c r="F899" s="67" t="s">
        <v>363</v>
      </c>
      <c r="G899" s="67" t="s">
        <v>364</v>
      </c>
      <c r="H899" s="79" t="s">
        <v>476</v>
      </c>
      <c r="I899" s="80" t="s">
        <v>232</v>
      </c>
      <c r="J899" s="79" t="s">
        <v>730</v>
      </c>
      <c r="K899" s="67"/>
      <c r="L899" s="76" t="s">
        <v>171</v>
      </c>
      <c r="M899" s="70" t="s">
        <v>171</v>
      </c>
      <c r="N899" s="67"/>
    </row>
    <row r="900" spans="1:14" x14ac:dyDescent="0.25">
      <c r="A900" s="71">
        <v>4018</v>
      </c>
      <c r="B900" s="33">
        <v>42901</v>
      </c>
      <c r="D900" s="3" t="s">
        <v>36</v>
      </c>
      <c r="E900" s="3" t="s">
        <v>678</v>
      </c>
      <c r="F900" s="3" t="s">
        <v>674</v>
      </c>
      <c r="G900" s="3" t="s">
        <v>1029</v>
      </c>
      <c r="H900" s="25" t="s">
        <v>246</v>
      </c>
      <c r="I900" s="26" t="s">
        <v>232</v>
      </c>
      <c r="J900" s="25" t="s">
        <v>500</v>
      </c>
      <c r="L900" s="3" t="s">
        <v>180</v>
      </c>
      <c r="M900" s="25" t="s">
        <v>2240</v>
      </c>
      <c r="N900" s="3">
        <v>1271608</v>
      </c>
    </row>
    <row r="901" spans="1:14" x14ac:dyDescent="0.25">
      <c r="A901" s="65">
        <v>4018</v>
      </c>
      <c r="B901" s="66">
        <v>42901</v>
      </c>
      <c r="C901" s="67"/>
      <c r="D901" s="67" t="s">
        <v>36</v>
      </c>
      <c r="E901" s="67" t="s">
        <v>678</v>
      </c>
      <c r="F901" s="67" t="s">
        <v>674</v>
      </c>
      <c r="G901" s="67" t="s">
        <v>1029</v>
      </c>
      <c r="H901" s="79" t="s">
        <v>246</v>
      </c>
      <c r="I901" s="80" t="s">
        <v>232</v>
      </c>
      <c r="J901" s="79" t="s">
        <v>500</v>
      </c>
      <c r="K901" s="67"/>
      <c r="L901" s="67" t="s">
        <v>180</v>
      </c>
      <c r="M901" s="79" t="s">
        <v>2240</v>
      </c>
      <c r="N901" s="67">
        <v>1271608</v>
      </c>
    </row>
    <row r="902" spans="1:14" x14ac:dyDescent="0.25">
      <c r="A902" s="71">
        <v>4013</v>
      </c>
      <c r="B902" s="33">
        <v>42901</v>
      </c>
      <c r="D902" s="3" t="s">
        <v>39</v>
      </c>
      <c r="E902" s="3" t="s">
        <v>198</v>
      </c>
      <c r="F902" s="3" t="s">
        <v>327</v>
      </c>
      <c r="H902" s="25" t="s">
        <v>175</v>
      </c>
      <c r="I902" s="26" t="s">
        <v>180</v>
      </c>
      <c r="J902" s="25" t="s">
        <v>366</v>
      </c>
      <c r="K902" s="3">
        <v>1222749</v>
      </c>
      <c r="L902" s="75" t="s">
        <v>203</v>
      </c>
      <c r="M902" s="81" t="s">
        <v>1175</v>
      </c>
      <c r="N902" s="3">
        <v>1271605</v>
      </c>
    </row>
    <row r="903" spans="1:14" x14ac:dyDescent="0.25">
      <c r="A903" s="65">
        <v>4013</v>
      </c>
      <c r="B903" s="66">
        <v>42901</v>
      </c>
      <c r="C903" s="67"/>
      <c r="D903" s="67" t="s">
        <v>39</v>
      </c>
      <c r="E903" s="67" t="s">
        <v>198</v>
      </c>
      <c r="F903" s="67" t="s">
        <v>327</v>
      </c>
      <c r="G903" s="67"/>
      <c r="H903" s="79" t="s">
        <v>175</v>
      </c>
      <c r="I903" s="80" t="s">
        <v>180</v>
      </c>
      <c r="J903" s="79" t="s">
        <v>366</v>
      </c>
      <c r="K903" s="67">
        <v>1222749</v>
      </c>
      <c r="L903" s="76" t="s">
        <v>171</v>
      </c>
      <c r="M903" s="70"/>
      <c r="N903" s="67">
        <v>1271605</v>
      </c>
    </row>
    <row r="904" spans="1:14" x14ac:dyDescent="0.25">
      <c r="A904" s="71">
        <v>4015</v>
      </c>
      <c r="B904" s="33">
        <v>42900</v>
      </c>
      <c r="D904" s="3" t="s">
        <v>40</v>
      </c>
      <c r="E904" s="3" t="s">
        <v>173</v>
      </c>
      <c r="F904" s="3" t="s">
        <v>174</v>
      </c>
      <c r="H904" s="25" t="s">
        <v>166</v>
      </c>
      <c r="I904" s="26" t="s">
        <v>147</v>
      </c>
      <c r="J904" s="25" t="s">
        <v>148</v>
      </c>
      <c r="K904" s="3">
        <v>1271603</v>
      </c>
      <c r="L904" s="3" t="s">
        <v>155</v>
      </c>
      <c r="M904" s="25" t="s">
        <v>146</v>
      </c>
    </row>
    <row r="905" spans="1:14" x14ac:dyDescent="0.25">
      <c r="A905" s="65">
        <v>4015</v>
      </c>
      <c r="B905" s="66">
        <v>42900</v>
      </c>
      <c r="C905" s="67"/>
      <c r="D905" s="67" t="s">
        <v>40</v>
      </c>
      <c r="E905" s="67" t="s">
        <v>173</v>
      </c>
      <c r="F905" s="67" t="s">
        <v>174</v>
      </c>
      <c r="G905" s="67"/>
      <c r="H905" s="79" t="s">
        <v>166</v>
      </c>
      <c r="I905" s="80" t="s">
        <v>147</v>
      </c>
      <c r="J905" s="79" t="s">
        <v>148</v>
      </c>
      <c r="K905" s="67">
        <v>1271603</v>
      </c>
      <c r="L905" s="67" t="s">
        <v>155</v>
      </c>
      <c r="M905" s="79" t="s">
        <v>146</v>
      </c>
      <c r="N905" s="67"/>
    </row>
    <row r="906" spans="1:14" x14ac:dyDescent="0.25">
      <c r="A906" s="71">
        <v>4010</v>
      </c>
      <c r="B906" s="33">
        <v>42900</v>
      </c>
      <c r="D906" s="3" t="s">
        <v>50</v>
      </c>
      <c r="E906" s="3" t="s">
        <v>161</v>
      </c>
      <c r="F906" s="3" t="s">
        <v>369</v>
      </c>
      <c r="G906" s="3" t="s">
        <v>370</v>
      </c>
      <c r="H906" s="25" t="s">
        <v>159</v>
      </c>
      <c r="I906" s="26" t="s">
        <v>232</v>
      </c>
      <c r="J906" s="25" t="s">
        <v>993</v>
      </c>
      <c r="L906" s="75" t="s">
        <v>180</v>
      </c>
      <c r="M906" s="81" t="s">
        <v>1178</v>
      </c>
    </row>
    <row r="907" spans="1:14" x14ac:dyDescent="0.25">
      <c r="A907" s="65">
        <v>4010</v>
      </c>
      <c r="B907" s="66">
        <v>42900</v>
      </c>
      <c r="C907" s="67"/>
      <c r="D907" s="67" t="s">
        <v>50</v>
      </c>
      <c r="E907" s="67" t="s">
        <v>161</v>
      </c>
      <c r="F907" s="67" t="s">
        <v>369</v>
      </c>
      <c r="G907" s="67" t="s">
        <v>370</v>
      </c>
      <c r="H907" s="79" t="s">
        <v>159</v>
      </c>
      <c r="I907" s="80" t="s">
        <v>232</v>
      </c>
      <c r="J907" s="79" t="s">
        <v>993</v>
      </c>
      <c r="K907" s="67"/>
      <c r="L907" s="76" t="s">
        <v>171</v>
      </c>
      <c r="M907" s="70"/>
      <c r="N907" s="67"/>
    </row>
    <row r="908" spans="1:14" x14ac:dyDescent="0.25">
      <c r="A908" s="71">
        <v>4009</v>
      </c>
      <c r="B908" s="33">
        <v>42899</v>
      </c>
      <c r="D908" s="3" t="s">
        <v>21</v>
      </c>
      <c r="E908" s="3" t="s">
        <v>190</v>
      </c>
      <c r="F908" s="3" t="s">
        <v>191</v>
      </c>
      <c r="H908" s="25" t="s">
        <v>755</v>
      </c>
      <c r="I908" s="26" t="s">
        <v>160</v>
      </c>
      <c r="J908" s="25" t="s">
        <v>628</v>
      </c>
      <c r="L908" s="75" t="s">
        <v>180</v>
      </c>
      <c r="M908" s="81" t="s">
        <v>1170</v>
      </c>
    </row>
    <row r="909" spans="1:14" x14ac:dyDescent="0.25">
      <c r="A909" s="65">
        <v>4009</v>
      </c>
      <c r="B909" s="66">
        <v>42899</v>
      </c>
      <c r="C909" s="67"/>
      <c r="D909" s="67" t="s">
        <v>21</v>
      </c>
      <c r="E909" s="67" t="s">
        <v>190</v>
      </c>
      <c r="F909" s="67" t="s">
        <v>191</v>
      </c>
      <c r="G909" s="67"/>
      <c r="H909" s="79" t="s">
        <v>755</v>
      </c>
      <c r="I909" s="80" t="s">
        <v>160</v>
      </c>
      <c r="J909" s="79" t="s">
        <v>628</v>
      </c>
      <c r="K909" s="67"/>
      <c r="L909" s="76" t="s">
        <v>171</v>
      </c>
      <c r="M909" s="70"/>
      <c r="N909" s="67"/>
    </row>
    <row r="910" spans="1:14" x14ac:dyDescent="0.25">
      <c r="A910" s="71">
        <v>4021</v>
      </c>
      <c r="B910" s="33">
        <v>42899</v>
      </c>
      <c r="D910" s="3" t="s">
        <v>42</v>
      </c>
      <c r="E910" s="3" t="s">
        <v>181</v>
      </c>
      <c r="F910" s="3" t="s">
        <v>681</v>
      </c>
      <c r="G910" s="3" t="s">
        <v>682</v>
      </c>
      <c r="H910" s="25" t="s">
        <v>144</v>
      </c>
      <c r="I910" s="26" t="s">
        <v>180</v>
      </c>
      <c r="J910" s="25" t="s">
        <v>1163</v>
      </c>
      <c r="L910" s="3" t="s">
        <v>232</v>
      </c>
      <c r="M910" s="25" t="s">
        <v>146</v>
      </c>
    </row>
    <row r="911" spans="1:14" x14ac:dyDescent="0.25">
      <c r="A911" s="65">
        <v>4021</v>
      </c>
      <c r="B911" s="66">
        <v>42899</v>
      </c>
      <c r="C911" s="67"/>
      <c r="D911" s="67" t="s">
        <v>42</v>
      </c>
      <c r="E911" s="67" t="s">
        <v>181</v>
      </c>
      <c r="F911" s="67" t="s">
        <v>681</v>
      </c>
      <c r="G911" s="67" t="s">
        <v>682</v>
      </c>
      <c r="H911" s="79" t="s">
        <v>144</v>
      </c>
      <c r="I911" s="80" t="s">
        <v>180</v>
      </c>
      <c r="J911" s="79" t="s">
        <v>1163</v>
      </c>
      <c r="K911" s="67"/>
      <c r="L911" s="67" t="s">
        <v>232</v>
      </c>
      <c r="M911" s="79" t="s">
        <v>146</v>
      </c>
      <c r="N911" s="67"/>
    </row>
    <row r="912" spans="1:14" x14ac:dyDescent="0.25">
      <c r="A912" s="71">
        <v>4007</v>
      </c>
      <c r="B912" s="33">
        <v>42898</v>
      </c>
      <c r="D912" s="3" t="s">
        <v>43</v>
      </c>
      <c r="E912" s="3" t="s">
        <v>177</v>
      </c>
      <c r="F912" s="3" t="s">
        <v>275</v>
      </c>
      <c r="G912" s="3" t="s">
        <v>276</v>
      </c>
      <c r="H912" s="25" t="s">
        <v>179</v>
      </c>
      <c r="I912" s="26" t="s">
        <v>232</v>
      </c>
      <c r="J912" s="25" t="s">
        <v>993</v>
      </c>
      <c r="L912" s="75" t="s">
        <v>180</v>
      </c>
      <c r="M912" s="81" t="s">
        <v>1182</v>
      </c>
    </row>
    <row r="913" spans="1:14" x14ac:dyDescent="0.25">
      <c r="A913" s="65">
        <v>4007</v>
      </c>
      <c r="B913" s="66">
        <v>42898</v>
      </c>
      <c r="C913" s="67"/>
      <c r="D913" s="67" t="s">
        <v>43</v>
      </c>
      <c r="E913" s="67" t="s">
        <v>177</v>
      </c>
      <c r="F913" s="67" t="s">
        <v>275</v>
      </c>
      <c r="G913" s="67" t="s">
        <v>276</v>
      </c>
      <c r="H913" s="79" t="s">
        <v>179</v>
      </c>
      <c r="I913" s="80" t="s">
        <v>232</v>
      </c>
      <c r="J913" s="79" t="s">
        <v>993</v>
      </c>
      <c r="K913" s="67"/>
      <c r="L913" s="76" t="s">
        <v>171</v>
      </c>
      <c r="M913" s="70"/>
      <c r="N913" s="67"/>
    </row>
    <row r="914" spans="1:14" x14ac:dyDescent="0.25">
      <c r="A914" s="71">
        <v>4018</v>
      </c>
      <c r="B914" s="33">
        <v>42893</v>
      </c>
      <c r="D914" s="3" t="s">
        <v>36</v>
      </c>
      <c r="E914" s="3" t="s">
        <v>678</v>
      </c>
      <c r="F914" s="3" t="s">
        <v>674</v>
      </c>
      <c r="G914" s="3" t="s">
        <v>1029</v>
      </c>
      <c r="H914" s="25" t="s">
        <v>246</v>
      </c>
      <c r="I914" s="26" t="s">
        <v>232</v>
      </c>
      <c r="J914" s="25" t="s">
        <v>500</v>
      </c>
      <c r="L914" s="3" t="s">
        <v>180</v>
      </c>
      <c r="M914" s="25" t="s">
        <v>2240</v>
      </c>
      <c r="N914" s="3">
        <v>1271608</v>
      </c>
    </row>
    <row r="915" spans="1:14" x14ac:dyDescent="0.25">
      <c r="A915" s="65">
        <v>4018</v>
      </c>
      <c r="B915" s="66">
        <v>42893</v>
      </c>
      <c r="C915" s="67"/>
      <c r="D915" s="67" t="s">
        <v>36</v>
      </c>
      <c r="E915" s="67" t="s">
        <v>678</v>
      </c>
      <c r="F915" s="67" t="s">
        <v>674</v>
      </c>
      <c r="G915" s="67" t="s">
        <v>1029</v>
      </c>
      <c r="H915" s="79" t="s">
        <v>246</v>
      </c>
      <c r="I915" s="80" t="s">
        <v>232</v>
      </c>
      <c r="J915" s="79" t="s">
        <v>500</v>
      </c>
      <c r="K915" s="67"/>
      <c r="L915" s="67" t="s">
        <v>180</v>
      </c>
      <c r="M915" s="79" t="s">
        <v>2240</v>
      </c>
      <c r="N915" s="67">
        <v>1271608</v>
      </c>
    </row>
    <row r="916" spans="1:14" x14ac:dyDescent="0.25">
      <c r="A916" s="71">
        <v>4018</v>
      </c>
      <c r="B916" s="33">
        <v>42893</v>
      </c>
      <c r="D916" s="3" t="s">
        <v>36</v>
      </c>
      <c r="E916" s="3" t="s">
        <v>678</v>
      </c>
      <c r="F916" s="3" t="s">
        <v>674</v>
      </c>
      <c r="G916" s="3" t="s">
        <v>1029</v>
      </c>
      <c r="H916" s="25" t="s">
        <v>246</v>
      </c>
      <c r="I916" s="26" t="s">
        <v>232</v>
      </c>
      <c r="J916" s="25" t="s">
        <v>500</v>
      </c>
      <c r="L916" s="75" t="s">
        <v>180</v>
      </c>
      <c r="M916" s="81" t="s">
        <v>2240</v>
      </c>
      <c r="N916" s="3">
        <v>1271608</v>
      </c>
    </row>
    <row r="917" spans="1:14" x14ac:dyDescent="0.25">
      <c r="A917" s="65">
        <v>4018</v>
      </c>
      <c r="B917" s="66">
        <v>42893</v>
      </c>
      <c r="C917" s="67"/>
      <c r="D917" s="67" t="s">
        <v>36</v>
      </c>
      <c r="E917" s="67" t="s">
        <v>678</v>
      </c>
      <c r="F917" s="67" t="s">
        <v>674</v>
      </c>
      <c r="G917" s="67" t="s">
        <v>1029</v>
      </c>
      <c r="H917" s="79" t="s">
        <v>246</v>
      </c>
      <c r="I917" s="80" t="s">
        <v>232</v>
      </c>
      <c r="J917" s="79" t="s">
        <v>500</v>
      </c>
      <c r="K917" s="67"/>
      <c r="L917" s="76" t="s">
        <v>171</v>
      </c>
      <c r="M917" s="70" t="s">
        <v>171</v>
      </c>
      <c r="N917" s="67">
        <v>1271608</v>
      </c>
    </row>
    <row r="918" spans="1:14" x14ac:dyDescent="0.25">
      <c r="A918" s="71">
        <v>3990</v>
      </c>
      <c r="B918" s="33">
        <v>42892</v>
      </c>
      <c r="D918" s="3" t="s">
        <v>46</v>
      </c>
      <c r="E918" s="3" t="s">
        <v>185</v>
      </c>
      <c r="F918" s="3" t="s">
        <v>158</v>
      </c>
      <c r="H918" s="25" t="s">
        <v>269</v>
      </c>
      <c r="I918" s="26" t="s">
        <v>160</v>
      </c>
      <c r="J918" s="25" t="s">
        <v>398</v>
      </c>
      <c r="L918" s="75" t="s">
        <v>180</v>
      </c>
      <c r="M918" s="81" t="s">
        <v>1187</v>
      </c>
    </row>
    <row r="919" spans="1:14" x14ac:dyDescent="0.25">
      <c r="A919" s="65">
        <v>3990</v>
      </c>
      <c r="B919" s="66">
        <v>42892</v>
      </c>
      <c r="C919" s="67"/>
      <c r="D919" s="67" t="s">
        <v>46</v>
      </c>
      <c r="E919" s="67" t="s">
        <v>185</v>
      </c>
      <c r="F919" s="67" t="s">
        <v>158</v>
      </c>
      <c r="G919" s="67"/>
      <c r="H919" s="79" t="s">
        <v>269</v>
      </c>
      <c r="I919" s="80" t="s">
        <v>160</v>
      </c>
      <c r="J919" s="79" t="s">
        <v>398</v>
      </c>
      <c r="K919" s="67"/>
      <c r="L919" s="76" t="s">
        <v>171</v>
      </c>
      <c r="M919" s="70"/>
      <c r="N919" s="67"/>
    </row>
    <row r="920" spans="1:14" x14ac:dyDescent="0.25">
      <c r="A920" s="71">
        <v>4008</v>
      </c>
      <c r="B920" s="33">
        <v>42892</v>
      </c>
      <c r="D920" s="3" t="s">
        <v>42</v>
      </c>
      <c r="E920" s="3" t="s">
        <v>181</v>
      </c>
      <c r="F920" s="75" t="s">
        <v>681</v>
      </c>
      <c r="G920" s="75" t="s">
        <v>682</v>
      </c>
      <c r="H920" s="25" t="s">
        <v>144</v>
      </c>
      <c r="I920" s="26" t="s">
        <v>232</v>
      </c>
      <c r="J920" s="25" t="s">
        <v>1189</v>
      </c>
      <c r="L920" s="75" t="s">
        <v>180</v>
      </c>
      <c r="M920" s="81" t="s">
        <v>1190</v>
      </c>
    </row>
    <row r="921" spans="1:14" x14ac:dyDescent="0.25">
      <c r="A921" s="65">
        <v>4008</v>
      </c>
      <c r="B921" s="66">
        <v>42892</v>
      </c>
      <c r="C921" s="67"/>
      <c r="D921" s="67" t="s">
        <v>42</v>
      </c>
      <c r="E921" s="67" t="s">
        <v>181</v>
      </c>
      <c r="F921" s="76" t="s">
        <v>664</v>
      </c>
      <c r="G921" s="76" t="s">
        <v>665</v>
      </c>
      <c r="H921" s="79" t="s">
        <v>144</v>
      </c>
      <c r="I921" s="80" t="s">
        <v>232</v>
      </c>
      <c r="J921" s="79" t="s">
        <v>1189</v>
      </c>
      <c r="K921" s="67"/>
      <c r="L921" s="76" t="s">
        <v>171</v>
      </c>
      <c r="M921" s="70"/>
      <c r="N921" s="67"/>
    </row>
    <row r="922" spans="1:14" x14ac:dyDescent="0.25">
      <c r="A922" s="71">
        <v>3998</v>
      </c>
      <c r="B922" s="33">
        <v>42889</v>
      </c>
      <c r="D922" s="3" t="s">
        <v>52</v>
      </c>
      <c r="E922" s="3" t="s">
        <v>157</v>
      </c>
      <c r="F922" s="3" t="s">
        <v>363</v>
      </c>
      <c r="G922" s="3" t="s">
        <v>364</v>
      </c>
      <c r="H922" s="25" t="s">
        <v>1101</v>
      </c>
      <c r="I922" s="26" t="s">
        <v>232</v>
      </c>
      <c r="J922" s="25" t="s">
        <v>607</v>
      </c>
      <c r="L922" s="75" t="s">
        <v>180</v>
      </c>
      <c r="M922" s="81" t="s">
        <v>1000</v>
      </c>
    </row>
    <row r="923" spans="1:14" x14ac:dyDescent="0.25">
      <c r="A923" s="65">
        <v>3998</v>
      </c>
      <c r="B923" s="66">
        <v>42889</v>
      </c>
      <c r="C923" s="67"/>
      <c r="D923" s="67" t="s">
        <v>52</v>
      </c>
      <c r="E923" s="67" t="s">
        <v>157</v>
      </c>
      <c r="F923" s="67" t="s">
        <v>363</v>
      </c>
      <c r="G923" s="67" t="s">
        <v>364</v>
      </c>
      <c r="H923" s="79" t="s">
        <v>1101</v>
      </c>
      <c r="I923" s="80" t="s">
        <v>232</v>
      </c>
      <c r="J923" s="79" t="s">
        <v>607</v>
      </c>
      <c r="K923" s="67"/>
      <c r="L923" s="76" t="s">
        <v>171</v>
      </c>
      <c r="M923" s="70"/>
      <c r="N923" s="67"/>
    </row>
    <row r="924" spans="1:14" x14ac:dyDescent="0.25">
      <c r="A924" s="71">
        <v>4005</v>
      </c>
      <c r="B924" s="33">
        <v>42888</v>
      </c>
      <c r="D924" s="3" t="s">
        <v>34</v>
      </c>
      <c r="E924" s="3" t="s">
        <v>673</v>
      </c>
      <c r="F924" s="3" t="s">
        <v>674</v>
      </c>
      <c r="G924" s="3" t="s">
        <v>1029</v>
      </c>
      <c r="H924" s="25" t="s">
        <v>246</v>
      </c>
      <c r="I924" s="26" t="s">
        <v>180</v>
      </c>
      <c r="J924" s="25" t="s">
        <v>451</v>
      </c>
      <c r="K924" s="3">
        <v>1222743</v>
      </c>
      <c r="L924" s="75" t="s">
        <v>232</v>
      </c>
      <c r="M924" s="81" t="s">
        <v>1194</v>
      </c>
      <c r="N924" s="3">
        <v>1271601</v>
      </c>
    </row>
    <row r="925" spans="1:14" x14ac:dyDescent="0.25">
      <c r="A925" s="65">
        <v>4005</v>
      </c>
      <c r="B925" s="66">
        <v>42888</v>
      </c>
      <c r="C925" s="67"/>
      <c r="D925" s="67" t="s">
        <v>34</v>
      </c>
      <c r="E925" s="67" t="s">
        <v>673</v>
      </c>
      <c r="F925" s="67" t="s">
        <v>674</v>
      </c>
      <c r="G925" s="67" t="s">
        <v>1029</v>
      </c>
      <c r="H925" s="79" t="s">
        <v>246</v>
      </c>
      <c r="I925" s="80" t="s">
        <v>180</v>
      </c>
      <c r="J925" s="79" t="s">
        <v>451</v>
      </c>
      <c r="K925" s="67">
        <v>1222743</v>
      </c>
      <c r="L925" s="76" t="s">
        <v>171</v>
      </c>
      <c r="M925" s="70"/>
      <c r="N925" s="67">
        <v>1271601</v>
      </c>
    </row>
    <row r="926" spans="1:14" x14ac:dyDescent="0.25">
      <c r="A926" s="71">
        <v>4004</v>
      </c>
      <c r="B926" s="33">
        <v>42888</v>
      </c>
      <c r="D926" s="3" t="s">
        <v>31</v>
      </c>
      <c r="E926" s="3" t="s">
        <v>168</v>
      </c>
      <c r="H926" s="25" t="s">
        <v>184</v>
      </c>
      <c r="I926" s="26" t="s">
        <v>170</v>
      </c>
      <c r="J926" s="25" t="s">
        <v>146</v>
      </c>
      <c r="L926" s="75" t="s">
        <v>446</v>
      </c>
      <c r="M926" s="81" t="s">
        <v>66</v>
      </c>
      <c r="N926" s="3">
        <v>1222750</v>
      </c>
    </row>
    <row r="927" spans="1:14" x14ac:dyDescent="0.25">
      <c r="A927" s="65">
        <v>4004</v>
      </c>
      <c r="B927" s="66">
        <v>42888</v>
      </c>
      <c r="C927" s="67"/>
      <c r="D927" s="67" t="s">
        <v>31</v>
      </c>
      <c r="E927" s="67" t="s">
        <v>168</v>
      </c>
      <c r="F927" s="67"/>
      <c r="G927" s="67"/>
      <c r="H927" s="79" t="s">
        <v>184</v>
      </c>
      <c r="I927" s="80" t="s">
        <v>170</v>
      </c>
      <c r="J927" s="79" t="s">
        <v>146</v>
      </c>
      <c r="K927" s="67"/>
      <c r="L927" s="76" t="s">
        <v>171</v>
      </c>
      <c r="M927" s="70"/>
      <c r="N927" s="67">
        <v>1222750</v>
      </c>
    </row>
    <row r="928" spans="1:14" x14ac:dyDescent="0.25">
      <c r="A928" s="71">
        <v>4000</v>
      </c>
      <c r="B928" s="33">
        <v>42888</v>
      </c>
      <c r="D928" s="3" t="s">
        <v>49</v>
      </c>
      <c r="E928" s="3" t="s">
        <v>592</v>
      </c>
      <c r="F928" s="3" t="s">
        <v>186</v>
      </c>
      <c r="H928" s="25" t="s">
        <v>152</v>
      </c>
      <c r="I928" s="26" t="s">
        <v>160</v>
      </c>
      <c r="J928" s="25" t="s">
        <v>628</v>
      </c>
      <c r="L928" s="75" t="s">
        <v>180</v>
      </c>
      <c r="M928" s="81" t="s">
        <v>589</v>
      </c>
    </row>
    <row r="929" spans="1:14" x14ac:dyDescent="0.25">
      <c r="A929" s="65">
        <v>4000</v>
      </c>
      <c r="B929" s="66">
        <v>42888</v>
      </c>
      <c r="C929" s="67"/>
      <c r="D929" s="67" t="s">
        <v>49</v>
      </c>
      <c r="E929" s="67" t="s">
        <v>592</v>
      </c>
      <c r="F929" s="67" t="s">
        <v>186</v>
      </c>
      <c r="G929" s="67"/>
      <c r="H929" s="79" t="s">
        <v>152</v>
      </c>
      <c r="I929" s="80" t="s">
        <v>160</v>
      </c>
      <c r="J929" s="79" t="s">
        <v>628</v>
      </c>
      <c r="K929" s="67"/>
      <c r="L929" s="76" t="s">
        <v>171</v>
      </c>
      <c r="M929" s="70"/>
      <c r="N929" s="67"/>
    </row>
    <row r="930" spans="1:14" x14ac:dyDescent="0.25">
      <c r="A930" s="71">
        <v>4003</v>
      </c>
      <c r="B930" s="33">
        <v>42885</v>
      </c>
      <c r="D930" s="3" t="s">
        <v>39</v>
      </c>
      <c r="E930" s="3" t="s">
        <v>198</v>
      </c>
      <c r="F930" s="3" t="s">
        <v>327</v>
      </c>
      <c r="H930" s="25" t="s">
        <v>175</v>
      </c>
      <c r="I930" s="26" t="s">
        <v>160</v>
      </c>
      <c r="J930" s="25" t="s">
        <v>398</v>
      </c>
      <c r="K930" s="3">
        <v>1222748</v>
      </c>
      <c r="L930" s="75" t="s">
        <v>180</v>
      </c>
      <c r="M930" s="81" t="s">
        <v>994</v>
      </c>
      <c r="N930" s="3">
        <v>1222749</v>
      </c>
    </row>
    <row r="931" spans="1:14" x14ac:dyDescent="0.25">
      <c r="A931" s="65">
        <v>4003</v>
      </c>
      <c r="B931" s="66">
        <v>42885</v>
      </c>
      <c r="C931" s="67"/>
      <c r="D931" s="67" t="s">
        <v>39</v>
      </c>
      <c r="E931" s="67" t="s">
        <v>198</v>
      </c>
      <c r="F931" s="67" t="s">
        <v>327</v>
      </c>
      <c r="G931" s="67"/>
      <c r="H931" s="79" t="s">
        <v>175</v>
      </c>
      <c r="I931" s="80" t="s">
        <v>160</v>
      </c>
      <c r="J931" s="79" t="s">
        <v>398</v>
      </c>
      <c r="K931" s="67">
        <v>1222748</v>
      </c>
      <c r="L931" s="76" t="s">
        <v>171</v>
      </c>
      <c r="M931" s="70"/>
      <c r="N931" s="67">
        <v>1222749</v>
      </c>
    </row>
    <row r="932" spans="1:14" x14ac:dyDescent="0.25">
      <c r="A932" s="71">
        <v>3996</v>
      </c>
      <c r="B932" s="33">
        <v>42882</v>
      </c>
      <c r="D932" s="3" t="s">
        <v>50</v>
      </c>
      <c r="E932" s="3" t="s">
        <v>161</v>
      </c>
      <c r="F932" s="3" t="s">
        <v>369</v>
      </c>
      <c r="G932" s="3" t="s">
        <v>370</v>
      </c>
      <c r="H932" s="25" t="s">
        <v>159</v>
      </c>
      <c r="I932" s="26" t="s">
        <v>232</v>
      </c>
      <c r="J932" s="25" t="s">
        <v>607</v>
      </c>
      <c r="L932" s="3" t="s">
        <v>180</v>
      </c>
      <c r="M932" s="81" t="s">
        <v>1204</v>
      </c>
    </row>
    <row r="933" spans="1:14" x14ac:dyDescent="0.25">
      <c r="A933" s="65">
        <v>3996</v>
      </c>
      <c r="B933" s="66">
        <v>42882</v>
      </c>
      <c r="C933" s="67"/>
      <c r="D933" s="67" t="s">
        <v>50</v>
      </c>
      <c r="E933" s="67" t="s">
        <v>161</v>
      </c>
      <c r="F933" s="67" t="s">
        <v>369</v>
      </c>
      <c r="G933" s="67" t="s">
        <v>370</v>
      </c>
      <c r="H933" s="79" t="s">
        <v>159</v>
      </c>
      <c r="I933" s="80" t="s">
        <v>232</v>
      </c>
      <c r="J933" s="79" t="s">
        <v>607</v>
      </c>
      <c r="K933" s="67"/>
      <c r="L933" s="67" t="s">
        <v>180</v>
      </c>
      <c r="M933" s="70"/>
      <c r="N933" s="67"/>
    </row>
    <row r="934" spans="1:14" x14ac:dyDescent="0.25">
      <c r="A934" s="71">
        <v>3997</v>
      </c>
      <c r="B934" s="33">
        <v>42881</v>
      </c>
      <c r="D934" s="3" t="s">
        <v>21</v>
      </c>
      <c r="E934" s="3" t="s">
        <v>190</v>
      </c>
      <c r="F934" s="3" t="s">
        <v>191</v>
      </c>
      <c r="H934" s="25" t="s">
        <v>755</v>
      </c>
      <c r="I934" s="26" t="s">
        <v>160</v>
      </c>
      <c r="J934" s="25" t="s">
        <v>1206</v>
      </c>
      <c r="L934" s="75" t="s">
        <v>232</v>
      </c>
      <c r="M934" s="81" t="s">
        <v>330</v>
      </c>
    </row>
    <row r="935" spans="1:14" x14ac:dyDescent="0.25">
      <c r="A935" s="65">
        <v>3997</v>
      </c>
      <c r="B935" s="66">
        <v>42881</v>
      </c>
      <c r="C935" s="67"/>
      <c r="D935" s="67" t="s">
        <v>21</v>
      </c>
      <c r="E935" s="67" t="s">
        <v>190</v>
      </c>
      <c r="F935" s="67" t="s">
        <v>191</v>
      </c>
      <c r="G935" s="67"/>
      <c r="H935" s="79" t="s">
        <v>755</v>
      </c>
      <c r="I935" s="80" t="s">
        <v>160</v>
      </c>
      <c r="J935" s="79" t="s">
        <v>1206</v>
      </c>
      <c r="K935" s="67"/>
      <c r="L935" s="76" t="s">
        <v>171</v>
      </c>
      <c r="M935" s="70"/>
      <c r="N935" s="67"/>
    </row>
    <row r="936" spans="1:14" x14ac:dyDescent="0.25">
      <c r="A936" s="71">
        <v>3996</v>
      </c>
      <c r="B936" s="33">
        <v>42881</v>
      </c>
      <c r="D936" s="3" t="s">
        <v>50</v>
      </c>
      <c r="E936" s="3" t="s">
        <v>161</v>
      </c>
      <c r="F936" s="3" t="s">
        <v>369</v>
      </c>
      <c r="G936" s="3" t="s">
        <v>370</v>
      </c>
      <c r="H936" s="25" t="s">
        <v>159</v>
      </c>
      <c r="I936" s="26" t="s">
        <v>232</v>
      </c>
      <c r="J936" s="25" t="s">
        <v>607</v>
      </c>
      <c r="L936" s="75" t="s">
        <v>180</v>
      </c>
    </row>
    <row r="937" spans="1:14" x14ac:dyDescent="0.25">
      <c r="A937" s="65">
        <v>3996</v>
      </c>
      <c r="B937" s="66">
        <v>42881</v>
      </c>
      <c r="C937" s="67"/>
      <c r="D937" s="67" t="s">
        <v>50</v>
      </c>
      <c r="E937" s="67" t="s">
        <v>161</v>
      </c>
      <c r="F937" s="67" t="s">
        <v>369</v>
      </c>
      <c r="G937" s="67" t="s">
        <v>370</v>
      </c>
      <c r="H937" s="79" t="s">
        <v>159</v>
      </c>
      <c r="I937" s="80" t="s">
        <v>232</v>
      </c>
      <c r="J937" s="79" t="s">
        <v>607</v>
      </c>
      <c r="K937" s="67"/>
      <c r="L937" s="76" t="s">
        <v>171</v>
      </c>
      <c r="M937" s="79"/>
      <c r="N937" s="67"/>
    </row>
    <row r="938" spans="1:14" x14ac:dyDescent="0.25">
      <c r="A938" s="71">
        <v>3988</v>
      </c>
      <c r="B938" s="33">
        <v>42879</v>
      </c>
      <c r="D938" s="3" t="s">
        <v>42</v>
      </c>
      <c r="E938" s="3" t="s">
        <v>181</v>
      </c>
      <c r="F938" s="3" t="s">
        <v>664</v>
      </c>
      <c r="G938" s="3" t="s">
        <v>665</v>
      </c>
      <c r="H938" s="25" t="s">
        <v>144</v>
      </c>
      <c r="I938" s="26" t="s">
        <v>232</v>
      </c>
      <c r="J938" s="25" t="s">
        <v>607</v>
      </c>
      <c r="L938" s="75" t="s">
        <v>180</v>
      </c>
      <c r="M938" s="81" t="s">
        <v>517</v>
      </c>
    </row>
    <row r="939" spans="1:14" x14ac:dyDescent="0.25">
      <c r="A939" s="65">
        <v>3988</v>
      </c>
      <c r="B939" s="66">
        <v>42879</v>
      </c>
      <c r="C939" s="67"/>
      <c r="D939" s="67" t="s">
        <v>42</v>
      </c>
      <c r="E939" s="67" t="s">
        <v>181</v>
      </c>
      <c r="F939" s="67" t="s">
        <v>664</v>
      </c>
      <c r="G939" s="67" t="s">
        <v>665</v>
      </c>
      <c r="H939" s="79" t="s">
        <v>144</v>
      </c>
      <c r="I939" s="80" t="s">
        <v>232</v>
      </c>
      <c r="J939" s="79" t="s">
        <v>607</v>
      </c>
      <c r="K939" s="67"/>
      <c r="L939" s="76" t="s">
        <v>171</v>
      </c>
      <c r="M939" s="70"/>
      <c r="N939" s="67"/>
    </row>
    <row r="940" spans="1:14" x14ac:dyDescent="0.25">
      <c r="A940" s="71">
        <v>3991</v>
      </c>
      <c r="B940" s="33">
        <v>42877</v>
      </c>
      <c r="D940" s="3" t="s">
        <v>43</v>
      </c>
      <c r="E940" s="3" t="s">
        <v>177</v>
      </c>
      <c r="F940" s="3" t="s">
        <v>275</v>
      </c>
      <c r="G940" s="3" t="s">
        <v>276</v>
      </c>
      <c r="H940" s="25" t="s">
        <v>179</v>
      </c>
      <c r="I940" s="26" t="s">
        <v>232</v>
      </c>
      <c r="J940" s="25" t="s">
        <v>607</v>
      </c>
      <c r="L940" s="75" t="s">
        <v>180</v>
      </c>
      <c r="M940" s="81" t="s">
        <v>470</v>
      </c>
    </row>
    <row r="941" spans="1:14" x14ac:dyDescent="0.25">
      <c r="A941" s="65">
        <v>3991</v>
      </c>
      <c r="B941" s="66">
        <v>42877</v>
      </c>
      <c r="C941" s="67"/>
      <c r="D941" s="67" t="s">
        <v>43</v>
      </c>
      <c r="E941" s="67" t="s">
        <v>177</v>
      </c>
      <c r="F941" s="67" t="s">
        <v>275</v>
      </c>
      <c r="G941" s="67" t="s">
        <v>276</v>
      </c>
      <c r="H941" s="79" t="s">
        <v>179</v>
      </c>
      <c r="I941" s="80" t="s">
        <v>232</v>
      </c>
      <c r="J941" s="79" t="s">
        <v>607</v>
      </c>
      <c r="K941" s="67"/>
      <c r="L941" s="76" t="s">
        <v>171</v>
      </c>
      <c r="M941" s="70"/>
      <c r="N941" s="67"/>
    </row>
    <row r="942" spans="1:14" x14ac:dyDescent="0.25">
      <c r="A942" s="71">
        <v>3993</v>
      </c>
      <c r="B942" s="33">
        <v>42877</v>
      </c>
      <c r="D942" s="3" t="s">
        <v>816</v>
      </c>
      <c r="E942" s="3" t="s">
        <v>817</v>
      </c>
      <c r="F942" s="3" t="s">
        <v>818</v>
      </c>
      <c r="G942" s="3" t="s">
        <v>819</v>
      </c>
      <c r="H942" s="25" t="s">
        <v>820</v>
      </c>
      <c r="I942" s="26" t="s">
        <v>160</v>
      </c>
      <c r="J942" s="25" t="s">
        <v>146</v>
      </c>
      <c r="L942" s="75" t="s">
        <v>205</v>
      </c>
      <c r="M942" s="81" t="s">
        <v>1210</v>
      </c>
      <c r="N942" s="3">
        <v>1222746</v>
      </c>
    </row>
    <row r="943" spans="1:14" x14ac:dyDescent="0.25">
      <c r="A943" s="65">
        <v>3993</v>
      </c>
      <c r="B943" s="66">
        <v>42877</v>
      </c>
      <c r="C943" s="67"/>
      <c r="D943" s="67" t="s">
        <v>816</v>
      </c>
      <c r="E943" s="67" t="s">
        <v>817</v>
      </c>
      <c r="F943" s="67" t="s">
        <v>818</v>
      </c>
      <c r="G943" s="67" t="s">
        <v>819</v>
      </c>
      <c r="H943" s="79" t="s">
        <v>820</v>
      </c>
      <c r="I943" s="80" t="s">
        <v>160</v>
      </c>
      <c r="J943" s="79" t="s">
        <v>146</v>
      </c>
      <c r="K943" s="67"/>
      <c r="L943" s="76" t="s">
        <v>171</v>
      </c>
      <c r="M943" s="70"/>
      <c r="N943" s="67">
        <v>1222746</v>
      </c>
    </row>
    <row r="944" spans="1:14" x14ac:dyDescent="0.25">
      <c r="A944" s="71">
        <v>3992</v>
      </c>
      <c r="B944" s="33">
        <v>42875</v>
      </c>
      <c r="D944" s="3" t="s">
        <v>34</v>
      </c>
      <c r="E944" s="3" t="s">
        <v>673</v>
      </c>
      <c r="F944" s="3" t="s">
        <v>674</v>
      </c>
      <c r="G944" s="3" t="s">
        <v>1029</v>
      </c>
      <c r="H944" s="25" t="s">
        <v>246</v>
      </c>
      <c r="I944" s="26" t="s">
        <v>160</v>
      </c>
      <c r="J944" s="25" t="s">
        <v>1212</v>
      </c>
      <c r="K944" s="3">
        <v>1222742</v>
      </c>
      <c r="L944" s="75" t="s">
        <v>180</v>
      </c>
      <c r="M944" s="81" t="s">
        <v>493</v>
      </c>
      <c r="N944" s="3">
        <v>1222743</v>
      </c>
    </row>
    <row r="945" spans="1:14" x14ac:dyDescent="0.25">
      <c r="A945" s="65">
        <v>3992</v>
      </c>
      <c r="B945" s="66">
        <v>42875</v>
      </c>
      <c r="C945" s="67"/>
      <c r="D945" s="67" t="s">
        <v>34</v>
      </c>
      <c r="E945" s="67" t="s">
        <v>673</v>
      </c>
      <c r="F945" s="67" t="s">
        <v>674</v>
      </c>
      <c r="G945" s="67" t="s">
        <v>1029</v>
      </c>
      <c r="H945" s="79" t="s">
        <v>246</v>
      </c>
      <c r="I945" s="80" t="s">
        <v>160</v>
      </c>
      <c r="J945" s="79" t="s">
        <v>1212</v>
      </c>
      <c r="K945" s="67">
        <v>1222742</v>
      </c>
      <c r="L945" s="76" t="s">
        <v>171</v>
      </c>
      <c r="M945" s="70"/>
      <c r="N945" s="67">
        <v>1222743</v>
      </c>
    </row>
    <row r="946" spans="1:14" x14ac:dyDescent="0.25">
      <c r="A946" s="71">
        <v>3999</v>
      </c>
      <c r="B946" s="33">
        <v>42874</v>
      </c>
      <c r="D946" s="3" t="s">
        <v>31</v>
      </c>
      <c r="E946" s="3" t="s">
        <v>168</v>
      </c>
      <c r="H946" s="25" t="s">
        <v>184</v>
      </c>
      <c r="I946" s="26" t="s">
        <v>391</v>
      </c>
      <c r="J946" s="25" t="s">
        <v>197</v>
      </c>
      <c r="K946" s="3">
        <v>1222745</v>
      </c>
      <c r="L946" s="3" t="s">
        <v>392</v>
      </c>
      <c r="M946" s="25" t="s">
        <v>146</v>
      </c>
    </row>
    <row r="947" spans="1:14" x14ac:dyDescent="0.25">
      <c r="A947" s="65">
        <v>3999</v>
      </c>
      <c r="B947" s="66">
        <v>42874</v>
      </c>
      <c r="C947" s="67"/>
      <c r="D947" s="67" t="s">
        <v>31</v>
      </c>
      <c r="E947" s="67" t="s">
        <v>168</v>
      </c>
      <c r="F947" s="67"/>
      <c r="G947" s="67"/>
      <c r="H947" s="79" t="s">
        <v>184</v>
      </c>
      <c r="I947" s="80" t="s">
        <v>391</v>
      </c>
      <c r="J947" s="79" t="s">
        <v>197</v>
      </c>
      <c r="K947" s="67">
        <v>1222745</v>
      </c>
      <c r="L947" s="67" t="s">
        <v>392</v>
      </c>
      <c r="M947" s="79" t="s">
        <v>146</v>
      </c>
      <c r="N947" s="67"/>
    </row>
    <row r="948" spans="1:14" x14ac:dyDescent="0.25">
      <c r="A948" s="71">
        <v>3932</v>
      </c>
      <c r="B948" s="33">
        <v>42872</v>
      </c>
      <c r="D948" s="3" t="s">
        <v>24</v>
      </c>
      <c r="E948" s="3" t="s">
        <v>805</v>
      </c>
      <c r="F948" s="3" t="s">
        <v>1046</v>
      </c>
      <c r="H948" s="25" t="s">
        <v>163</v>
      </c>
      <c r="I948" s="26" t="s">
        <v>145</v>
      </c>
      <c r="J948" s="81" t="s">
        <v>146</v>
      </c>
      <c r="L948" s="75" t="s">
        <v>147</v>
      </c>
      <c r="M948" s="81" t="s">
        <v>440</v>
      </c>
      <c r="N948" s="3">
        <v>1222714</v>
      </c>
    </row>
    <row r="949" spans="1:14" x14ac:dyDescent="0.25">
      <c r="A949" s="65">
        <v>3932</v>
      </c>
      <c r="B949" s="66">
        <v>42872</v>
      </c>
      <c r="C949" s="67"/>
      <c r="D949" s="67" t="s">
        <v>24</v>
      </c>
      <c r="E949" s="67" t="s">
        <v>805</v>
      </c>
      <c r="F949" s="67" t="s">
        <v>1046</v>
      </c>
      <c r="G949" s="67"/>
      <c r="H949" s="79" t="s">
        <v>163</v>
      </c>
      <c r="I949" s="80" t="s">
        <v>145</v>
      </c>
      <c r="J949" s="70"/>
      <c r="K949" s="67"/>
      <c r="L949" s="76" t="s">
        <v>171</v>
      </c>
      <c r="M949" s="70"/>
      <c r="N949" s="67">
        <v>1222714</v>
      </c>
    </row>
    <row r="950" spans="1:14" x14ac:dyDescent="0.25">
      <c r="A950" s="71">
        <v>3995</v>
      </c>
      <c r="B950" s="33">
        <v>42872</v>
      </c>
      <c r="D950" s="3" t="s">
        <v>40</v>
      </c>
      <c r="E950" s="3" t="s">
        <v>173</v>
      </c>
      <c r="F950" s="3" t="s">
        <v>174</v>
      </c>
      <c r="H950" s="25" t="s">
        <v>166</v>
      </c>
      <c r="I950" s="26" t="s">
        <v>145</v>
      </c>
      <c r="J950" s="25" t="s">
        <v>460</v>
      </c>
      <c r="K950" s="3">
        <v>1222737</v>
      </c>
      <c r="L950" s="3" t="s">
        <v>147</v>
      </c>
      <c r="M950" s="81" t="s">
        <v>1216</v>
      </c>
      <c r="N950" s="3">
        <v>1222747</v>
      </c>
    </row>
    <row r="951" spans="1:14" x14ac:dyDescent="0.25">
      <c r="A951" s="65">
        <v>3995</v>
      </c>
      <c r="B951" s="66">
        <v>42872</v>
      </c>
      <c r="C951" s="67"/>
      <c r="D951" s="67" t="s">
        <v>40</v>
      </c>
      <c r="E951" s="67" t="s">
        <v>173</v>
      </c>
      <c r="F951" s="67" t="s">
        <v>174</v>
      </c>
      <c r="G951" s="67"/>
      <c r="H951" s="79" t="s">
        <v>166</v>
      </c>
      <c r="I951" s="80" t="s">
        <v>145</v>
      </c>
      <c r="J951" s="79" t="s">
        <v>460</v>
      </c>
      <c r="K951" s="67">
        <v>1222737</v>
      </c>
      <c r="L951" s="67" t="s">
        <v>147</v>
      </c>
      <c r="M951" s="70"/>
      <c r="N951" s="67">
        <v>1222747</v>
      </c>
    </row>
    <row r="952" spans="1:14" x14ac:dyDescent="0.25">
      <c r="A952" s="71">
        <v>3995</v>
      </c>
      <c r="B952" s="33">
        <v>42872</v>
      </c>
      <c r="D952" s="3" t="s">
        <v>40</v>
      </c>
      <c r="E952" s="3" t="s">
        <v>173</v>
      </c>
      <c r="F952" s="3" t="s">
        <v>174</v>
      </c>
      <c r="H952" s="25" t="s">
        <v>166</v>
      </c>
      <c r="I952" s="26" t="s">
        <v>145</v>
      </c>
      <c r="J952" s="25" t="s">
        <v>460</v>
      </c>
      <c r="K952" s="3">
        <v>1222737</v>
      </c>
      <c r="L952" s="75" t="s">
        <v>147</v>
      </c>
      <c r="N952" s="3">
        <v>1222747</v>
      </c>
    </row>
    <row r="953" spans="1:14" x14ac:dyDescent="0.25">
      <c r="A953" s="65">
        <v>3995</v>
      </c>
      <c r="B953" s="66">
        <v>42872</v>
      </c>
      <c r="C953" s="67"/>
      <c r="D953" s="67" t="s">
        <v>40</v>
      </c>
      <c r="E953" s="67" t="s">
        <v>173</v>
      </c>
      <c r="F953" s="67" t="s">
        <v>174</v>
      </c>
      <c r="G953" s="67"/>
      <c r="H953" s="79" t="s">
        <v>166</v>
      </c>
      <c r="I953" s="80" t="s">
        <v>145</v>
      </c>
      <c r="J953" s="79" t="s">
        <v>460</v>
      </c>
      <c r="K953" s="67">
        <v>1222737</v>
      </c>
      <c r="L953" s="76" t="s">
        <v>171</v>
      </c>
      <c r="M953" s="79"/>
      <c r="N953" s="67">
        <v>1222747</v>
      </c>
    </row>
    <row r="954" spans="1:14" x14ac:dyDescent="0.25">
      <c r="A954" s="71">
        <v>3989</v>
      </c>
      <c r="B954" s="33">
        <v>42871</v>
      </c>
      <c r="D954" s="3" t="s">
        <v>49</v>
      </c>
      <c r="E954" s="3" t="s">
        <v>592</v>
      </c>
      <c r="F954" s="3" t="s">
        <v>191</v>
      </c>
      <c r="H954" s="25" t="s">
        <v>152</v>
      </c>
      <c r="I954" s="26" t="s">
        <v>160</v>
      </c>
      <c r="J954" s="25" t="s">
        <v>781</v>
      </c>
      <c r="L954" s="75" t="s">
        <v>180</v>
      </c>
      <c r="M954" s="81" t="s">
        <v>584</v>
      </c>
    </row>
    <row r="955" spans="1:14" x14ac:dyDescent="0.25">
      <c r="A955" s="65">
        <v>3989</v>
      </c>
      <c r="B955" s="66">
        <v>42871</v>
      </c>
      <c r="C955" s="67"/>
      <c r="D955" s="67" t="s">
        <v>49</v>
      </c>
      <c r="E955" s="67" t="s">
        <v>592</v>
      </c>
      <c r="F955" s="67" t="s">
        <v>191</v>
      </c>
      <c r="G955" s="67"/>
      <c r="H955" s="79" t="s">
        <v>152</v>
      </c>
      <c r="I955" s="80" t="s">
        <v>160</v>
      </c>
      <c r="J955" s="79" t="s">
        <v>781</v>
      </c>
      <c r="K955" s="67"/>
      <c r="L955" s="76" t="s">
        <v>171</v>
      </c>
      <c r="M955" s="70"/>
      <c r="N955" s="67"/>
    </row>
    <row r="956" spans="1:14" x14ac:dyDescent="0.25">
      <c r="A956" s="71">
        <v>3994</v>
      </c>
      <c r="B956" s="33">
        <v>42869</v>
      </c>
      <c r="D956" s="3" t="s">
        <v>31</v>
      </c>
      <c r="E956" s="3" t="s">
        <v>168</v>
      </c>
      <c r="H956" s="25" t="s">
        <v>184</v>
      </c>
      <c r="I956" s="26" t="s">
        <v>170</v>
      </c>
      <c r="J956" s="25" t="s">
        <v>197</v>
      </c>
      <c r="K956" s="3">
        <v>1222744</v>
      </c>
      <c r="L956" s="75" t="s">
        <v>391</v>
      </c>
      <c r="M956" s="81" t="s">
        <v>66</v>
      </c>
      <c r="N956" s="3">
        <v>1222745</v>
      </c>
    </row>
    <row r="957" spans="1:14" x14ac:dyDescent="0.25">
      <c r="A957" s="65">
        <v>3994</v>
      </c>
      <c r="B957" s="66">
        <v>42869</v>
      </c>
      <c r="C957" s="67"/>
      <c r="D957" s="67" t="s">
        <v>31</v>
      </c>
      <c r="E957" s="67" t="s">
        <v>168</v>
      </c>
      <c r="F957" s="67"/>
      <c r="G957" s="67"/>
      <c r="H957" s="79" t="s">
        <v>184</v>
      </c>
      <c r="I957" s="80" t="s">
        <v>170</v>
      </c>
      <c r="J957" s="79" t="s">
        <v>197</v>
      </c>
      <c r="K957" s="67">
        <v>1222744</v>
      </c>
      <c r="L957" s="76" t="s">
        <v>171</v>
      </c>
      <c r="M957" s="70"/>
      <c r="N957" s="67">
        <v>1222745</v>
      </c>
    </row>
    <row r="958" spans="1:14" x14ac:dyDescent="0.25">
      <c r="A958" s="71">
        <v>3981</v>
      </c>
      <c r="B958" s="33">
        <v>42868</v>
      </c>
      <c r="D958" s="3" t="s">
        <v>39</v>
      </c>
      <c r="E958" s="3" t="s">
        <v>198</v>
      </c>
      <c r="F958" s="3" t="s">
        <v>327</v>
      </c>
      <c r="H958" s="25" t="s">
        <v>175</v>
      </c>
      <c r="I958" s="26" t="s">
        <v>232</v>
      </c>
      <c r="J958" s="25" t="s">
        <v>1220</v>
      </c>
      <c r="K958" s="3">
        <v>1222733</v>
      </c>
      <c r="L958" s="75" t="s">
        <v>205</v>
      </c>
      <c r="M958" s="81" t="s">
        <v>994</v>
      </c>
      <c r="N958" s="3">
        <v>1222738</v>
      </c>
    </row>
    <row r="959" spans="1:14" x14ac:dyDescent="0.25">
      <c r="A959" s="65">
        <v>3981</v>
      </c>
      <c r="B959" s="66">
        <v>42868</v>
      </c>
      <c r="C959" s="67"/>
      <c r="D959" s="67" t="s">
        <v>39</v>
      </c>
      <c r="E959" s="67" t="s">
        <v>198</v>
      </c>
      <c r="F959" s="67" t="s">
        <v>327</v>
      </c>
      <c r="G959" s="67"/>
      <c r="H959" s="79" t="s">
        <v>175</v>
      </c>
      <c r="I959" s="80" t="s">
        <v>232</v>
      </c>
      <c r="J959" s="79" t="s">
        <v>1220</v>
      </c>
      <c r="K959" s="67">
        <v>1222733</v>
      </c>
      <c r="L959" s="76" t="s">
        <v>171</v>
      </c>
      <c r="M959" s="70"/>
      <c r="N959" s="67">
        <v>1222738</v>
      </c>
    </row>
    <row r="960" spans="1:14" x14ac:dyDescent="0.25">
      <c r="A960" s="71">
        <v>3973</v>
      </c>
      <c r="B960" s="33">
        <v>42864</v>
      </c>
      <c r="D960" s="3" t="s">
        <v>21</v>
      </c>
      <c r="E960" s="3" t="s">
        <v>190</v>
      </c>
      <c r="F960" s="3" t="s">
        <v>227</v>
      </c>
      <c r="H960" s="25" t="s">
        <v>755</v>
      </c>
      <c r="I960" s="26" t="s">
        <v>160</v>
      </c>
      <c r="J960" s="25" t="s">
        <v>338</v>
      </c>
      <c r="L960" s="75" t="s">
        <v>205</v>
      </c>
      <c r="M960" s="81" t="s">
        <v>1223</v>
      </c>
    </row>
    <row r="961" spans="1:14" x14ac:dyDescent="0.25">
      <c r="A961" s="65">
        <v>3973</v>
      </c>
      <c r="B961" s="66">
        <v>42864</v>
      </c>
      <c r="C961" s="67"/>
      <c r="D961" s="67" t="s">
        <v>21</v>
      </c>
      <c r="E961" s="67" t="s">
        <v>190</v>
      </c>
      <c r="F961" s="67" t="s">
        <v>227</v>
      </c>
      <c r="G961" s="67"/>
      <c r="H961" s="79" t="s">
        <v>755</v>
      </c>
      <c r="I961" s="80" t="s">
        <v>160</v>
      </c>
      <c r="J961" s="79" t="s">
        <v>338</v>
      </c>
      <c r="K961" s="67"/>
      <c r="L961" s="76" t="s">
        <v>171</v>
      </c>
      <c r="M961" s="70"/>
      <c r="N961" s="67"/>
    </row>
    <row r="962" spans="1:14" x14ac:dyDescent="0.25">
      <c r="A962" s="71">
        <v>3985</v>
      </c>
      <c r="B962" s="33">
        <v>42864</v>
      </c>
      <c r="D962" s="3" t="s">
        <v>50</v>
      </c>
      <c r="E962" s="3" t="s">
        <v>161</v>
      </c>
      <c r="F962" s="3" t="s">
        <v>369</v>
      </c>
      <c r="G962" s="3" t="s">
        <v>370</v>
      </c>
      <c r="H962" s="25" t="s">
        <v>159</v>
      </c>
      <c r="I962" s="26" t="s">
        <v>180</v>
      </c>
      <c r="J962" s="25" t="s">
        <v>999</v>
      </c>
      <c r="L962" s="75" t="s">
        <v>232</v>
      </c>
      <c r="M962" s="81" t="s">
        <v>637</v>
      </c>
    </row>
    <row r="963" spans="1:14" x14ac:dyDescent="0.25">
      <c r="A963" s="65">
        <v>3985</v>
      </c>
      <c r="B963" s="66">
        <v>42864</v>
      </c>
      <c r="C963" s="67"/>
      <c r="D963" s="67" t="s">
        <v>50</v>
      </c>
      <c r="E963" s="67" t="s">
        <v>161</v>
      </c>
      <c r="F963" s="67" t="s">
        <v>369</v>
      </c>
      <c r="G963" s="67" t="s">
        <v>370</v>
      </c>
      <c r="H963" s="79" t="s">
        <v>159</v>
      </c>
      <c r="I963" s="80" t="s">
        <v>180</v>
      </c>
      <c r="J963" s="79" t="s">
        <v>999</v>
      </c>
      <c r="K963" s="67"/>
      <c r="L963" s="76" t="s">
        <v>171</v>
      </c>
      <c r="M963" s="70"/>
      <c r="N963" s="67"/>
    </row>
    <row r="964" spans="1:14" x14ac:dyDescent="0.25">
      <c r="A964" s="71">
        <v>3995</v>
      </c>
      <c r="B964" s="33">
        <v>42864</v>
      </c>
      <c r="D964" s="3" t="s">
        <v>40</v>
      </c>
      <c r="E964" s="3" t="s">
        <v>173</v>
      </c>
      <c r="F964" s="3" t="s">
        <v>174</v>
      </c>
      <c r="H964" s="25" t="s">
        <v>166</v>
      </c>
      <c r="I964" s="26" t="s">
        <v>145</v>
      </c>
      <c r="J964" s="81" t="s">
        <v>460</v>
      </c>
      <c r="K964" s="3">
        <v>1222737</v>
      </c>
      <c r="L964" s="3" t="s">
        <v>171</v>
      </c>
      <c r="N964" s="3">
        <v>1222747</v>
      </c>
    </row>
    <row r="965" spans="1:14" x14ac:dyDescent="0.25">
      <c r="A965" s="65">
        <v>3995</v>
      </c>
      <c r="B965" s="66">
        <v>42864</v>
      </c>
      <c r="C965" s="67"/>
      <c r="D965" s="67" t="s">
        <v>40</v>
      </c>
      <c r="E965" s="67" t="s">
        <v>173</v>
      </c>
      <c r="F965" s="67" t="s">
        <v>174</v>
      </c>
      <c r="G965" s="67"/>
      <c r="H965" s="79" t="s">
        <v>166</v>
      </c>
      <c r="I965" s="80" t="s">
        <v>145</v>
      </c>
      <c r="J965" s="70" t="s">
        <v>366</v>
      </c>
      <c r="K965" s="67">
        <v>1222737</v>
      </c>
      <c r="L965" s="67" t="s">
        <v>171</v>
      </c>
      <c r="M965" s="79"/>
      <c r="N965" s="67">
        <v>1222747</v>
      </c>
    </row>
    <row r="966" spans="1:14" x14ac:dyDescent="0.25">
      <c r="A966" s="71">
        <v>3986</v>
      </c>
      <c r="B966" s="33">
        <v>42863</v>
      </c>
      <c r="D966" s="3" t="s">
        <v>52</v>
      </c>
      <c r="E966" s="3" t="s">
        <v>157</v>
      </c>
      <c r="F966" s="3" t="s">
        <v>363</v>
      </c>
      <c r="G966" s="3" t="s">
        <v>364</v>
      </c>
      <c r="H966" s="25" t="s">
        <v>1101</v>
      </c>
      <c r="I966" s="26" t="s">
        <v>180</v>
      </c>
      <c r="J966" s="25" t="s">
        <v>999</v>
      </c>
      <c r="L966" s="75" t="s">
        <v>232</v>
      </c>
      <c r="M966" s="81" t="s">
        <v>637</v>
      </c>
    </row>
    <row r="967" spans="1:14" x14ac:dyDescent="0.25">
      <c r="A967" s="65">
        <v>3986</v>
      </c>
      <c r="B967" s="66">
        <v>42863</v>
      </c>
      <c r="C967" s="67"/>
      <c r="D967" s="67" t="s">
        <v>52</v>
      </c>
      <c r="E967" s="67" t="s">
        <v>157</v>
      </c>
      <c r="F967" s="67" t="s">
        <v>363</v>
      </c>
      <c r="G967" s="67" t="s">
        <v>364</v>
      </c>
      <c r="H967" s="79" t="s">
        <v>1101</v>
      </c>
      <c r="I967" s="80" t="s">
        <v>180</v>
      </c>
      <c r="J967" s="79" t="s">
        <v>999</v>
      </c>
      <c r="K967" s="67"/>
      <c r="L967" s="76" t="s">
        <v>171</v>
      </c>
      <c r="M967" s="70"/>
      <c r="N967" s="67"/>
    </row>
    <row r="968" spans="1:14" x14ac:dyDescent="0.25">
      <c r="A968" s="71">
        <v>3977</v>
      </c>
      <c r="B968" s="33">
        <v>42861</v>
      </c>
      <c r="D968" s="3" t="s">
        <v>43</v>
      </c>
      <c r="E968" s="3" t="s">
        <v>177</v>
      </c>
      <c r="F968" s="3" t="s">
        <v>275</v>
      </c>
      <c r="G968" s="3" t="s">
        <v>276</v>
      </c>
      <c r="H968" s="25" t="s">
        <v>179</v>
      </c>
      <c r="I968" s="26" t="s">
        <v>180</v>
      </c>
      <c r="J968" s="25" t="s">
        <v>451</v>
      </c>
      <c r="L968" s="75" t="s">
        <v>232</v>
      </c>
      <c r="M968" s="81" t="s">
        <v>637</v>
      </c>
    </row>
    <row r="969" spans="1:14" x14ac:dyDescent="0.25">
      <c r="A969" s="65">
        <v>3977</v>
      </c>
      <c r="B969" s="66">
        <v>42861</v>
      </c>
      <c r="C969" s="67"/>
      <c r="D969" s="67" t="s">
        <v>43</v>
      </c>
      <c r="E969" s="67" t="s">
        <v>177</v>
      </c>
      <c r="F969" s="67" t="s">
        <v>275</v>
      </c>
      <c r="G969" s="67" t="s">
        <v>276</v>
      </c>
      <c r="H969" s="79" t="s">
        <v>179</v>
      </c>
      <c r="I969" s="80" t="s">
        <v>180</v>
      </c>
      <c r="J969" s="79" t="s">
        <v>451</v>
      </c>
      <c r="K969" s="67"/>
      <c r="L969" s="76" t="s">
        <v>171</v>
      </c>
      <c r="M969" s="70"/>
      <c r="N969" s="67"/>
    </row>
    <row r="970" spans="1:14" x14ac:dyDescent="0.25">
      <c r="A970" s="71">
        <v>3987</v>
      </c>
      <c r="B970" s="33">
        <v>42861</v>
      </c>
      <c r="D970" s="3" t="s">
        <v>31</v>
      </c>
      <c r="E970" s="3" t="s">
        <v>168</v>
      </c>
      <c r="H970" s="81" t="s">
        <v>163</v>
      </c>
      <c r="I970" s="26" t="s">
        <v>170</v>
      </c>
      <c r="J970" s="25" t="s">
        <v>146</v>
      </c>
      <c r="L970" s="3" t="s">
        <v>446</v>
      </c>
      <c r="M970" s="25" t="s">
        <v>197</v>
      </c>
      <c r="N970" s="3">
        <v>1222741</v>
      </c>
    </row>
    <row r="971" spans="1:14" x14ac:dyDescent="0.25">
      <c r="A971" s="65">
        <v>3987</v>
      </c>
      <c r="B971" s="66">
        <v>42861</v>
      </c>
      <c r="C971" s="67"/>
      <c r="D971" s="67" t="s">
        <v>31</v>
      </c>
      <c r="E971" s="67" t="s">
        <v>168</v>
      </c>
      <c r="F971" s="67"/>
      <c r="G971" s="67"/>
      <c r="H971" s="70" t="s">
        <v>184</v>
      </c>
      <c r="I971" s="80" t="s">
        <v>170</v>
      </c>
      <c r="J971" s="79" t="s">
        <v>146</v>
      </c>
      <c r="K971" s="67"/>
      <c r="L971" s="67" t="s">
        <v>446</v>
      </c>
      <c r="M971" s="79" t="s">
        <v>197</v>
      </c>
      <c r="N971" s="67">
        <v>1222741</v>
      </c>
    </row>
    <row r="972" spans="1:14" x14ac:dyDescent="0.25">
      <c r="A972" s="71">
        <v>3979</v>
      </c>
      <c r="B972" s="33">
        <v>42859</v>
      </c>
      <c r="D972" s="3" t="s">
        <v>46</v>
      </c>
      <c r="E972" s="3" t="s">
        <v>185</v>
      </c>
      <c r="F972" s="3" t="s">
        <v>191</v>
      </c>
      <c r="H972" s="25" t="s">
        <v>269</v>
      </c>
      <c r="I972" s="26" t="s">
        <v>160</v>
      </c>
      <c r="J972" s="25" t="s">
        <v>146</v>
      </c>
      <c r="L972" s="75" t="s">
        <v>180</v>
      </c>
      <c r="M972" s="81" t="s">
        <v>233</v>
      </c>
    </row>
    <row r="973" spans="1:14" x14ac:dyDescent="0.25">
      <c r="A973" s="65">
        <v>3979</v>
      </c>
      <c r="B973" s="66">
        <v>42859</v>
      </c>
      <c r="C973" s="67"/>
      <c r="D973" s="67" t="s">
        <v>46</v>
      </c>
      <c r="E973" s="67" t="s">
        <v>185</v>
      </c>
      <c r="F973" s="67" t="s">
        <v>191</v>
      </c>
      <c r="G973" s="67"/>
      <c r="H973" s="79" t="s">
        <v>269</v>
      </c>
      <c r="I973" s="80" t="s">
        <v>160</v>
      </c>
      <c r="J973" s="79" t="s">
        <v>146</v>
      </c>
      <c r="K973" s="67"/>
      <c r="L973" s="76" t="s">
        <v>171</v>
      </c>
      <c r="M973" s="70"/>
      <c r="N973" s="67"/>
    </row>
    <row r="974" spans="1:14" x14ac:dyDescent="0.25">
      <c r="A974" s="71">
        <v>3978</v>
      </c>
      <c r="B974" s="33">
        <v>42859</v>
      </c>
      <c r="D974" s="3" t="s">
        <v>40</v>
      </c>
      <c r="E974" s="3" t="s">
        <v>173</v>
      </c>
      <c r="F974" s="3" t="s">
        <v>191</v>
      </c>
      <c r="H974" s="25" t="s">
        <v>166</v>
      </c>
      <c r="I974" s="26" t="s">
        <v>160</v>
      </c>
      <c r="J974" s="25" t="s">
        <v>146</v>
      </c>
      <c r="L974" s="75" t="s">
        <v>205</v>
      </c>
      <c r="M974" s="81" t="s">
        <v>994</v>
      </c>
      <c r="N974" s="3">
        <v>1222737</v>
      </c>
    </row>
    <row r="975" spans="1:14" x14ac:dyDescent="0.25">
      <c r="A975" s="65">
        <v>3978</v>
      </c>
      <c r="B975" s="66">
        <v>42859</v>
      </c>
      <c r="C975" s="67"/>
      <c r="D975" s="67" t="s">
        <v>40</v>
      </c>
      <c r="E975" s="67" t="s">
        <v>173</v>
      </c>
      <c r="F975" s="67" t="s">
        <v>191</v>
      </c>
      <c r="G975" s="67"/>
      <c r="H975" s="79" t="s">
        <v>166</v>
      </c>
      <c r="I975" s="80" t="s">
        <v>160</v>
      </c>
      <c r="J975" s="79" t="s">
        <v>146</v>
      </c>
      <c r="K975" s="67"/>
      <c r="L975" s="76" t="s">
        <v>171</v>
      </c>
      <c r="M975" s="70"/>
      <c r="N975" s="67">
        <v>1222737</v>
      </c>
    </row>
    <row r="976" spans="1:14" x14ac:dyDescent="0.25">
      <c r="A976" s="71">
        <v>3980</v>
      </c>
      <c r="B976" s="33">
        <v>42855</v>
      </c>
      <c r="D976" s="3" t="s">
        <v>49</v>
      </c>
      <c r="E976" s="3" t="s">
        <v>592</v>
      </c>
      <c r="F976" s="3" t="s">
        <v>186</v>
      </c>
      <c r="H976" s="25" t="s">
        <v>152</v>
      </c>
      <c r="I976" s="26" t="s">
        <v>160</v>
      </c>
      <c r="J976" s="25" t="s">
        <v>329</v>
      </c>
      <c r="L976" s="75" t="s">
        <v>205</v>
      </c>
      <c r="M976" s="81" t="s">
        <v>1232</v>
      </c>
    </row>
    <row r="977" spans="1:14" x14ac:dyDescent="0.25">
      <c r="A977" s="65">
        <v>3980</v>
      </c>
      <c r="B977" s="66">
        <v>42855</v>
      </c>
      <c r="C977" s="67"/>
      <c r="D977" s="67" t="s">
        <v>49</v>
      </c>
      <c r="E977" s="67" t="s">
        <v>592</v>
      </c>
      <c r="F977" s="67" t="s">
        <v>186</v>
      </c>
      <c r="G977" s="67"/>
      <c r="H977" s="79" t="s">
        <v>152</v>
      </c>
      <c r="I977" s="80" t="s">
        <v>160</v>
      </c>
      <c r="J977" s="79" t="s">
        <v>329</v>
      </c>
      <c r="K977" s="67"/>
      <c r="L977" s="76" t="s">
        <v>171</v>
      </c>
      <c r="M977" s="70"/>
      <c r="N977" s="67"/>
    </row>
    <row r="978" spans="1:14" x14ac:dyDescent="0.25">
      <c r="A978" s="71">
        <v>3972</v>
      </c>
      <c r="B978" s="33">
        <v>42855</v>
      </c>
      <c r="D978" s="3" t="s">
        <v>42</v>
      </c>
      <c r="E978" s="3" t="s">
        <v>181</v>
      </c>
      <c r="F978" s="3" t="s">
        <v>664</v>
      </c>
      <c r="G978" s="3" t="s">
        <v>665</v>
      </c>
      <c r="H978" s="25" t="s">
        <v>144</v>
      </c>
      <c r="I978" s="26" t="s">
        <v>232</v>
      </c>
      <c r="J978" s="25" t="s">
        <v>607</v>
      </c>
      <c r="L978" s="75" t="s">
        <v>180</v>
      </c>
      <c r="M978" s="81" t="s">
        <v>994</v>
      </c>
    </row>
    <row r="979" spans="1:14" x14ac:dyDescent="0.25">
      <c r="A979" s="65">
        <v>3972</v>
      </c>
      <c r="B979" s="66">
        <v>42855</v>
      </c>
      <c r="C979" s="67"/>
      <c r="D979" s="67" t="s">
        <v>42</v>
      </c>
      <c r="E979" s="67" t="s">
        <v>181</v>
      </c>
      <c r="F979" s="67" t="s">
        <v>664</v>
      </c>
      <c r="G979" s="67" t="s">
        <v>665</v>
      </c>
      <c r="H979" s="79" t="s">
        <v>144</v>
      </c>
      <c r="I979" s="80" t="s">
        <v>232</v>
      </c>
      <c r="J979" s="79" t="s">
        <v>607</v>
      </c>
      <c r="K979" s="67"/>
      <c r="L979" s="76" t="s">
        <v>171</v>
      </c>
      <c r="M979" s="70"/>
      <c r="N979" s="67"/>
    </row>
    <row r="980" spans="1:14" x14ac:dyDescent="0.25">
      <c r="A980" s="71">
        <v>3976</v>
      </c>
      <c r="B980" s="33">
        <v>42854</v>
      </c>
      <c r="D980" s="3" t="s">
        <v>50</v>
      </c>
      <c r="E980" s="3" t="s">
        <v>161</v>
      </c>
      <c r="F980" s="3" t="s">
        <v>369</v>
      </c>
      <c r="G980" s="3" t="s">
        <v>370</v>
      </c>
      <c r="H980" s="25" t="s">
        <v>159</v>
      </c>
      <c r="I980" s="26" t="s">
        <v>232</v>
      </c>
      <c r="J980" s="25" t="s">
        <v>607</v>
      </c>
      <c r="L980" s="75" t="s">
        <v>180</v>
      </c>
      <c r="M980" s="81" t="s">
        <v>1018</v>
      </c>
    </row>
    <row r="981" spans="1:14" x14ac:dyDescent="0.25">
      <c r="A981" s="65">
        <v>3976</v>
      </c>
      <c r="B981" s="66">
        <v>42854</v>
      </c>
      <c r="C981" s="67"/>
      <c r="D981" s="67" t="s">
        <v>50</v>
      </c>
      <c r="E981" s="67" t="s">
        <v>161</v>
      </c>
      <c r="F981" s="67" t="s">
        <v>369</v>
      </c>
      <c r="G981" s="67" t="s">
        <v>370</v>
      </c>
      <c r="H981" s="79" t="s">
        <v>159</v>
      </c>
      <c r="I981" s="80" t="s">
        <v>232</v>
      </c>
      <c r="J981" s="79" t="s">
        <v>607</v>
      </c>
      <c r="K981" s="67"/>
      <c r="L981" s="76" t="s">
        <v>171</v>
      </c>
      <c r="M981" s="70"/>
      <c r="N981" s="67"/>
    </row>
    <row r="982" spans="1:14" x14ac:dyDescent="0.25">
      <c r="A982" s="71">
        <v>3983</v>
      </c>
      <c r="B982" s="33">
        <v>42854</v>
      </c>
      <c r="D982" s="3" t="s">
        <v>52</v>
      </c>
      <c r="E982" s="3" t="s">
        <v>157</v>
      </c>
      <c r="F982" s="3" t="s">
        <v>363</v>
      </c>
      <c r="G982" s="3" t="s">
        <v>364</v>
      </c>
      <c r="H982" s="25" t="s">
        <v>1101</v>
      </c>
      <c r="I982" s="82" t="s">
        <v>160</v>
      </c>
      <c r="J982" s="81" t="s">
        <v>66</v>
      </c>
      <c r="L982" s="75" t="s">
        <v>180</v>
      </c>
      <c r="M982" s="81" t="s">
        <v>1018</v>
      </c>
    </row>
    <row r="983" spans="1:14" x14ac:dyDescent="0.25">
      <c r="A983" s="65">
        <v>3983</v>
      </c>
      <c r="B983" s="66">
        <v>42854</v>
      </c>
      <c r="C983" s="67"/>
      <c r="D983" s="67" t="s">
        <v>52</v>
      </c>
      <c r="E983" s="67" t="s">
        <v>157</v>
      </c>
      <c r="F983" s="67" t="s">
        <v>363</v>
      </c>
      <c r="G983" s="67" t="s">
        <v>364</v>
      </c>
      <c r="H983" s="79" t="s">
        <v>1101</v>
      </c>
      <c r="I983" s="83" t="s">
        <v>180</v>
      </c>
      <c r="J983" s="70" t="s">
        <v>979</v>
      </c>
      <c r="K983" s="67"/>
      <c r="L983" s="76" t="s">
        <v>171</v>
      </c>
      <c r="M983" s="70"/>
      <c r="N983" s="67"/>
    </row>
    <row r="984" spans="1:14" x14ac:dyDescent="0.25">
      <c r="A984" s="71">
        <v>3970</v>
      </c>
      <c r="B984" s="33">
        <v>42846</v>
      </c>
      <c r="D984" s="3" t="s">
        <v>39</v>
      </c>
      <c r="E984" s="3" t="s">
        <v>198</v>
      </c>
      <c r="F984" s="3" t="s">
        <v>327</v>
      </c>
      <c r="H984" s="25" t="s">
        <v>476</v>
      </c>
      <c r="I984" s="26" t="s">
        <v>180</v>
      </c>
      <c r="J984" s="25" t="s">
        <v>1240</v>
      </c>
      <c r="K984" s="3">
        <v>1222732</v>
      </c>
      <c r="L984" s="75" t="s">
        <v>232</v>
      </c>
      <c r="M984" s="81" t="s">
        <v>1241</v>
      </c>
      <c r="N984" s="3">
        <v>1222733</v>
      </c>
    </row>
    <row r="985" spans="1:14" x14ac:dyDescent="0.25">
      <c r="A985" s="65">
        <v>3970</v>
      </c>
      <c r="B985" s="66">
        <v>42846</v>
      </c>
      <c r="C985" s="67"/>
      <c r="D985" s="67" t="s">
        <v>39</v>
      </c>
      <c r="E985" s="67" t="s">
        <v>198</v>
      </c>
      <c r="F985" s="67" t="s">
        <v>327</v>
      </c>
      <c r="G985" s="67"/>
      <c r="H985" s="79" t="s">
        <v>476</v>
      </c>
      <c r="I985" s="80" t="s">
        <v>180</v>
      </c>
      <c r="J985" s="79" t="s">
        <v>1240</v>
      </c>
      <c r="K985" s="67">
        <v>1222732</v>
      </c>
      <c r="L985" s="76" t="s">
        <v>171</v>
      </c>
      <c r="M985" s="70" t="s">
        <v>171</v>
      </c>
      <c r="N985" s="67">
        <v>1222733</v>
      </c>
    </row>
    <row r="986" spans="1:14" x14ac:dyDescent="0.25">
      <c r="A986" s="71">
        <v>3974</v>
      </c>
      <c r="B986" s="33">
        <v>42844</v>
      </c>
      <c r="D986" s="3" t="s">
        <v>49</v>
      </c>
      <c r="E986" s="3" t="s">
        <v>592</v>
      </c>
      <c r="F986" s="3" t="s">
        <v>186</v>
      </c>
      <c r="H986" s="25" t="s">
        <v>152</v>
      </c>
      <c r="I986" s="26" t="s">
        <v>160</v>
      </c>
      <c r="J986" s="25" t="s">
        <v>628</v>
      </c>
      <c r="L986" s="75" t="s">
        <v>205</v>
      </c>
      <c r="M986" s="81" t="s">
        <v>589</v>
      </c>
    </row>
    <row r="987" spans="1:14" x14ac:dyDescent="0.25">
      <c r="A987" s="65">
        <v>3974</v>
      </c>
      <c r="B987" s="66">
        <v>42844</v>
      </c>
      <c r="C987" s="67"/>
      <c r="D987" s="67" t="s">
        <v>49</v>
      </c>
      <c r="E987" s="67" t="s">
        <v>592</v>
      </c>
      <c r="F987" s="67" t="s">
        <v>186</v>
      </c>
      <c r="G987" s="67"/>
      <c r="H987" s="79" t="s">
        <v>152</v>
      </c>
      <c r="I987" s="80" t="s">
        <v>160</v>
      </c>
      <c r="J987" s="79" t="s">
        <v>628</v>
      </c>
      <c r="K987" s="67"/>
      <c r="L987" s="76" t="s">
        <v>171</v>
      </c>
      <c r="M987" s="70"/>
      <c r="N987" s="67"/>
    </row>
    <row r="988" spans="1:14" x14ac:dyDescent="0.25">
      <c r="A988" s="71">
        <v>3969</v>
      </c>
      <c r="B988" s="33">
        <v>42839</v>
      </c>
      <c r="D988" s="3" t="s">
        <v>46</v>
      </c>
      <c r="E988" s="3" t="s">
        <v>185</v>
      </c>
      <c r="F988" s="3" t="s">
        <v>191</v>
      </c>
      <c r="H988" s="25" t="s">
        <v>269</v>
      </c>
      <c r="I988" s="26" t="s">
        <v>160</v>
      </c>
      <c r="J988" s="25" t="s">
        <v>329</v>
      </c>
      <c r="L988" s="75" t="s">
        <v>180</v>
      </c>
      <c r="M988" s="81" t="s">
        <v>233</v>
      </c>
    </row>
    <row r="989" spans="1:14" x14ac:dyDescent="0.25">
      <c r="A989" s="65">
        <v>3969</v>
      </c>
      <c r="B989" s="66">
        <v>42839</v>
      </c>
      <c r="C989" s="67"/>
      <c r="D989" s="67" t="s">
        <v>46</v>
      </c>
      <c r="E989" s="67" t="s">
        <v>185</v>
      </c>
      <c r="F989" s="67" t="s">
        <v>191</v>
      </c>
      <c r="G989" s="67"/>
      <c r="H989" s="79" t="s">
        <v>269</v>
      </c>
      <c r="I989" s="80" t="s">
        <v>160</v>
      </c>
      <c r="J989" s="79" t="s">
        <v>329</v>
      </c>
      <c r="K989" s="67"/>
      <c r="L989" s="76" t="s">
        <v>171</v>
      </c>
      <c r="M989" s="70"/>
      <c r="N989" s="67"/>
    </row>
    <row r="990" spans="1:14" x14ac:dyDescent="0.25">
      <c r="A990" s="71">
        <v>3975</v>
      </c>
      <c r="B990" s="33">
        <v>42839</v>
      </c>
      <c r="D990" s="3" t="s">
        <v>31</v>
      </c>
      <c r="E990" s="3" t="s">
        <v>168</v>
      </c>
      <c r="H990" s="25" t="s">
        <v>184</v>
      </c>
      <c r="I990" s="26" t="s">
        <v>170</v>
      </c>
      <c r="J990" s="25" t="s">
        <v>197</v>
      </c>
      <c r="K990" s="3">
        <v>1222735</v>
      </c>
      <c r="L990" s="3" t="s">
        <v>446</v>
      </c>
      <c r="M990" s="25" t="s">
        <v>197</v>
      </c>
      <c r="N990" s="3">
        <v>1222736</v>
      </c>
    </row>
    <row r="991" spans="1:14" x14ac:dyDescent="0.25">
      <c r="A991" s="65">
        <v>3975</v>
      </c>
      <c r="B991" s="66">
        <v>42839</v>
      </c>
      <c r="C991" s="67"/>
      <c r="D991" s="67" t="s">
        <v>31</v>
      </c>
      <c r="E991" s="67" t="s">
        <v>168</v>
      </c>
      <c r="F991" s="67"/>
      <c r="G991" s="67"/>
      <c r="H991" s="79" t="s">
        <v>184</v>
      </c>
      <c r="I991" s="80" t="s">
        <v>170</v>
      </c>
      <c r="J991" s="79" t="s">
        <v>197</v>
      </c>
      <c r="K991" s="67">
        <v>1222735</v>
      </c>
      <c r="L991" s="67" t="s">
        <v>446</v>
      </c>
      <c r="M991" s="79" t="s">
        <v>197</v>
      </c>
      <c r="N991" s="67">
        <v>1222736</v>
      </c>
    </row>
    <row r="992" spans="1:14" x14ac:dyDescent="0.25">
      <c r="A992" s="71">
        <v>3957</v>
      </c>
      <c r="B992" s="33">
        <v>42836</v>
      </c>
      <c r="C992" s="3">
        <v>29</v>
      </c>
      <c r="D992" s="3" t="s">
        <v>45</v>
      </c>
      <c r="E992" s="3" t="s">
        <v>1245</v>
      </c>
      <c r="F992" s="3" t="s">
        <v>369</v>
      </c>
      <c r="G992" s="3" t="s">
        <v>370</v>
      </c>
      <c r="H992" s="25" t="s">
        <v>1101</v>
      </c>
      <c r="I992" s="26" t="s">
        <v>232</v>
      </c>
      <c r="J992" s="25" t="s">
        <v>365</v>
      </c>
      <c r="L992" s="3" t="s">
        <v>205</v>
      </c>
      <c r="M992" s="25" t="s">
        <v>66</v>
      </c>
    </row>
    <row r="993" spans="1:14" x14ac:dyDescent="0.25">
      <c r="A993" s="65">
        <v>3957</v>
      </c>
      <c r="B993" s="66">
        <v>42836</v>
      </c>
      <c r="C993" s="67">
        <v>29</v>
      </c>
      <c r="D993" s="67" t="s">
        <v>45</v>
      </c>
      <c r="E993" s="67" t="s">
        <v>1245</v>
      </c>
      <c r="F993" s="67" t="s">
        <v>369</v>
      </c>
      <c r="G993" s="67" t="s">
        <v>370</v>
      </c>
      <c r="H993" s="79" t="s">
        <v>1101</v>
      </c>
      <c r="I993" s="80" t="s">
        <v>232</v>
      </c>
      <c r="J993" s="79" t="s">
        <v>365</v>
      </c>
      <c r="K993" s="67"/>
      <c r="L993" s="67" t="s">
        <v>205</v>
      </c>
      <c r="M993" s="79" t="s">
        <v>66</v>
      </c>
      <c r="N993" s="67"/>
    </row>
    <row r="994" spans="1:14" x14ac:dyDescent="0.25">
      <c r="A994" s="71">
        <v>3965</v>
      </c>
      <c r="B994" s="33">
        <v>42834</v>
      </c>
      <c r="D994" s="3" t="s">
        <v>50</v>
      </c>
      <c r="E994" s="3" t="s">
        <v>161</v>
      </c>
      <c r="F994" s="3" t="s">
        <v>227</v>
      </c>
      <c r="H994" s="25" t="s">
        <v>159</v>
      </c>
      <c r="I994" s="26" t="s">
        <v>160</v>
      </c>
      <c r="J994" s="25" t="s">
        <v>197</v>
      </c>
      <c r="L994" s="3" t="s">
        <v>180</v>
      </c>
      <c r="M994" s="81" t="s">
        <v>493</v>
      </c>
    </row>
    <row r="995" spans="1:14" x14ac:dyDescent="0.25">
      <c r="A995" s="65">
        <v>3965</v>
      </c>
      <c r="B995" s="66">
        <v>42834</v>
      </c>
      <c r="C995" s="67"/>
      <c r="D995" s="67" t="s">
        <v>50</v>
      </c>
      <c r="E995" s="67" t="s">
        <v>161</v>
      </c>
      <c r="F995" s="67" t="s">
        <v>227</v>
      </c>
      <c r="G995" s="67"/>
      <c r="H995" s="79" t="s">
        <v>159</v>
      </c>
      <c r="I995" s="80" t="s">
        <v>160</v>
      </c>
      <c r="J995" s="79" t="s">
        <v>197</v>
      </c>
      <c r="K995" s="67"/>
      <c r="L995" s="67" t="s">
        <v>180</v>
      </c>
      <c r="M995" s="70"/>
      <c r="N995" s="67"/>
    </row>
    <row r="996" spans="1:14" x14ac:dyDescent="0.25">
      <c r="A996" s="71">
        <v>3965</v>
      </c>
      <c r="B996" s="33">
        <v>42834</v>
      </c>
      <c r="D996" s="3" t="s">
        <v>50</v>
      </c>
      <c r="E996" s="3" t="s">
        <v>161</v>
      </c>
      <c r="F996" s="3" t="s">
        <v>227</v>
      </c>
      <c r="H996" s="25" t="s">
        <v>159</v>
      </c>
      <c r="I996" s="26" t="s">
        <v>160</v>
      </c>
      <c r="J996" s="25" t="s">
        <v>197</v>
      </c>
      <c r="L996" s="75" t="s">
        <v>180</v>
      </c>
    </row>
    <row r="997" spans="1:14" x14ac:dyDescent="0.25">
      <c r="A997" s="65">
        <v>3965</v>
      </c>
      <c r="B997" s="66">
        <v>42834</v>
      </c>
      <c r="C997" s="67"/>
      <c r="D997" s="67" t="s">
        <v>50</v>
      </c>
      <c r="E997" s="67" t="s">
        <v>161</v>
      </c>
      <c r="F997" s="67" t="s">
        <v>227</v>
      </c>
      <c r="G997" s="67"/>
      <c r="H997" s="79" t="s">
        <v>159</v>
      </c>
      <c r="I997" s="80" t="s">
        <v>160</v>
      </c>
      <c r="J997" s="79" t="s">
        <v>197</v>
      </c>
      <c r="K997" s="67"/>
      <c r="L997" s="76" t="s">
        <v>171</v>
      </c>
      <c r="M997" s="79"/>
      <c r="N997" s="67"/>
    </row>
    <row r="998" spans="1:14" x14ac:dyDescent="0.25">
      <c r="A998" s="71">
        <v>3958</v>
      </c>
      <c r="B998" s="33">
        <v>42833</v>
      </c>
      <c r="D998" s="3" t="s">
        <v>31</v>
      </c>
      <c r="E998" s="3" t="s">
        <v>168</v>
      </c>
      <c r="H998" s="25" t="s">
        <v>184</v>
      </c>
      <c r="I998" s="26" t="s">
        <v>170</v>
      </c>
      <c r="J998" s="25" t="s">
        <v>197</v>
      </c>
      <c r="K998" s="3">
        <v>1222728</v>
      </c>
      <c r="L998" s="3" t="s">
        <v>205</v>
      </c>
      <c r="M998" s="25" t="s">
        <v>197</v>
      </c>
      <c r="N998" s="3">
        <v>1222729</v>
      </c>
    </row>
    <row r="999" spans="1:14" x14ac:dyDescent="0.25">
      <c r="A999" s="65">
        <v>3958</v>
      </c>
      <c r="B999" s="66">
        <v>42833</v>
      </c>
      <c r="C999" s="67"/>
      <c r="D999" s="67" t="s">
        <v>31</v>
      </c>
      <c r="E999" s="67" t="s">
        <v>168</v>
      </c>
      <c r="F999" s="67"/>
      <c r="G999" s="67"/>
      <c r="H999" s="79" t="s">
        <v>184</v>
      </c>
      <c r="I999" s="80" t="s">
        <v>170</v>
      </c>
      <c r="J999" s="79" t="s">
        <v>197</v>
      </c>
      <c r="K999" s="67">
        <v>1222728</v>
      </c>
      <c r="L999" s="67" t="s">
        <v>205</v>
      </c>
      <c r="M999" s="79" t="s">
        <v>197</v>
      </c>
      <c r="N999" s="67">
        <v>1222729</v>
      </c>
    </row>
    <row r="1000" spans="1:14" x14ac:dyDescent="0.25">
      <c r="A1000" s="71">
        <v>3966</v>
      </c>
      <c r="B1000" s="33">
        <v>42832</v>
      </c>
      <c r="D1000" s="3" t="s">
        <v>43</v>
      </c>
      <c r="E1000" s="3" t="s">
        <v>177</v>
      </c>
      <c r="F1000" s="3" t="s">
        <v>275</v>
      </c>
      <c r="G1000" s="3" t="s">
        <v>276</v>
      </c>
      <c r="H1000" s="25" t="s">
        <v>179</v>
      </c>
      <c r="I1000" s="26" t="s">
        <v>180</v>
      </c>
      <c r="J1000" s="25" t="s">
        <v>223</v>
      </c>
      <c r="L1000" s="75" t="s">
        <v>232</v>
      </c>
      <c r="M1000" s="81" t="s">
        <v>994</v>
      </c>
    </row>
    <row r="1001" spans="1:14" x14ac:dyDescent="0.25">
      <c r="A1001" s="65">
        <v>3966</v>
      </c>
      <c r="B1001" s="66">
        <v>42832</v>
      </c>
      <c r="C1001" s="67"/>
      <c r="D1001" s="67" t="s">
        <v>43</v>
      </c>
      <c r="E1001" s="67" t="s">
        <v>177</v>
      </c>
      <c r="F1001" s="67" t="s">
        <v>275</v>
      </c>
      <c r="G1001" s="67" t="s">
        <v>276</v>
      </c>
      <c r="H1001" s="79" t="s">
        <v>179</v>
      </c>
      <c r="I1001" s="80" t="s">
        <v>180</v>
      </c>
      <c r="J1001" s="79" t="s">
        <v>223</v>
      </c>
      <c r="K1001" s="67"/>
      <c r="L1001" s="76" t="s">
        <v>171</v>
      </c>
      <c r="M1001" s="70"/>
      <c r="N1001" s="67"/>
    </row>
    <row r="1002" spans="1:14" x14ac:dyDescent="0.25">
      <c r="A1002" s="71">
        <v>3968</v>
      </c>
      <c r="B1002" s="33">
        <v>42832</v>
      </c>
      <c r="D1002" s="3" t="s">
        <v>49</v>
      </c>
      <c r="E1002" s="3" t="s">
        <v>592</v>
      </c>
      <c r="F1002" s="3" t="s">
        <v>186</v>
      </c>
      <c r="H1002" s="25" t="s">
        <v>152</v>
      </c>
      <c r="I1002" s="26" t="s">
        <v>160</v>
      </c>
      <c r="J1002" s="25" t="s">
        <v>146</v>
      </c>
      <c r="L1002" s="75" t="s">
        <v>205</v>
      </c>
      <c r="M1002" s="81" t="s">
        <v>1250</v>
      </c>
    </row>
    <row r="1003" spans="1:14" x14ac:dyDescent="0.25">
      <c r="A1003" s="65">
        <v>3968</v>
      </c>
      <c r="B1003" s="66">
        <v>42832</v>
      </c>
      <c r="C1003" s="67"/>
      <c r="D1003" s="67" t="s">
        <v>49</v>
      </c>
      <c r="E1003" s="67" t="s">
        <v>592</v>
      </c>
      <c r="F1003" s="67" t="s">
        <v>186</v>
      </c>
      <c r="G1003" s="67"/>
      <c r="H1003" s="79" t="s">
        <v>152</v>
      </c>
      <c r="I1003" s="80" t="s">
        <v>160</v>
      </c>
      <c r="J1003" s="79" t="s">
        <v>146</v>
      </c>
      <c r="K1003" s="67"/>
      <c r="L1003" s="76" t="s">
        <v>171</v>
      </c>
      <c r="M1003" s="70"/>
      <c r="N1003" s="67"/>
    </row>
    <row r="1004" spans="1:14" x14ac:dyDescent="0.25">
      <c r="A1004" s="71">
        <v>3958</v>
      </c>
      <c r="B1004" s="33">
        <v>42829</v>
      </c>
      <c r="D1004" s="3" t="s">
        <v>31</v>
      </c>
      <c r="E1004" s="3" t="s">
        <v>168</v>
      </c>
      <c r="H1004" s="25" t="s">
        <v>184</v>
      </c>
      <c r="I1004" s="26" t="s">
        <v>170</v>
      </c>
      <c r="J1004" s="25" t="s">
        <v>197</v>
      </c>
      <c r="K1004" s="3">
        <v>1222728</v>
      </c>
      <c r="L1004" s="75" t="s">
        <v>205</v>
      </c>
      <c r="M1004" s="25" t="s">
        <v>197</v>
      </c>
      <c r="N1004" s="3">
        <v>1222729</v>
      </c>
    </row>
    <row r="1005" spans="1:14" x14ac:dyDescent="0.25">
      <c r="A1005" s="65">
        <v>3958</v>
      </c>
      <c r="B1005" s="66">
        <v>42829</v>
      </c>
      <c r="C1005" s="67"/>
      <c r="D1005" s="67" t="s">
        <v>31</v>
      </c>
      <c r="E1005" s="67" t="s">
        <v>168</v>
      </c>
      <c r="F1005" s="67"/>
      <c r="G1005" s="67"/>
      <c r="H1005" s="79" t="s">
        <v>184</v>
      </c>
      <c r="I1005" s="80" t="s">
        <v>170</v>
      </c>
      <c r="J1005" s="79" t="s">
        <v>197</v>
      </c>
      <c r="K1005" s="67">
        <v>1222728</v>
      </c>
      <c r="L1005" s="76" t="s">
        <v>171</v>
      </c>
      <c r="M1005" s="79" t="s">
        <v>197</v>
      </c>
      <c r="N1005" s="67">
        <v>1222729</v>
      </c>
    </row>
    <row r="1006" spans="1:14" x14ac:dyDescent="0.25">
      <c r="A1006" s="71">
        <v>3952</v>
      </c>
      <c r="B1006" s="33">
        <v>42828</v>
      </c>
      <c r="D1006" s="3" t="s">
        <v>21</v>
      </c>
      <c r="E1006" s="3" t="s">
        <v>190</v>
      </c>
      <c r="F1006" s="3" t="s">
        <v>191</v>
      </c>
      <c r="H1006" s="25" t="s">
        <v>755</v>
      </c>
      <c r="I1006" s="26" t="s">
        <v>160</v>
      </c>
      <c r="J1006" s="25" t="s">
        <v>398</v>
      </c>
      <c r="L1006" s="75" t="s">
        <v>205</v>
      </c>
      <c r="M1006" s="81" t="s">
        <v>589</v>
      </c>
    </row>
    <row r="1007" spans="1:14" x14ac:dyDescent="0.25">
      <c r="A1007" s="65">
        <v>3952</v>
      </c>
      <c r="B1007" s="66">
        <v>42828</v>
      </c>
      <c r="C1007" s="67"/>
      <c r="D1007" s="67" t="s">
        <v>21</v>
      </c>
      <c r="E1007" s="67" t="s">
        <v>190</v>
      </c>
      <c r="F1007" s="67" t="s">
        <v>191</v>
      </c>
      <c r="G1007" s="67"/>
      <c r="H1007" s="79" t="s">
        <v>755</v>
      </c>
      <c r="I1007" s="80" t="s">
        <v>160</v>
      </c>
      <c r="J1007" s="79" t="s">
        <v>398</v>
      </c>
      <c r="K1007" s="67"/>
      <c r="L1007" s="76" t="s">
        <v>171</v>
      </c>
      <c r="M1007" s="70"/>
      <c r="N1007" s="67"/>
    </row>
    <row r="1008" spans="1:14" x14ac:dyDescent="0.25">
      <c r="A1008" s="71">
        <v>3945</v>
      </c>
      <c r="B1008" s="33">
        <v>42826</v>
      </c>
      <c r="D1008" s="3" t="s">
        <v>42</v>
      </c>
      <c r="E1008" s="3" t="s">
        <v>181</v>
      </c>
      <c r="F1008" s="3" t="s">
        <v>664</v>
      </c>
      <c r="G1008" s="3" t="s">
        <v>665</v>
      </c>
      <c r="H1008" s="25" t="s">
        <v>144</v>
      </c>
      <c r="I1008" s="26" t="s">
        <v>160</v>
      </c>
      <c r="J1008" s="25" t="s">
        <v>485</v>
      </c>
      <c r="L1008" s="75" t="s">
        <v>180</v>
      </c>
      <c r="M1008" s="81" t="s">
        <v>493</v>
      </c>
    </row>
    <row r="1009" spans="1:14" x14ac:dyDescent="0.25">
      <c r="A1009" s="65">
        <v>3945</v>
      </c>
      <c r="B1009" s="66">
        <v>42826</v>
      </c>
      <c r="C1009" s="67"/>
      <c r="D1009" s="67" t="s">
        <v>42</v>
      </c>
      <c r="E1009" s="67" t="s">
        <v>181</v>
      </c>
      <c r="F1009" s="67" t="s">
        <v>664</v>
      </c>
      <c r="G1009" s="67" t="s">
        <v>665</v>
      </c>
      <c r="H1009" s="79" t="s">
        <v>144</v>
      </c>
      <c r="I1009" s="80" t="s">
        <v>160</v>
      </c>
      <c r="J1009" s="79" t="s">
        <v>485</v>
      </c>
      <c r="K1009" s="67"/>
      <c r="L1009" s="76" t="s">
        <v>171</v>
      </c>
      <c r="M1009" s="70"/>
      <c r="N1009" s="67"/>
    </row>
    <row r="1010" spans="1:14" x14ac:dyDescent="0.25">
      <c r="A1010" s="71">
        <v>3963</v>
      </c>
      <c r="B1010" s="33">
        <v>42824</v>
      </c>
      <c r="D1010" s="3" t="s">
        <v>39</v>
      </c>
      <c r="E1010" s="3" t="s">
        <v>198</v>
      </c>
      <c r="F1010" s="3" t="s">
        <v>327</v>
      </c>
      <c r="H1010" s="25" t="s">
        <v>476</v>
      </c>
      <c r="I1010" s="26" t="s">
        <v>160</v>
      </c>
      <c r="J1010" s="25" t="s">
        <v>485</v>
      </c>
      <c r="K1010" s="3">
        <v>1222727</v>
      </c>
      <c r="L1010" s="75" t="s">
        <v>180</v>
      </c>
      <c r="M1010" s="81" t="s">
        <v>1255</v>
      </c>
      <c r="N1010" s="3">
        <v>1222732</v>
      </c>
    </row>
    <row r="1011" spans="1:14" x14ac:dyDescent="0.25">
      <c r="A1011" s="65">
        <v>3963</v>
      </c>
      <c r="B1011" s="66">
        <v>42824</v>
      </c>
      <c r="C1011" s="67"/>
      <c r="D1011" s="67" t="s">
        <v>39</v>
      </c>
      <c r="E1011" s="67" t="s">
        <v>198</v>
      </c>
      <c r="F1011" s="67" t="s">
        <v>327</v>
      </c>
      <c r="G1011" s="67"/>
      <c r="H1011" s="79" t="s">
        <v>476</v>
      </c>
      <c r="I1011" s="80" t="s">
        <v>160</v>
      </c>
      <c r="J1011" s="79" t="s">
        <v>485</v>
      </c>
      <c r="K1011" s="67">
        <v>1222727</v>
      </c>
      <c r="L1011" s="76" t="s">
        <v>171</v>
      </c>
      <c r="M1011" s="70" t="s">
        <v>171</v>
      </c>
      <c r="N1011" s="67">
        <v>1222732</v>
      </c>
    </row>
    <row r="1012" spans="1:14" x14ac:dyDescent="0.25">
      <c r="A1012" s="71">
        <v>3964</v>
      </c>
      <c r="B1012" s="33">
        <v>42824</v>
      </c>
      <c r="D1012" s="3" t="s">
        <v>46</v>
      </c>
      <c r="E1012" s="3" t="s">
        <v>185</v>
      </c>
      <c r="F1012" s="3" t="s">
        <v>191</v>
      </c>
      <c r="H1012" s="25" t="s">
        <v>269</v>
      </c>
      <c r="I1012" s="26" t="s">
        <v>160</v>
      </c>
      <c r="J1012" s="25" t="s">
        <v>1257</v>
      </c>
      <c r="L1012" s="75" t="s">
        <v>205</v>
      </c>
      <c r="M1012" s="81" t="s">
        <v>589</v>
      </c>
    </row>
    <row r="1013" spans="1:14" x14ac:dyDescent="0.25">
      <c r="A1013" s="65">
        <v>3964</v>
      </c>
      <c r="B1013" s="66">
        <v>42824</v>
      </c>
      <c r="C1013" s="67"/>
      <c r="D1013" s="67" t="s">
        <v>46</v>
      </c>
      <c r="E1013" s="67" t="s">
        <v>185</v>
      </c>
      <c r="F1013" s="67" t="s">
        <v>191</v>
      </c>
      <c r="G1013" s="67"/>
      <c r="H1013" s="79" t="s">
        <v>269</v>
      </c>
      <c r="I1013" s="80" t="s">
        <v>160</v>
      </c>
      <c r="J1013" s="79" t="s">
        <v>1257</v>
      </c>
      <c r="K1013" s="67"/>
      <c r="L1013" s="76" t="s">
        <v>171</v>
      </c>
      <c r="M1013" s="70"/>
      <c r="N1013" s="67"/>
    </row>
    <row r="1014" spans="1:14" x14ac:dyDescent="0.25">
      <c r="A1014" s="71">
        <v>3957</v>
      </c>
      <c r="B1014" s="33">
        <v>42824</v>
      </c>
      <c r="D1014" s="3" t="s">
        <v>45</v>
      </c>
      <c r="E1014" s="3" t="s">
        <v>1245</v>
      </c>
      <c r="F1014" s="3" t="s">
        <v>369</v>
      </c>
      <c r="G1014" s="3" t="s">
        <v>370</v>
      </c>
      <c r="H1014" s="25" t="s">
        <v>1101</v>
      </c>
      <c r="I1014" s="26" t="s">
        <v>232</v>
      </c>
      <c r="J1014" s="25" t="s">
        <v>365</v>
      </c>
      <c r="L1014" s="75" t="s">
        <v>205</v>
      </c>
      <c r="M1014" s="81" t="s">
        <v>66</v>
      </c>
    </row>
    <row r="1015" spans="1:14" x14ac:dyDescent="0.25">
      <c r="A1015" s="65">
        <v>3957</v>
      </c>
      <c r="B1015" s="66">
        <v>42824</v>
      </c>
      <c r="C1015" s="67"/>
      <c r="D1015" s="67" t="s">
        <v>45</v>
      </c>
      <c r="E1015" s="67" t="s">
        <v>1245</v>
      </c>
      <c r="F1015" s="67" t="s">
        <v>369</v>
      </c>
      <c r="G1015" s="67" t="s">
        <v>370</v>
      </c>
      <c r="H1015" s="79" t="s">
        <v>1101</v>
      </c>
      <c r="I1015" s="80" t="s">
        <v>232</v>
      </c>
      <c r="J1015" s="79" t="s">
        <v>365</v>
      </c>
      <c r="K1015" s="67"/>
      <c r="L1015" s="76" t="s">
        <v>171</v>
      </c>
      <c r="M1015" s="70" t="s">
        <v>171</v>
      </c>
      <c r="N1015" s="67"/>
    </row>
    <row r="1016" spans="1:14" x14ac:dyDescent="0.25">
      <c r="A1016" s="71">
        <v>3959</v>
      </c>
      <c r="B1016" s="33">
        <v>42822</v>
      </c>
      <c r="D1016" s="3" t="s">
        <v>49</v>
      </c>
      <c r="E1016" s="3" t="s">
        <v>592</v>
      </c>
      <c r="F1016" s="3" t="s">
        <v>186</v>
      </c>
      <c r="H1016" s="25" t="s">
        <v>152</v>
      </c>
      <c r="I1016" s="26" t="s">
        <v>160</v>
      </c>
      <c r="J1016" s="25" t="s">
        <v>146</v>
      </c>
      <c r="L1016" s="75" t="s">
        <v>180</v>
      </c>
      <c r="M1016" s="81" t="s">
        <v>589</v>
      </c>
    </row>
    <row r="1017" spans="1:14" x14ac:dyDescent="0.25">
      <c r="A1017" s="65">
        <v>3959</v>
      </c>
      <c r="B1017" s="66">
        <v>42822</v>
      </c>
      <c r="C1017" s="67"/>
      <c r="D1017" s="67" t="s">
        <v>49</v>
      </c>
      <c r="E1017" s="67" t="s">
        <v>592</v>
      </c>
      <c r="F1017" s="67" t="s">
        <v>186</v>
      </c>
      <c r="G1017" s="67"/>
      <c r="H1017" s="79" t="s">
        <v>152</v>
      </c>
      <c r="I1017" s="80" t="s">
        <v>160</v>
      </c>
      <c r="J1017" s="79" t="s">
        <v>146</v>
      </c>
      <c r="K1017" s="67"/>
      <c r="L1017" s="76" t="s">
        <v>171</v>
      </c>
      <c r="M1017" s="70"/>
      <c r="N1017" s="67"/>
    </row>
    <row r="1018" spans="1:14" x14ac:dyDescent="0.25">
      <c r="A1018" s="71">
        <v>3960</v>
      </c>
      <c r="B1018" s="33">
        <v>42821</v>
      </c>
      <c r="D1018" s="3" t="s">
        <v>36</v>
      </c>
      <c r="E1018" s="3" t="s">
        <v>678</v>
      </c>
      <c r="F1018" s="3" t="s">
        <v>291</v>
      </c>
      <c r="H1018" s="25" t="s">
        <v>187</v>
      </c>
      <c r="I1018" s="26" t="s">
        <v>180</v>
      </c>
      <c r="J1018" s="25" t="s">
        <v>366</v>
      </c>
      <c r="K1018" s="3">
        <v>1222722</v>
      </c>
      <c r="L1018" s="75" t="s">
        <v>203</v>
      </c>
      <c r="M1018" s="81" t="s">
        <v>1000</v>
      </c>
      <c r="N1018" s="3">
        <v>1222730</v>
      </c>
    </row>
    <row r="1019" spans="1:14" x14ac:dyDescent="0.25">
      <c r="A1019" s="65">
        <v>3960</v>
      </c>
      <c r="B1019" s="66">
        <v>42821</v>
      </c>
      <c r="C1019" s="67"/>
      <c r="D1019" s="67" t="s">
        <v>36</v>
      </c>
      <c r="E1019" s="67" t="s">
        <v>678</v>
      </c>
      <c r="F1019" s="67" t="s">
        <v>291</v>
      </c>
      <c r="G1019" s="67"/>
      <c r="H1019" s="79" t="s">
        <v>187</v>
      </c>
      <c r="I1019" s="80" t="s">
        <v>180</v>
      </c>
      <c r="J1019" s="79" t="s">
        <v>366</v>
      </c>
      <c r="K1019" s="67">
        <v>1222722</v>
      </c>
      <c r="L1019" s="76" t="s">
        <v>171</v>
      </c>
      <c r="M1019" s="70"/>
      <c r="N1019" s="67">
        <v>1222730</v>
      </c>
    </row>
    <row r="1020" spans="1:14" x14ac:dyDescent="0.25">
      <c r="A1020" s="71">
        <v>3927</v>
      </c>
      <c r="B1020" s="33">
        <v>42819</v>
      </c>
      <c r="D1020" s="3" t="s">
        <v>34</v>
      </c>
      <c r="E1020" s="3" t="s">
        <v>673</v>
      </c>
      <c r="F1020" s="3" t="s">
        <v>174</v>
      </c>
      <c r="H1020" s="25" t="s">
        <v>166</v>
      </c>
      <c r="I1020" s="26" t="s">
        <v>145</v>
      </c>
      <c r="J1020" s="25" t="s">
        <v>146</v>
      </c>
      <c r="L1020" s="75" t="s">
        <v>147</v>
      </c>
      <c r="M1020" s="25" t="s">
        <v>440</v>
      </c>
      <c r="N1020" s="3">
        <v>1222713</v>
      </c>
    </row>
    <row r="1021" spans="1:14" x14ac:dyDescent="0.25">
      <c r="A1021" s="65">
        <v>3927</v>
      </c>
      <c r="B1021" s="66">
        <v>42819</v>
      </c>
      <c r="C1021" s="67"/>
      <c r="D1021" s="67" t="s">
        <v>34</v>
      </c>
      <c r="E1021" s="67" t="s">
        <v>673</v>
      </c>
      <c r="F1021" s="67" t="s">
        <v>174</v>
      </c>
      <c r="G1021" s="67"/>
      <c r="H1021" s="79" t="s">
        <v>166</v>
      </c>
      <c r="I1021" s="80" t="s">
        <v>145</v>
      </c>
      <c r="J1021" s="79" t="s">
        <v>146</v>
      </c>
      <c r="K1021" s="67"/>
      <c r="L1021" s="76" t="s">
        <v>171</v>
      </c>
      <c r="M1021" s="79" t="s">
        <v>440</v>
      </c>
      <c r="N1021" s="67">
        <v>1222713</v>
      </c>
    </row>
    <row r="1022" spans="1:14" x14ac:dyDescent="0.25">
      <c r="A1022" s="71">
        <v>3955</v>
      </c>
      <c r="B1022" s="33">
        <v>42814</v>
      </c>
      <c r="D1022" s="3" t="s">
        <v>43</v>
      </c>
      <c r="E1022" s="3" t="s">
        <v>177</v>
      </c>
      <c r="F1022" s="3" t="s">
        <v>275</v>
      </c>
      <c r="G1022" s="3" t="s">
        <v>276</v>
      </c>
      <c r="H1022" s="25" t="s">
        <v>179</v>
      </c>
      <c r="I1022" s="26" t="s">
        <v>160</v>
      </c>
      <c r="J1022" s="25" t="s">
        <v>1262</v>
      </c>
      <c r="L1022" s="75" t="s">
        <v>180</v>
      </c>
      <c r="M1022" s="81" t="s">
        <v>434</v>
      </c>
    </row>
    <row r="1023" spans="1:14" x14ac:dyDescent="0.25">
      <c r="A1023" s="65">
        <v>3955</v>
      </c>
      <c r="B1023" s="66">
        <v>42814</v>
      </c>
      <c r="C1023" s="67"/>
      <c r="D1023" s="67" t="s">
        <v>43</v>
      </c>
      <c r="E1023" s="67" t="s">
        <v>177</v>
      </c>
      <c r="F1023" s="67" t="s">
        <v>275</v>
      </c>
      <c r="G1023" s="67" t="s">
        <v>276</v>
      </c>
      <c r="H1023" s="79" t="s">
        <v>179</v>
      </c>
      <c r="I1023" s="80" t="s">
        <v>160</v>
      </c>
      <c r="J1023" s="79" t="s">
        <v>1262</v>
      </c>
      <c r="K1023" s="67"/>
      <c r="L1023" s="76" t="s">
        <v>171</v>
      </c>
      <c r="M1023" s="70"/>
      <c r="N1023" s="67"/>
    </row>
    <row r="1024" spans="1:14" x14ac:dyDescent="0.25">
      <c r="A1024" s="71">
        <v>3963</v>
      </c>
      <c r="B1024" s="33">
        <v>42811</v>
      </c>
      <c r="D1024" s="3" t="s">
        <v>39</v>
      </c>
      <c r="E1024" s="3" t="s">
        <v>198</v>
      </c>
      <c r="F1024" s="3" t="s">
        <v>327</v>
      </c>
      <c r="H1024" s="25" t="s">
        <v>476</v>
      </c>
      <c r="I1024" s="26" t="s">
        <v>160</v>
      </c>
      <c r="J1024" s="81" t="s">
        <v>485</v>
      </c>
      <c r="K1024" s="3">
        <v>1222727</v>
      </c>
      <c r="L1024" s="3" t="s">
        <v>171</v>
      </c>
      <c r="M1024" s="25" t="s">
        <v>171</v>
      </c>
      <c r="N1024" s="3">
        <v>1222732</v>
      </c>
    </row>
    <row r="1025" spans="1:14" x14ac:dyDescent="0.25">
      <c r="A1025" s="65">
        <v>3963</v>
      </c>
      <c r="B1025" s="66">
        <v>42811</v>
      </c>
      <c r="C1025" s="67"/>
      <c r="D1025" s="67" t="s">
        <v>39</v>
      </c>
      <c r="E1025" s="67" t="s">
        <v>198</v>
      </c>
      <c r="F1025" s="67" t="s">
        <v>327</v>
      </c>
      <c r="G1025" s="67"/>
      <c r="H1025" s="79" t="s">
        <v>476</v>
      </c>
      <c r="I1025" s="80" t="s">
        <v>160</v>
      </c>
      <c r="J1025" s="70" t="s">
        <v>146</v>
      </c>
      <c r="K1025" s="67">
        <v>1222727</v>
      </c>
      <c r="L1025" s="67" t="s">
        <v>171</v>
      </c>
      <c r="M1025" s="79" t="s">
        <v>171</v>
      </c>
      <c r="N1025" s="67">
        <v>1222732</v>
      </c>
    </row>
    <row r="1026" spans="1:14" x14ac:dyDescent="0.25">
      <c r="A1026" s="71">
        <v>3954</v>
      </c>
      <c r="B1026" s="33">
        <v>42810</v>
      </c>
      <c r="D1026" s="3" t="s">
        <v>39</v>
      </c>
      <c r="E1026" s="3" t="s">
        <v>1267</v>
      </c>
      <c r="F1026" s="3" t="s">
        <v>327</v>
      </c>
      <c r="H1026" s="25" t="s">
        <v>476</v>
      </c>
      <c r="I1026" s="26" t="s">
        <v>180</v>
      </c>
      <c r="J1026" s="25" t="s">
        <v>451</v>
      </c>
      <c r="K1026" s="3">
        <v>1222721</v>
      </c>
      <c r="L1026" s="75" t="s">
        <v>203</v>
      </c>
      <c r="M1026" s="81" t="s">
        <v>146</v>
      </c>
      <c r="N1026" s="3">
        <v>1222727</v>
      </c>
    </row>
    <row r="1027" spans="1:14" x14ac:dyDescent="0.25">
      <c r="A1027" s="65">
        <v>3954</v>
      </c>
      <c r="B1027" s="66">
        <v>42810</v>
      </c>
      <c r="C1027" s="67"/>
      <c r="D1027" s="67" t="s">
        <v>39</v>
      </c>
      <c r="E1027" s="67" t="s">
        <v>1267</v>
      </c>
      <c r="F1027" s="67" t="s">
        <v>327</v>
      </c>
      <c r="G1027" s="67"/>
      <c r="H1027" s="79" t="s">
        <v>476</v>
      </c>
      <c r="I1027" s="80" t="s">
        <v>180</v>
      </c>
      <c r="J1027" s="79" t="s">
        <v>451</v>
      </c>
      <c r="K1027" s="67">
        <v>1222721</v>
      </c>
      <c r="L1027" s="76" t="s">
        <v>171</v>
      </c>
      <c r="M1027" s="70" t="s">
        <v>171</v>
      </c>
      <c r="N1027" s="67">
        <v>1222727</v>
      </c>
    </row>
    <row r="1028" spans="1:14" x14ac:dyDescent="0.25">
      <c r="A1028" s="71">
        <v>3956</v>
      </c>
      <c r="B1028" s="33">
        <v>42810</v>
      </c>
      <c r="D1028" s="3" t="s">
        <v>46</v>
      </c>
      <c r="E1028" s="3" t="s">
        <v>185</v>
      </c>
      <c r="F1028" s="3" t="s">
        <v>158</v>
      </c>
      <c r="H1028" s="25" t="s">
        <v>269</v>
      </c>
      <c r="I1028" s="26" t="s">
        <v>160</v>
      </c>
      <c r="J1028" s="25" t="s">
        <v>1257</v>
      </c>
      <c r="L1028" s="75" t="s">
        <v>205</v>
      </c>
      <c r="M1028" s="81" t="s">
        <v>1265</v>
      </c>
    </row>
    <row r="1029" spans="1:14" x14ac:dyDescent="0.25">
      <c r="A1029" s="65">
        <v>3956</v>
      </c>
      <c r="B1029" s="66">
        <v>42810</v>
      </c>
      <c r="C1029" s="67"/>
      <c r="D1029" s="67" t="s">
        <v>46</v>
      </c>
      <c r="E1029" s="67" t="s">
        <v>185</v>
      </c>
      <c r="F1029" s="67" t="s">
        <v>158</v>
      </c>
      <c r="G1029" s="67"/>
      <c r="H1029" s="79" t="s">
        <v>269</v>
      </c>
      <c r="I1029" s="80" t="s">
        <v>160</v>
      </c>
      <c r="J1029" s="79" t="s">
        <v>1257</v>
      </c>
      <c r="K1029" s="67"/>
      <c r="L1029" s="76" t="s">
        <v>171</v>
      </c>
      <c r="M1029" s="70" t="s">
        <v>171</v>
      </c>
      <c r="N1029" s="67"/>
    </row>
    <row r="1030" spans="1:14" x14ac:dyDescent="0.25">
      <c r="A1030" s="71">
        <v>3953</v>
      </c>
      <c r="B1030" s="33">
        <v>42809</v>
      </c>
      <c r="D1030" s="3" t="s">
        <v>50</v>
      </c>
      <c r="E1030" s="3" t="s">
        <v>161</v>
      </c>
      <c r="F1030" s="3" t="s">
        <v>363</v>
      </c>
      <c r="G1030" s="3" t="s">
        <v>364</v>
      </c>
      <c r="H1030" s="25" t="s">
        <v>159</v>
      </c>
      <c r="I1030" s="26" t="s">
        <v>160</v>
      </c>
      <c r="J1030" s="25" t="s">
        <v>852</v>
      </c>
      <c r="L1030" s="75" t="s">
        <v>180</v>
      </c>
      <c r="M1030" s="81" t="s">
        <v>66</v>
      </c>
    </row>
    <row r="1031" spans="1:14" x14ac:dyDescent="0.25">
      <c r="A1031" s="65">
        <v>3953</v>
      </c>
      <c r="B1031" s="66">
        <v>42809</v>
      </c>
      <c r="C1031" s="67"/>
      <c r="D1031" s="67" t="s">
        <v>50</v>
      </c>
      <c r="E1031" s="67" t="s">
        <v>161</v>
      </c>
      <c r="F1031" s="67" t="s">
        <v>363</v>
      </c>
      <c r="G1031" s="67" t="s">
        <v>364</v>
      </c>
      <c r="H1031" s="79" t="s">
        <v>159</v>
      </c>
      <c r="I1031" s="80" t="s">
        <v>160</v>
      </c>
      <c r="J1031" s="79" t="s">
        <v>852</v>
      </c>
      <c r="K1031" s="67"/>
      <c r="L1031" s="76" t="s">
        <v>171</v>
      </c>
      <c r="M1031" s="70"/>
      <c r="N1031" s="67"/>
    </row>
    <row r="1032" spans="1:14" x14ac:dyDescent="0.25">
      <c r="A1032" s="71">
        <v>3948</v>
      </c>
      <c r="B1032" s="33">
        <v>42809</v>
      </c>
      <c r="D1032" s="3" t="s">
        <v>36</v>
      </c>
      <c r="E1032" s="3" t="s">
        <v>678</v>
      </c>
      <c r="F1032" s="3" t="s">
        <v>291</v>
      </c>
      <c r="H1032" s="25" t="s">
        <v>187</v>
      </c>
      <c r="I1032" s="26" t="s">
        <v>232</v>
      </c>
      <c r="J1032" s="25" t="s">
        <v>730</v>
      </c>
      <c r="K1032" s="3">
        <v>1222715</v>
      </c>
      <c r="L1032" s="75" t="s">
        <v>180</v>
      </c>
      <c r="M1032" s="81" t="s">
        <v>994</v>
      </c>
      <c r="N1032" s="3">
        <v>1222722</v>
      </c>
    </row>
    <row r="1033" spans="1:14" x14ac:dyDescent="0.25">
      <c r="A1033" s="65">
        <v>3948</v>
      </c>
      <c r="B1033" s="66">
        <v>42809</v>
      </c>
      <c r="C1033" s="67"/>
      <c r="D1033" s="67" t="s">
        <v>36</v>
      </c>
      <c r="E1033" s="67" t="s">
        <v>678</v>
      </c>
      <c r="F1033" s="67" t="s">
        <v>291</v>
      </c>
      <c r="G1033" s="67"/>
      <c r="H1033" s="79" t="s">
        <v>187</v>
      </c>
      <c r="I1033" s="80" t="s">
        <v>232</v>
      </c>
      <c r="J1033" s="79" t="s">
        <v>730</v>
      </c>
      <c r="K1033" s="67">
        <v>1222715</v>
      </c>
      <c r="L1033" s="76" t="s">
        <v>171</v>
      </c>
      <c r="M1033" s="70"/>
      <c r="N1033" s="67">
        <v>1222722</v>
      </c>
    </row>
    <row r="1034" spans="1:14" x14ac:dyDescent="0.25">
      <c r="A1034" s="71">
        <v>3920</v>
      </c>
      <c r="B1034" s="33">
        <v>42803</v>
      </c>
      <c r="D1034" s="3" t="s">
        <v>45</v>
      </c>
      <c r="E1034" s="3" t="s">
        <v>1245</v>
      </c>
      <c r="F1034" s="3" t="s">
        <v>369</v>
      </c>
      <c r="G1034" s="3" t="s">
        <v>370</v>
      </c>
      <c r="H1034" s="25" t="s">
        <v>179</v>
      </c>
      <c r="I1034" s="26" t="s">
        <v>232</v>
      </c>
      <c r="J1034" s="25" t="s">
        <v>500</v>
      </c>
      <c r="L1034" s="75" t="s">
        <v>180</v>
      </c>
      <c r="M1034" s="81" t="s">
        <v>434</v>
      </c>
    </row>
    <row r="1035" spans="1:14" x14ac:dyDescent="0.25">
      <c r="A1035" s="65">
        <v>3920</v>
      </c>
      <c r="B1035" s="66">
        <v>42803</v>
      </c>
      <c r="C1035" s="67"/>
      <c r="D1035" s="67" t="s">
        <v>45</v>
      </c>
      <c r="E1035" s="67" t="s">
        <v>1245</v>
      </c>
      <c r="F1035" s="67" t="s">
        <v>369</v>
      </c>
      <c r="G1035" s="67" t="s">
        <v>370</v>
      </c>
      <c r="H1035" s="79" t="s">
        <v>179</v>
      </c>
      <c r="I1035" s="80" t="s">
        <v>232</v>
      </c>
      <c r="J1035" s="79" t="s">
        <v>500</v>
      </c>
      <c r="K1035" s="67"/>
      <c r="L1035" s="76" t="s">
        <v>171</v>
      </c>
      <c r="M1035" s="70" t="s">
        <v>171</v>
      </c>
      <c r="N1035" s="67"/>
    </row>
    <row r="1036" spans="1:14" x14ac:dyDescent="0.25">
      <c r="A1036" s="71">
        <v>3947</v>
      </c>
      <c r="B1036" s="33">
        <v>42803</v>
      </c>
      <c r="D1036" s="3" t="s">
        <v>49</v>
      </c>
      <c r="E1036" s="3" t="s">
        <v>592</v>
      </c>
      <c r="F1036" s="3" t="s">
        <v>186</v>
      </c>
      <c r="H1036" s="25" t="s">
        <v>152</v>
      </c>
      <c r="I1036" s="26" t="s">
        <v>160</v>
      </c>
      <c r="J1036" s="25" t="s">
        <v>146</v>
      </c>
      <c r="L1036" s="75" t="s">
        <v>180</v>
      </c>
      <c r="M1036" s="81" t="s">
        <v>589</v>
      </c>
    </row>
    <row r="1037" spans="1:14" x14ac:dyDescent="0.25">
      <c r="A1037" s="65">
        <v>3947</v>
      </c>
      <c r="B1037" s="66">
        <v>42803</v>
      </c>
      <c r="C1037" s="67"/>
      <c r="D1037" s="67" t="s">
        <v>49</v>
      </c>
      <c r="E1037" s="67" t="s">
        <v>592</v>
      </c>
      <c r="F1037" s="67" t="s">
        <v>186</v>
      </c>
      <c r="G1037" s="67"/>
      <c r="H1037" s="79" t="s">
        <v>152</v>
      </c>
      <c r="I1037" s="80" t="s">
        <v>160</v>
      </c>
      <c r="J1037" s="79" t="s">
        <v>146</v>
      </c>
      <c r="K1037" s="67"/>
      <c r="L1037" s="76" t="s">
        <v>171</v>
      </c>
      <c r="M1037" s="70"/>
      <c r="N1037" s="67"/>
    </row>
    <row r="1038" spans="1:14" x14ac:dyDescent="0.25">
      <c r="A1038" s="71">
        <v>3940</v>
      </c>
      <c r="B1038" s="33">
        <v>42803</v>
      </c>
      <c r="D1038" s="3" t="s">
        <v>46</v>
      </c>
      <c r="E1038" s="3" t="s">
        <v>185</v>
      </c>
      <c r="F1038" s="3" t="s">
        <v>158</v>
      </c>
      <c r="H1038" s="25" t="s">
        <v>1101</v>
      </c>
      <c r="I1038" s="26" t="s">
        <v>160</v>
      </c>
      <c r="J1038" s="25" t="s">
        <v>146</v>
      </c>
      <c r="L1038" s="75" t="s">
        <v>180</v>
      </c>
      <c r="M1038" s="81" t="s">
        <v>589</v>
      </c>
    </row>
    <row r="1039" spans="1:14" x14ac:dyDescent="0.25">
      <c r="A1039" s="65">
        <v>3940</v>
      </c>
      <c r="B1039" s="66">
        <v>42803</v>
      </c>
      <c r="C1039" s="67"/>
      <c r="D1039" s="67" t="s">
        <v>46</v>
      </c>
      <c r="E1039" s="67" t="s">
        <v>185</v>
      </c>
      <c r="F1039" s="67" t="s">
        <v>158</v>
      </c>
      <c r="G1039" s="67"/>
      <c r="H1039" s="79" t="s">
        <v>1101</v>
      </c>
      <c r="I1039" s="80" t="s">
        <v>160</v>
      </c>
      <c r="J1039" s="79" t="s">
        <v>146</v>
      </c>
      <c r="K1039" s="67"/>
      <c r="L1039" s="76" t="s">
        <v>171</v>
      </c>
      <c r="M1039" s="70"/>
      <c r="N1039" s="67"/>
    </row>
    <row r="1040" spans="1:14" x14ac:dyDescent="0.25">
      <c r="A1040" s="71">
        <v>3946</v>
      </c>
      <c r="B1040" s="33">
        <v>42801</v>
      </c>
      <c r="D1040" s="3" t="s">
        <v>39</v>
      </c>
      <c r="E1040" s="3" t="s">
        <v>1267</v>
      </c>
      <c r="F1040" s="3" t="s">
        <v>327</v>
      </c>
      <c r="H1040" s="25" t="s">
        <v>476</v>
      </c>
      <c r="I1040" s="26" t="s">
        <v>160</v>
      </c>
      <c r="J1040" s="25" t="s">
        <v>485</v>
      </c>
      <c r="K1040" s="3">
        <v>1222718</v>
      </c>
      <c r="L1040" s="3" t="s">
        <v>180</v>
      </c>
      <c r="M1040" s="81" t="s">
        <v>493</v>
      </c>
      <c r="N1040" s="3">
        <v>1222721</v>
      </c>
    </row>
    <row r="1041" spans="1:14" x14ac:dyDescent="0.25">
      <c r="A1041" s="65">
        <v>3946</v>
      </c>
      <c r="B1041" s="66">
        <v>42801</v>
      </c>
      <c r="C1041" s="67"/>
      <c r="D1041" s="67" t="s">
        <v>39</v>
      </c>
      <c r="E1041" s="67" t="s">
        <v>1267</v>
      </c>
      <c r="F1041" s="67" t="s">
        <v>327</v>
      </c>
      <c r="G1041" s="67"/>
      <c r="H1041" s="79" t="s">
        <v>476</v>
      </c>
      <c r="I1041" s="80" t="s">
        <v>160</v>
      </c>
      <c r="J1041" s="79" t="s">
        <v>485</v>
      </c>
      <c r="K1041" s="67">
        <v>1222718</v>
      </c>
      <c r="L1041" s="67" t="s">
        <v>180</v>
      </c>
      <c r="M1041" s="70"/>
      <c r="N1041" s="67">
        <v>1222721</v>
      </c>
    </row>
    <row r="1042" spans="1:14" x14ac:dyDescent="0.25">
      <c r="A1042" s="71">
        <v>3946</v>
      </c>
      <c r="B1042" s="33">
        <v>42801</v>
      </c>
      <c r="D1042" s="3" t="s">
        <v>39</v>
      </c>
      <c r="E1042" s="3" t="s">
        <v>1267</v>
      </c>
      <c r="F1042" s="3" t="s">
        <v>327</v>
      </c>
      <c r="H1042" s="25" t="s">
        <v>476</v>
      </c>
      <c r="I1042" s="26" t="s">
        <v>160</v>
      </c>
      <c r="J1042" s="25" t="s">
        <v>485</v>
      </c>
      <c r="K1042" s="3">
        <v>1222718</v>
      </c>
      <c r="L1042" s="75" t="s">
        <v>180</v>
      </c>
      <c r="N1042" s="3">
        <v>1222721</v>
      </c>
    </row>
    <row r="1043" spans="1:14" x14ac:dyDescent="0.25">
      <c r="A1043" s="65">
        <v>3946</v>
      </c>
      <c r="B1043" s="66">
        <v>42801</v>
      </c>
      <c r="C1043" s="67"/>
      <c r="D1043" s="67" t="s">
        <v>39</v>
      </c>
      <c r="E1043" s="67" t="s">
        <v>1267</v>
      </c>
      <c r="F1043" s="67" t="s">
        <v>327</v>
      </c>
      <c r="G1043" s="67"/>
      <c r="H1043" s="79" t="s">
        <v>476</v>
      </c>
      <c r="I1043" s="80" t="s">
        <v>160</v>
      </c>
      <c r="J1043" s="79" t="s">
        <v>485</v>
      </c>
      <c r="K1043" s="67">
        <v>1222718</v>
      </c>
      <c r="L1043" s="76" t="s">
        <v>171</v>
      </c>
      <c r="M1043" s="79"/>
      <c r="N1043" s="67">
        <v>1222721</v>
      </c>
    </row>
    <row r="1044" spans="1:14" x14ac:dyDescent="0.25">
      <c r="A1044" s="71">
        <v>3942</v>
      </c>
      <c r="B1044" s="33">
        <v>42800</v>
      </c>
      <c r="D1044" s="3" t="s">
        <v>43</v>
      </c>
      <c r="E1044" s="3" t="s">
        <v>177</v>
      </c>
      <c r="F1044" s="3" t="s">
        <v>664</v>
      </c>
      <c r="G1044" s="3" t="s">
        <v>665</v>
      </c>
      <c r="H1044" s="25" t="s">
        <v>159</v>
      </c>
      <c r="I1044" s="26" t="s">
        <v>232</v>
      </c>
      <c r="J1044" s="25" t="s">
        <v>730</v>
      </c>
      <c r="L1044" s="75" t="s">
        <v>180</v>
      </c>
      <c r="M1044" s="81" t="s">
        <v>979</v>
      </c>
    </row>
    <row r="1045" spans="1:14" x14ac:dyDescent="0.25">
      <c r="A1045" s="65">
        <v>3942</v>
      </c>
      <c r="B1045" s="66">
        <v>42800</v>
      </c>
      <c r="C1045" s="67"/>
      <c r="D1045" s="67" t="s">
        <v>43</v>
      </c>
      <c r="E1045" s="67" t="s">
        <v>177</v>
      </c>
      <c r="F1045" s="67" t="s">
        <v>664</v>
      </c>
      <c r="G1045" s="67" t="s">
        <v>665</v>
      </c>
      <c r="H1045" s="79" t="s">
        <v>159</v>
      </c>
      <c r="I1045" s="80" t="s">
        <v>232</v>
      </c>
      <c r="J1045" s="79" t="s">
        <v>730</v>
      </c>
      <c r="K1045" s="67"/>
      <c r="L1045" s="76" t="s">
        <v>171</v>
      </c>
      <c r="M1045" s="70"/>
      <c r="N1045" s="67"/>
    </row>
    <row r="1046" spans="1:14" x14ac:dyDescent="0.25">
      <c r="A1046" s="71">
        <v>3950</v>
      </c>
      <c r="B1046" s="33">
        <v>42798</v>
      </c>
      <c r="D1046" s="3" t="s">
        <v>50</v>
      </c>
      <c r="E1046" s="3" t="s">
        <v>161</v>
      </c>
      <c r="F1046" s="3" t="s">
        <v>363</v>
      </c>
      <c r="G1046" s="3" t="s">
        <v>364</v>
      </c>
      <c r="H1046" s="25" t="s">
        <v>159</v>
      </c>
      <c r="I1046" s="26" t="s">
        <v>180</v>
      </c>
      <c r="J1046" s="25" t="s">
        <v>223</v>
      </c>
      <c r="L1046" s="75" t="s">
        <v>203</v>
      </c>
      <c r="M1046" s="81" t="s">
        <v>1278</v>
      </c>
    </row>
    <row r="1047" spans="1:14" x14ac:dyDescent="0.25">
      <c r="A1047" s="65">
        <v>3950</v>
      </c>
      <c r="B1047" s="66">
        <v>42798</v>
      </c>
      <c r="C1047" s="67"/>
      <c r="D1047" s="67" t="s">
        <v>50</v>
      </c>
      <c r="E1047" s="67" t="s">
        <v>161</v>
      </c>
      <c r="F1047" s="67" t="s">
        <v>363</v>
      </c>
      <c r="G1047" s="67" t="s">
        <v>364</v>
      </c>
      <c r="H1047" s="79" t="s">
        <v>159</v>
      </c>
      <c r="I1047" s="80" t="s">
        <v>180</v>
      </c>
      <c r="J1047" s="79" t="s">
        <v>223</v>
      </c>
      <c r="K1047" s="67"/>
      <c r="L1047" s="76" t="s">
        <v>171</v>
      </c>
      <c r="M1047" s="70"/>
      <c r="N1047" s="67"/>
    </row>
    <row r="1048" spans="1:14" x14ac:dyDescent="0.25">
      <c r="A1048" s="71">
        <v>3943</v>
      </c>
      <c r="B1048" s="33">
        <v>42795</v>
      </c>
      <c r="D1048" s="3" t="s">
        <v>21</v>
      </c>
      <c r="E1048" s="3" t="s">
        <v>190</v>
      </c>
      <c r="F1048" s="3" t="s">
        <v>191</v>
      </c>
      <c r="H1048" s="25" t="s">
        <v>755</v>
      </c>
      <c r="I1048" s="26" t="s">
        <v>160</v>
      </c>
      <c r="J1048" s="25" t="s">
        <v>329</v>
      </c>
      <c r="L1048" s="75" t="s">
        <v>205</v>
      </c>
      <c r="M1048" s="81" t="s">
        <v>868</v>
      </c>
    </row>
    <row r="1049" spans="1:14" x14ac:dyDescent="0.25">
      <c r="A1049" s="65">
        <v>3943</v>
      </c>
      <c r="B1049" s="66">
        <v>42795</v>
      </c>
      <c r="C1049" s="67"/>
      <c r="D1049" s="67" t="s">
        <v>21</v>
      </c>
      <c r="E1049" s="67" t="s">
        <v>190</v>
      </c>
      <c r="F1049" s="67" t="s">
        <v>191</v>
      </c>
      <c r="G1049" s="67"/>
      <c r="H1049" s="79" t="s">
        <v>755</v>
      </c>
      <c r="I1049" s="80" t="s">
        <v>160</v>
      </c>
      <c r="J1049" s="79" t="s">
        <v>329</v>
      </c>
      <c r="K1049" s="67"/>
      <c r="L1049" s="76" t="s">
        <v>171</v>
      </c>
      <c r="M1049" s="70"/>
      <c r="N1049" s="67"/>
    </row>
    <row r="1050" spans="1:14" x14ac:dyDescent="0.25">
      <c r="A1050" s="71">
        <v>3941</v>
      </c>
      <c r="B1050" s="33">
        <v>42793</v>
      </c>
      <c r="D1050" s="3" t="s">
        <v>50</v>
      </c>
      <c r="E1050" s="3" t="s">
        <v>161</v>
      </c>
      <c r="F1050" s="3" t="s">
        <v>363</v>
      </c>
      <c r="G1050" s="3" t="s">
        <v>364</v>
      </c>
      <c r="H1050" s="25" t="s">
        <v>179</v>
      </c>
      <c r="I1050" s="26" t="s">
        <v>232</v>
      </c>
      <c r="J1050" s="25" t="s">
        <v>366</v>
      </c>
      <c r="L1050" s="75" t="s">
        <v>180</v>
      </c>
      <c r="M1050" s="81" t="s">
        <v>434</v>
      </c>
    </row>
    <row r="1051" spans="1:14" x14ac:dyDescent="0.25">
      <c r="A1051" s="65">
        <v>3941</v>
      </c>
      <c r="B1051" s="66">
        <v>42793</v>
      </c>
      <c r="C1051" s="67"/>
      <c r="D1051" s="67" t="s">
        <v>50</v>
      </c>
      <c r="E1051" s="67" t="s">
        <v>161</v>
      </c>
      <c r="F1051" s="67" t="s">
        <v>363</v>
      </c>
      <c r="G1051" s="67" t="s">
        <v>364</v>
      </c>
      <c r="H1051" s="79" t="s">
        <v>179</v>
      </c>
      <c r="I1051" s="80" t="s">
        <v>232</v>
      </c>
      <c r="J1051" s="79" t="s">
        <v>366</v>
      </c>
      <c r="K1051" s="67"/>
      <c r="L1051" s="76" t="s">
        <v>171</v>
      </c>
      <c r="M1051" s="70"/>
      <c r="N1051" s="67"/>
    </row>
    <row r="1052" spans="1:14" x14ac:dyDescent="0.25">
      <c r="A1052" s="71">
        <v>3934</v>
      </c>
      <c r="B1052" s="33">
        <v>42790</v>
      </c>
      <c r="D1052" s="3" t="s">
        <v>36</v>
      </c>
      <c r="E1052" s="3" t="s">
        <v>678</v>
      </c>
      <c r="F1052" s="3" t="s">
        <v>291</v>
      </c>
      <c r="H1052" s="25" t="s">
        <v>187</v>
      </c>
      <c r="I1052" s="26" t="s">
        <v>180</v>
      </c>
      <c r="J1052" s="25" t="s">
        <v>1283</v>
      </c>
      <c r="K1052" s="3">
        <v>1222707</v>
      </c>
      <c r="L1052" s="75" t="s">
        <v>232</v>
      </c>
      <c r="M1052" s="81" t="s">
        <v>1000</v>
      </c>
      <c r="N1052" s="3">
        <v>1222715</v>
      </c>
    </row>
    <row r="1053" spans="1:14" x14ac:dyDescent="0.25">
      <c r="A1053" s="65">
        <v>3934</v>
      </c>
      <c r="B1053" s="66">
        <v>42790</v>
      </c>
      <c r="C1053" s="67"/>
      <c r="D1053" s="67" t="s">
        <v>36</v>
      </c>
      <c r="E1053" s="67" t="s">
        <v>678</v>
      </c>
      <c r="F1053" s="67" t="s">
        <v>291</v>
      </c>
      <c r="G1053" s="67"/>
      <c r="H1053" s="79" t="s">
        <v>187</v>
      </c>
      <c r="I1053" s="80" t="s">
        <v>180</v>
      </c>
      <c r="J1053" s="79" t="s">
        <v>1283</v>
      </c>
      <c r="K1053" s="67">
        <v>1222707</v>
      </c>
      <c r="L1053" s="76" t="s">
        <v>171</v>
      </c>
      <c r="M1053" s="70" t="s">
        <v>171</v>
      </c>
      <c r="N1053" s="67">
        <v>1222715</v>
      </c>
    </row>
    <row r="1054" spans="1:14" x14ac:dyDescent="0.25">
      <c r="A1054" s="71">
        <v>3938</v>
      </c>
      <c r="B1054" s="33">
        <v>42788</v>
      </c>
      <c r="D1054" s="3" t="s">
        <v>38</v>
      </c>
      <c r="E1054" s="3" t="s">
        <v>1285</v>
      </c>
      <c r="F1054" s="3" t="s">
        <v>195</v>
      </c>
      <c r="H1054" s="25" t="s">
        <v>175</v>
      </c>
      <c r="I1054" s="26" t="s">
        <v>180</v>
      </c>
      <c r="J1054" s="25" t="s">
        <v>1240</v>
      </c>
      <c r="K1054" s="3">
        <v>1222709</v>
      </c>
      <c r="L1054" s="75" t="s">
        <v>203</v>
      </c>
      <c r="M1054" s="81" t="s">
        <v>146</v>
      </c>
      <c r="N1054" s="3">
        <v>1222717</v>
      </c>
    </row>
    <row r="1055" spans="1:14" x14ac:dyDescent="0.25">
      <c r="A1055" s="65">
        <v>3938</v>
      </c>
      <c r="B1055" s="66">
        <v>42788</v>
      </c>
      <c r="C1055" s="67"/>
      <c r="D1055" s="67" t="s">
        <v>38</v>
      </c>
      <c r="E1055" s="67" t="s">
        <v>1285</v>
      </c>
      <c r="F1055" s="67" t="s">
        <v>195</v>
      </c>
      <c r="G1055" s="67"/>
      <c r="H1055" s="79" t="s">
        <v>175</v>
      </c>
      <c r="I1055" s="80" t="s">
        <v>180</v>
      </c>
      <c r="J1055" s="79" t="s">
        <v>1240</v>
      </c>
      <c r="K1055" s="67">
        <v>1222709</v>
      </c>
      <c r="L1055" s="76" t="s">
        <v>171</v>
      </c>
      <c r="M1055" s="70" t="s">
        <v>171</v>
      </c>
      <c r="N1055" s="67">
        <v>1222717</v>
      </c>
    </row>
    <row r="1056" spans="1:14" x14ac:dyDescent="0.25">
      <c r="A1056" s="71">
        <v>3930</v>
      </c>
      <c r="B1056" s="33">
        <v>42788</v>
      </c>
      <c r="D1056" s="3" t="s">
        <v>49</v>
      </c>
      <c r="E1056" s="3" t="s">
        <v>592</v>
      </c>
      <c r="F1056" s="3" t="s">
        <v>186</v>
      </c>
      <c r="H1056" s="25" t="s">
        <v>152</v>
      </c>
      <c r="I1056" s="26" t="s">
        <v>160</v>
      </c>
      <c r="J1056" s="25" t="s">
        <v>225</v>
      </c>
      <c r="L1056" s="75" t="s">
        <v>180</v>
      </c>
      <c r="M1056" s="81" t="s">
        <v>233</v>
      </c>
    </row>
    <row r="1057" spans="1:14" x14ac:dyDescent="0.25">
      <c r="A1057" s="65">
        <v>3930</v>
      </c>
      <c r="B1057" s="66">
        <v>42788</v>
      </c>
      <c r="C1057" s="67"/>
      <c r="D1057" s="67" t="s">
        <v>49</v>
      </c>
      <c r="E1057" s="67" t="s">
        <v>592</v>
      </c>
      <c r="F1057" s="67" t="s">
        <v>186</v>
      </c>
      <c r="G1057" s="67"/>
      <c r="H1057" s="79" t="s">
        <v>152</v>
      </c>
      <c r="I1057" s="80" t="s">
        <v>160</v>
      </c>
      <c r="J1057" s="79" t="s">
        <v>225</v>
      </c>
      <c r="K1057" s="67"/>
      <c r="L1057" s="76" t="s">
        <v>171</v>
      </c>
      <c r="M1057" s="70"/>
      <c r="N1057" s="67"/>
    </row>
    <row r="1058" spans="1:14" x14ac:dyDescent="0.25">
      <c r="A1058" s="71">
        <v>3946</v>
      </c>
      <c r="B1058" s="33">
        <v>42788</v>
      </c>
      <c r="D1058" s="3" t="s">
        <v>39</v>
      </c>
      <c r="E1058" s="3" t="s">
        <v>1267</v>
      </c>
      <c r="F1058" s="3" t="s">
        <v>327</v>
      </c>
      <c r="H1058" s="25" t="s">
        <v>476</v>
      </c>
      <c r="I1058" s="26" t="s">
        <v>160</v>
      </c>
      <c r="J1058" s="81" t="s">
        <v>485</v>
      </c>
      <c r="K1058" s="3">
        <v>1222718</v>
      </c>
      <c r="L1058" s="3" t="s">
        <v>171</v>
      </c>
      <c r="N1058" s="3">
        <v>1222721</v>
      </c>
    </row>
    <row r="1059" spans="1:14" x14ac:dyDescent="0.25">
      <c r="A1059" s="65">
        <v>3946</v>
      </c>
      <c r="B1059" s="66">
        <v>42788</v>
      </c>
      <c r="C1059" s="67"/>
      <c r="D1059" s="67" t="s">
        <v>39</v>
      </c>
      <c r="E1059" s="67" t="s">
        <v>1267</v>
      </c>
      <c r="F1059" s="67" t="s">
        <v>327</v>
      </c>
      <c r="G1059" s="67"/>
      <c r="H1059" s="79" t="s">
        <v>476</v>
      </c>
      <c r="I1059" s="80" t="s">
        <v>160</v>
      </c>
      <c r="J1059" s="70" t="s">
        <v>146</v>
      </c>
      <c r="K1059" s="67">
        <v>1222718</v>
      </c>
      <c r="L1059" s="67" t="s">
        <v>171</v>
      </c>
      <c r="M1059" s="79"/>
      <c r="N1059" s="67">
        <v>1222721</v>
      </c>
    </row>
    <row r="1060" spans="1:14" x14ac:dyDescent="0.25">
      <c r="A1060" s="71">
        <v>3939</v>
      </c>
      <c r="B1060" s="33">
        <v>42788</v>
      </c>
      <c r="D1060" s="3" t="s">
        <v>39</v>
      </c>
      <c r="E1060" s="3" t="s">
        <v>1267</v>
      </c>
      <c r="F1060" s="3" t="s">
        <v>327</v>
      </c>
      <c r="H1060" s="25" t="s">
        <v>476</v>
      </c>
      <c r="I1060" s="26" t="s">
        <v>232</v>
      </c>
      <c r="J1060" s="25" t="s">
        <v>1240</v>
      </c>
      <c r="K1060" s="3">
        <v>1222712</v>
      </c>
      <c r="L1060" s="3" t="s">
        <v>203</v>
      </c>
      <c r="M1060" s="25" t="s">
        <v>460</v>
      </c>
      <c r="N1060" s="3">
        <v>1222718</v>
      </c>
    </row>
    <row r="1061" spans="1:14" x14ac:dyDescent="0.25">
      <c r="A1061" s="65">
        <v>3939</v>
      </c>
      <c r="B1061" s="66">
        <v>42788</v>
      </c>
      <c r="C1061" s="67"/>
      <c r="D1061" s="67" t="s">
        <v>39</v>
      </c>
      <c r="E1061" s="67" t="s">
        <v>1267</v>
      </c>
      <c r="F1061" s="67" t="s">
        <v>327</v>
      </c>
      <c r="G1061" s="67"/>
      <c r="H1061" s="79" t="s">
        <v>476</v>
      </c>
      <c r="I1061" s="80" t="s">
        <v>232</v>
      </c>
      <c r="J1061" s="79" t="s">
        <v>1240</v>
      </c>
      <c r="K1061" s="67">
        <v>1222712</v>
      </c>
      <c r="L1061" s="67" t="s">
        <v>203</v>
      </c>
      <c r="M1061" s="79" t="s">
        <v>460</v>
      </c>
      <c r="N1061" s="67">
        <v>1222718</v>
      </c>
    </row>
    <row r="1062" spans="1:14" x14ac:dyDescent="0.25">
      <c r="A1062" s="71">
        <v>3939</v>
      </c>
      <c r="B1062" s="33">
        <v>42788</v>
      </c>
      <c r="D1062" s="3" t="s">
        <v>39</v>
      </c>
      <c r="E1062" s="3" t="s">
        <v>1267</v>
      </c>
      <c r="F1062" s="3" t="s">
        <v>327</v>
      </c>
      <c r="H1062" s="25" t="s">
        <v>476</v>
      </c>
      <c r="I1062" s="26" t="s">
        <v>232</v>
      </c>
      <c r="J1062" s="25" t="s">
        <v>1240</v>
      </c>
      <c r="K1062" s="3">
        <v>1222712</v>
      </c>
      <c r="L1062" s="75" t="s">
        <v>203</v>
      </c>
      <c r="M1062" s="81" t="s">
        <v>460</v>
      </c>
      <c r="N1062" s="3">
        <v>1222718</v>
      </c>
    </row>
    <row r="1063" spans="1:14" x14ac:dyDescent="0.25">
      <c r="A1063" s="65">
        <v>3939</v>
      </c>
      <c r="B1063" s="66">
        <v>42788</v>
      </c>
      <c r="C1063" s="67"/>
      <c r="D1063" s="67" t="s">
        <v>39</v>
      </c>
      <c r="E1063" s="67" t="s">
        <v>1267</v>
      </c>
      <c r="F1063" s="67" t="s">
        <v>327</v>
      </c>
      <c r="G1063" s="67"/>
      <c r="H1063" s="79" t="s">
        <v>476</v>
      </c>
      <c r="I1063" s="80" t="s">
        <v>232</v>
      </c>
      <c r="J1063" s="79" t="s">
        <v>1240</v>
      </c>
      <c r="K1063" s="67">
        <v>1222712</v>
      </c>
      <c r="L1063" s="76" t="s">
        <v>171</v>
      </c>
      <c r="M1063" s="70"/>
      <c r="N1063" s="67">
        <v>1222718</v>
      </c>
    </row>
    <row r="1064" spans="1:14" x14ac:dyDescent="0.25">
      <c r="A1064" s="71">
        <v>3936</v>
      </c>
      <c r="B1064" s="33">
        <v>42787</v>
      </c>
      <c r="D1064" s="3" t="s">
        <v>42</v>
      </c>
      <c r="E1064" s="3" t="s">
        <v>181</v>
      </c>
      <c r="F1064" s="3" t="s">
        <v>664</v>
      </c>
      <c r="G1064" s="3" t="s">
        <v>665</v>
      </c>
      <c r="H1064" s="25" t="s">
        <v>144</v>
      </c>
      <c r="I1064" s="26" t="s">
        <v>180</v>
      </c>
      <c r="J1064" s="25" t="s">
        <v>1289</v>
      </c>
      <c r="L1064" s="75" t="s">
        <v>203</v>
      </c>
      <c r="M1064" s="81" t="s">
        <v>460</v>
      </c>
    </row>
    <row r="1065" spans="1:14" x14ac:dyDescent="0.25">
      <c r="A1065" s="65">
        <v>3936</v>
      </c>
      <c r="B1065" s="66">
        <v>42787</v>
      </c>
      <c r="C1065" s="67"/>
      <c r="D1065" s="67" t="s">
        <v>42</v>
      </c>
      <c r="E1065" s="67" t="s">
        <v>181</v>
      </c>
      <c r="F1065" s="67" t="s">
        <v>664</v>
      </c>
      <c r="G1065" s="67" t="s">
        <v>665</v>
      </c>
      <c r="H1065" s="79" t="s">
        <v>144</v>
      </c>
      <c r="I1065" s="80" t="s">
        <v>180</v>
      </c>
      <c r="J1065" s="79" t="s">
        <v>1289</v>
      </c>
      <c r="K1065" s="67"/>
      <c r="L1065" s="76" t="s">
        <v>171</v>
      </c>
      <c r="M1065" s="70"/>
      <c r="N1065" s="67"/>
    </row>
    <row r="1066" spans="1:14" x14ac:dyDescent="0.25">
      <c r="A1066" s="71">
        <v>3922</v>
      </c>
      <c r="B1066" s="33">
        <v>42786</v>
      </c>
      <c r="D1066" s="3" t="s">
        <v>31</v>
      </c>
      <c r="E1066" s="3" t="s">
        <v>168</v>
      </c>
      <c r="H1066" s="25" t="s">
        <v>184</v>
      </c>
      <c r="I1066" s="26" t="s">
        <v>170</v>
      </c>
      <c r="J1066" s="25" t="s">
        <v>197</v>
      </c>
      <c r="K1066" s="3">
        <v>1222704</v>
      </c>
      <c r="L1066" s="75" t="s">
        <v>205</v>
      </c>
      <c r="M1066" s="81" t="s">
        <v>66</v>
      </c>
      <c r="N1066" s="3">
        <v>1222705</v>
      </c>
    </row>
    <row r="1067" spans="1:14" x14ac:dyDescent="0.25">
      <c r="A1067" s="65">
        <v>3922</v>
      </c>
      <c r="B1067" s="66">
        <v>42786</v>
      </c>
      <c r="C1067" s="67"/>
      <c r="D1067" s="67" t="s">
        <v>31</v>
      </c>
      <c r="E1067" s="67" t="s">
        <v>168</v>
      </c>
      <c r="F1067" s="67"/>
      <c r="G1067" s="67"/>
      <c r="H1067" s="79" t="s">
        <v>184</v>
      </c>
      <c r="I1067" s="80" t="s">
        <v>170</v>
      </c>
      <c r="J1067" s="79" t="s">
        <v>197</v>
      </c>
      <c r="K1067" s="67">
        <v>1222704</v>
      </c>
      <c r="L1067" s="76" t="s">
        <v>171</v>
      </c>
      <c r="M1067" s="70" t="s">
        <v>171</v>
      </c>
      <c r="N1067" s="67">
        <v>1222705</v>
      </c>
    </row>
    <row r="1068" spans="1:14" x14ac:dyDescent="0.25">
      <c r="A1068" s="71">
        <v>3931</v>
      </c>
      <c r="B1068" s="33">
        <v>42786</v>
      </c>
      <c r="D1068" s="3" t="s">
        <v>43</v>
      </c>
      <c r="E1068" s="3" t="s">
        <v>177</v>
      </c>
      <c r="F1068" s="3" t="s">
        <v>664</v>
      </c>
      <c r="G1068" s="3" t="s">
        <v>665</v>
      </c>
      <c r="H1068" s="25" t="s">
        <v>246</v>
      </c>
      <c r="I1068" s="26" t="s">
        <v>180</v>
      </c>
      <c r="J1068" s="25" t="s">
        <v>1293</v>
      </c>
      <c r="L1068" s="75" t="s">
        <v>232</v>
      </c>
      <c r="M1068" s="81" t="s">
        <v>637</v>
      </c>
    </row>
    <row r="1069" spans="1:14" x14ac:dyDescent="0.25">
      <c r="A1069" s="65">
        <v>3931</v>
      </c>
      <c r="B1069" s="66">
        <v>42786</v>
      </c>
      <c r="C1069" s="67"/>
      <c r="D1069" s="67" t="s">
        <v>43</v>
      </c>
      <c r="E1069" s="67" t="s">
        <v>177</v>
      </c>
      <c r="F1069" s="67" t="s">
        <v>664</v>
      </c>
      <c r="G1069" s="67" t="s">
        <v>665</v>
      </c>
      <c r="H1069" s="79" t="s">
        <v>246</v>
      </c>
      <c r="I1069" s="80" t="s">
        <v>180</v>
      </c>
      <c r="J1069" s="79" t="s">
        <v>1293</v>
      </c>
      <c r="K1069" s="67"/>
      <c r="L1069" s="76" t="s">
        <v>171</v>
      </c>
      <c r="M1069" s="70"/>
      <c r="N1069" s="67"/>
    </row>
    <row r="1070" spans="1:14" x14ac:dyDescent="0.25">
      <c r="A1070" s="71">
        <v>3935</v>
      </c>
      <c r="B1070" s="33">
        <v>42786</v>
      </c>
      <c r="D1070" s="3" t="s">
        <v>50</v>
      </c>
      <c r="E1070" s="3" t="s">
        <v>161</v>
      </c>
      <c r="F1070" s="3" t="s">
        <v>363</v>
      </c>
      <c r="G1070" s="3" t="s">
        <v>364</v>
      </c>
      <c r="H1070" s="25" t="s">
        <v>179</v>
      </c>
      <c r="I1070" s="26" t="s">
        <v>180</v>
      </c>
      <c r="J1070" s="25" t="s">
        <v>1289</v>
      </c>
      <c r="L1070" s="75" t="s">
        <v>232</v>
      </c>
      <c r="M1070" s="81" t="s">
        <v>994</v>
      </c>
    </row>
    <row r="1071" spans="1:14" x14ac:dyDescent="0.25">
      <c r="A1071" s="65">
        <v>3935</v>
      </c>
      <c r="B1071" s="66">
        <v>42786</v>
      </c>
      <c r="C1071" s="67"/>
      <c r="D1071" s="67" t="s">
        <v>50</v>
      </c>
      <c r="E1071" s="67" t="s">
        <v>161</v>
      </c>
      <c r="F1071" s="67" t="s">
        <v>363</v>
      </c>
      <c r="G1071" s="67" t="s">
        <v>364</v>
      </c>
      <c r="H1071" s="79" t="s">
        <v>179</v>
      </c>
      <c r="I1071" s="80" t="s">
        <v>180</v>
      </c>
      <c r="J1071" s="79" t="s">
        <v>1289</v>
      </c>
      <c r="K1071" s="67"/>
      <c r="L1071" s="76" t="s">
        <v>171</v>
      </c>
      <c r="M1071" s="70"/>
      <c r="N1071" s="67"/>
    </row>
    <row r="1072" spans="1:14" x14ac:dyDescent="0.25">
      <c r="A1072" s="71">
        <v>3929</v>
      </c>
      <c r="B1072" s="33">
        <v>42786</v>
      </c>
      <c r="D1072" s="3" t="s">
        <v>21</v>
      </c>
      <c r="E1072" s="3" t="s">
        <v>190</v>
      </c>
      <c r="F1072" s="3" t="s">
        <v>191</v>
      </c>
      <c r="H1072" s="25" t="s">
        <v>179</v>
      </c>
      <c r="I1072" s="26" t="s">
        <v>160</v>
      </c>
      <c r="J1072" s="25" t="s">
        <v>329</v>
      </c>
      <c r="L1072" s="75" t="s">
        <v>180</v>
      </c>
      <c r="M1072" s="81" t="s">
        <v>233</v>
      </c>
    </row>
    <row r="1073" spans="1:14" x14ac:dyDescent="0.25">
      <c r="A1073" s="65">
        <v>3929</v>
      </c>
      <c r="B1073" s="66">
        <v>42786</v>
      </c>
      <c r="C1073" s="67"/>
      <c r="D1073" s="67" t="s">
        <v>21</v>
      </c>
      <c r="E1073" s="67" t="s">
        <v>190</v>
      </c>
      <c r="F1073" s="67" t="s">
        <v>191</v>
      </c>
      <c r="G1073" s="67"/>
      <c r="H1073" s="79" t="s">
        <v>179</v>
      </c>
      <c r="I1073" s="80" t="s">
        <v>160</v>
      </c>
      <c r="J1073" s="79" t="s">
        <v>329</v>
      </c>
      <c r="K1073" s="67"/>
      <c r="L1073" s="76" t="s">
        <v>171</v>
      </c>
      <c r="M1073" s="70"/>
      <c r="N1073" s="67"/>
    </row>
    <row r="1074" spans="1:14" x14ac:dyDescent="0.25">
      <c r="A1074" s="71">
        <v>3933</v>
      </c>
      <c r="B1074" s="33">
        <v>42783</v>
      </c>
      <c r="D1074" s="3" t="s">
        <v>46</v>
      </c>
      <c r="E1074" s="3" t="s">
        <v>185</v>
      </c>
      <c r="F1074" s="3" t="s">
        <v>158</v>
      </c>
      <c r="H1074" s="25" t="s">
        <v>755</v>
      </c>
      <c r="I1074" s="26" t="s">
        <v>160</v>
      </c>
      <c r="J1074" s="25" t="s">
        <v>146</v>
      </c>
      <c r="L1074" s="75" t="s">
        <v>203</v>
      </c>
      <c r="M1074" s="81" t="s">
        <v>1297</v>
      </c>
    </row>
    <row r="1075" spans="1:14" x14ac:dyDescent="0.25">
      <c r="A1075" s="65">
        <v>3933</v>
      </c>
      <c r="B1075" s="66">
        <v>42783</v>
      </c>
      <c r="C1075" s="67"/>
      <c r="D1075" s="67" t="s">
        <v>46</v>
      </c>
      <c r="E1075" s="67" t="s">
        <v>185</v>
      </c>
      <c r="F1075" s="67" t="s">
        <v>158</v>
      </c>
      <c r="G1075" s="67"/>
      <c r="H1075" s="79" t="s">
        <v>755</v>
      </c>
      <c r="I1075" s="80" t="s">
        <v>160</v>
      </c>
      <c r="J1075" s="79" t="s">
        <v>146</v>
      </c>
      <c r="K1075" s="67"/>
      <c r="L1075" s="76" t="s">
        <v>180</v>
      </c>
      <c r="M1075" s="70" t="s">
        <v>294</v>
      </c>
      <c r="N1075" s="67"/>
    </row>
    <row r="1076" spans="1:14" x14ac:dyDescent="0.25">
      <c r="A1076" s="71">
        <v>3939</v>
      </c>
      <c r="B1076" s="33">
        <v>42780</v>
      </c>
      <c r="D1076" s="3" t="s">
        <v>39</v>
      </c>
      <c r="E1076" s="3" t="s">
        <v>1267</v>
      </c>
      <c r="F1076" s="3" t="s">
        <v>327</v>
      </c>
      <c r="H1076" s="81" t="s">
        <v>476</v>
      </c>
      <c r="I1076" s="26" t="s">
        <v>232</v>
      </c>
      <c r="J1076" s="25" t="s">
        <v>1240</v>
      </c>
      <c r="K1076" s="3">
        <v>1222712</v>
      </c>
      <c r="L1076" s="3" t="s">
        <v>171</v>
      </c>
      <c r="N1076" s="3">
        <v>1222718</v>
      </c>
    </row>
    <row r="1077" spans="1:14" x14ac:dyDescent="0.25">
      <c r="A1077" s="65">
        <v>3939</v>
      </c>
      <c r="B1077" s="66">
        <v>42780</v>
      </c>
      <c r="C1077" s="67"/>
      <c r="D1077" s="67" t="s">
        <v>39</v>
      </c>
      <c r="E1077" s="67" t="s">
        <v>1267</v>
      </c>
      <c r="F1077" s="67" t="s">
        <v>327</v>
      </c>
      <c r="G1077" s="67"/>
      <c r="H1077" s="70" t="s">
        <v>269</v>
      </c>
      <c r="I1077" s="80" t="s">
        <v>232</v>
      </c>
      <c r="J1077" s="79" t="s">
        <v>1240</v>
      </c>
      <c r="K1077" s="67">
        <v>1222712</v>
      </c>
      <c r="L1077" s="67" t="s">
        <v>171</v>
      </c>
      <c r="M1077" s="79"/>
      <c r="N1077" s="67">
        <v>1222718</v>
      </c>
    </row>
    <row r="1078" spans="1:14" x14ac:dyDescent="0.25">
      <c r="A1078" s="71">
        <v>3924</v>
      </c>
      <c r="B1078" s="33">
        <v>42780</v>
      </c>
      <c r="D1078" s="3" t="s">
        <v>38</v>
      </c>
      <c r="E1078" s="3" t="s">
        <v>1285</v>
      </c>
      <c r="F1078" s="3" t="s">
        <v>195</v>
      </c>
      <c r="H1078" s="25" t="s">
        <v>175</v>
      </c>
      <c r="I1078" s="26" t="s">
        <v>160</v>
      </c>
      <c r="J1078" s="25" t="s">
        <v>485</v>
      </c>
      <c r="K1078" s="3">
        <v>1222708</v>
      </c>
      <c r="L1078" s="75" t="s">
        <v>180</v>
      </c>
      <c r="M1078" s="81" t="s">
        <v>1255</v>
      </c>
      <c r="N1078" s="3">
        <v>1222709</v>
      </c>
    </row>
    <row r="1079" spans="1:14" x14ac:dyDescent="0.25">
      <c r="A1079" s="65">
        <v>3924</v>
      </c>
      <c r="B1079" s="66">
        <v>42780</v>
      </c>
      <c r="C1079" s="67"/>
      <c r="D1079" s="67" t="s">
        <v>38</v>
      </c>
      <c r="E1079" s="67" t="s">
        <v>1285</v>
      </c>
      <c r="F1079" s="67" t="s">
        <v>195</v>
      </c>
      <c r="G1079" s="67"/>
      <c r="H1079" s="79" t="s">
        <v>175</v>
      </c>
      <c r="I1079" s="80" t="s">
        <v>160</v>
      </c>
      <c r="J1079" s="79" t="s">
        <v>485</v>
      </c>
      <c r="K1079" s="67">
        <v>1222708</v>
      </c>
      <c r="L1079" s="76" t="s">
        <v>171</v>
      </c>
      <c r="M1079" s="70" t="s">
        <v>171</v>
      </c>
      <c r="N1079" s="67">
        <v>1222709</v>
      </c>
    </row>
    <row r="1080" spans="1:14" x14ac:dyDescent="0.25">
      <c r="A1080" s="71">
        <v>3926</v>
      </c>
      <c r="B1080" s="33">
        <v>42780</v>
      </c>
      <c r="D1080" s="3" t="s">
        <v>39</v>
      </c>
      <c r="E1080" s="3" t="s">
        <v>1267</v>
      </c>
      <c r="F1080" s="3" t="s">
        <v>327</v>
      </c>
      <c r="H1080" s="25" t="s">
        <v>269</v>
      </c>
      <c r="I1080" s="26" t="s">
        <v>160</v>
      </c>
      <c r="J1080" s="25" t="s">
        <v>485</v>
      </c>
      <c r="K1080" s="3">
        <v>1222711</v>
      </c>
      <c r="L1080" s="75" t="s">
        <v>180</v>
      </c>
      <c r="M1080" s="81" t="s">
        <v>1255</v>
      </c>
      <c r="N1080" s="3">
        <v>1222712</v>
      </c>
    </row>
    <row r="1081" spans="1:14" x14ac:dyDescent="0.25">
      <c r="A1081" s="65">
        <v>3926</v>
      </c>
      <c r="B1081" s="66">
        <v>42780</v>
      </c>
      <c r="C1081" s="67"/>
      <c r="D1081" s="67" t="s">
        <v>39</v>
      </c>
      <c r="E1081" s="67" t="s">
        <v>1267</v>
      </c>
      <c r="F1081" s="67" t="s">
        <v>327</v>
      </c>
      <c r="G1081" s="67"/>
      <c r="H1081" s="79" t="s">
        <v>269</v>
      </c>
      <c r="I1081" s="80" t="s">
        <v>160</v>
      </c>
      <c r="J1081" s="79" t="s">
        <v>485</v>
      </c>
      <c r="K1081" s="67">
        <v>1222711</v>
      </c>
      <c r="L1081" s="76" t="s">
        <v>171</v>
      </c>
      <c r="M1081" s="70"/>
      <c r="N1081" s="67">
        <v>1222712</v>
      </c>
    </row>
    <row r="1082" spans="1:14" x14ac:dyDescent="0.25">
      <c r="A1082" s="71">
        <v>3925</v>
      </c>
      <c r="B1082" s="33">
        <v>42779</v>
      </c>
      <c r="D1082" s="3" t="s">
        <v>816</v>
      </c>
      <c r="E1082" s="3" t="s">
        <v>817</v>
      </c>
      <c r="F1082" s="3" t="s">
        <v>818</v>
      </c>
      <c r="G1082" s="3" t="s">
        <v>819</v>
      </c>
      <c r="H1082" s="25" t="s">
        <v>820</v>
      </c>
      <c r="I1082" s="26" t="s">
        <v>160</v>
      </c>
      <c r="J1082" s="81" t="s">
        <v>146</v>
      </c>
      <c r="L1082" s="3" t="s">
        <v>205</v>
      </c>
      <c r="M1082" s="25" t="s">
        <v>758</v>
      </c>
      <c r="N1082" s="3">
        <v>1222710</v>
      </c>
    </row>
    <row r="1083" spans="1:14" x14ac:dyDescent="0.25">
      <c r="A1083" s="65">
        <v>3925</v>
      </c>
      <c r="B1083" s="66">
        <v>42779</v>
      </c>
      <c r="C1083" s="67"/>
      <c r="D1083" s="67" t="s">
        <v>816</v>
      </c>
      <c r="E1083" s="67" t="s">
        <v>817</v>
      </c>
      <c r="F1083" s="67" t="s">
        <v>818</v>
      </c>
      <c r="G1083" s="67" t="s">
        <v>819</v>
      </c>
      <c r="H1083" s="79" t="s">
        <v>820</v>
      </c>
      <c r="I1083" s="80" t="s">
        <v>160</v>
      </c>
      <c r="J1083" s="70"/>
      <c r="K1083" s="67"/>
      <c r="L1083" s="67" t="s">
        <v>205</v>
      </c>
      <c r="M1083" s="79" t="s">
        <v>758</v>
      </c>
      <c r="N1083" s="67">
        <v>1222710</v>
      </c>
    </row>
    <row r="1084" spans="1:14" x14ac:dyDescent="0.25">
      <c r="A1084" s="71">
        <v>3906</v>
      </c>
      <c r="B1084" s="33">
        <v>42778</v>
      </c>
      <c r="D1084" s="3" t="s">
        <v>42</v>
      </c>
      <c r="E1084" s="3" t="s">
        <v>181</v>
      </c>
      <c r="F1084" s="3" t="s">
        <v>664</v>
      </c>
      <c r="G1084" s="3" t="s">
        <v>665</v>
      </c>
      <c r="H1084" s="25" t="s">
        <v>144</v>
      </c>
      <c r="I1084" s="26" t="s">
        <v>232</v>
      </c>
      <c r="J1084" s="25" t="s">
        <v>993</v>
      </c>
      <c r="L1084" s="75" t="s">
        <v>180</v>
      </c>
      <c r="M1084" s="81" t="s">
        <v>1302</v>
      </c>
    </row>
    <row r="1085" spans="1:14" x14ac:dyDescent="0.25">
      <c r="A1085" s="65">
        <v>3906</v>
      </c>
      <c r="B1085" s="66">
        <v>42778</v>
      </c>
      <c r="C1085" s="67"/>
      <c r="D1085" s="67" t="s">
        <v>42</v>
      </c>
      <c r="E1085" s="67" t="s">
        <v>181</v>
      </c>
      <c r="F1085" s="67" t="s">
        <v>664</v>
      </c>
      <c r="G1085" s="67" t="s">
        <v>665</v>
      </c>
      <c r="H1085" s="79" t="s">
        <v>144</v>
      </c>
      <c r="I1085" s="80" t="s">
        <v>232</v>
      </c>
      <c r="J1085" s="79" t="s">
        <v>993</v>
      </c>
      <c r="K1085" s="67"/>
      <c r="L1085" s="76" t="s">
        <v>171</v>
      </c>
      <c r="M1085" s="70" t="s">
        <v>171</v>
      </c>
      <c r="N1085" s="67"/>
    </row>
    <row r="1086" spans="1:14" x14ac:dyDescent="0.25">
      <c r="A1086" s="71">
        <v>3935</v>
      </c>
      <c r="B1086" s="33">
        <v>42777</v>
      </c>
      <c r="D1086" s="3" t="s">
        <v>50</v>
      </c>
      <c r="E1086" s="3" t="s">
        <v>161</v>
      </c>
      <c r="F1086" s="3" t="s">
        <v>363</v>
      </c>
      <c r="G1086" s="3" t="s">
        <v>364</v>
      </c>
      <c r="H1086" s="25" t="s">
        <v>179</v>
      </c>
      <c r="I1086" s="26" t="s">
        <v>180</v>
      </c>
      <c r="J1086" s="25" t="s">
        <v>1289</v>
      </c>
      <c r="L1086" s="3" t="s">
        <v>171</v>
      </c>
    </row>
    <row r="1087" spans="1:14" x14ac:dyDescent="0.25">
      <c r="A1087" s="65">
        <v>3935</v>
      </c>
      <c r="B1087" s="66">
        <v>42777</v>
      </c>
      <c r="C1087" s="67"/>
      <c r="D1087" s="67" t="s">
        <v>50</v>
      </c>
      <c r="E1087" s="67" t="s">
        <v>161</v>
      </c>
      <c r="F1087" s="67" t="s">
        <v>363</v>
      </c>
      <c r="G1087" s="67" t="s">
        <v>364</v>
      </c>
      <c r="H1087" s="79" t="s">
        <v>179</v>
      </c>
      <c r="I1087" s="80" t="s">
        <v>180</v>
      </c>
      <c r="J1087" s="79" t="s">
        <v>1289</v>
      </c>
      <c r="K1087" s="67"/>
      <c r="L1087" s="67" t="s">
        <v>171</v>
      </c>
      <c r="M1087" s="79"/>
      <c r="N1087" s="67"/>
    </row>
    <row r="1088" spans="1:14" x14ac:dyDescent="0.25">
      <c r="A1088" s="71">
        <v>3928</v>
      </c>
      <c r="B1088" s="33">
        <v>42777</v>
      </c>
      <c r="D1088" s="3" t="s">
        <v>50</v>
      </c>
      <c r="E1088" s="3" t="s">
        <v>161</v>
      </c>
      <c r="F1088" s="3" t="s">
        <v>363</v>
      </c>
      <c r="G1088" s="3" t="s">
        <v>364</v>
      </c>
      <c r="H1088" s="25" t="s">
        <v>1101</v>
      </c>
      <c r="I1088" s="26" t="s">
        <v>160</v>
      </c>
      <c r="J1088" s="25" t="s">
        <v>730</v>
      </c>
      <c r="L1088" s="75" t="s">
        <v>180</v>
      </c>
      <c r="M1088" s="81" t="s">
        <v>1302</v>
      </c>
    </row>
    <row r="1089" spans="1:14" x14ac:dyDescent="0.25">
      <c r="A1089" s="65">
        <v>3928</v>
      </c>
      <c r="B1089" s="66">
        <v>42777</v>
      </c>
      <c r="C1089" s="67"/>
      <c r="D1089" s="67" t="s">
        <v>50</v>
      </c>
      <c r="E1089" s="67" t="s">
        <v>161</v>
      </c>
      <c r="F1089" s="67" t="s">
        <v>363</v>
      </c>
      <c r="G1089" s="67" t="s">
        <v>364</v>
      </c>
      <c r="H1089" s="79" t="s">
        <v>1101</v>
      </c>
      <c r="I1089" s="80" t="s">
        <v>160</v>
      </c>
      <c r="J1089" s="79" t="s">
        <v>730</v>
      </c>
      <c r="K1089" s="67"/>
      <c r="L1089" s="76" t="s">
        <v>171</v>
      </c>
      <c r="M1089" s="70"/>
      <c r="N1089" s="67"/>
    </row>
    <row r="1090" spans="1:14" x14ac:dyDescent="0.25">
      <c r="A1090" s="71">
        <v>3923</v>
      </c>
      <c r="B1090" s="33">
        <v>42776</v>
      </c>
      <c r="D1090" s="3" t="s">
        <v>36</v>
      </c>
      <c r="E1090" s="3" t="s">
        <v>678</v>
      </c>
      <c r="F1090" s="3" t="s">
        <v>291</v>
      </c>
      <c r="H1090" s="25" t="s">
        <v>187</v>
      </c>
      <c r="I1090" s="26" t="s">
        <v>160</v>
      </c>
      <c r="J1090" s="25" t="s">
        <v>485</v>
      </c>
      <c r="K1090" s="3">
        <v>1222706</v>
      </c>
      <c r="L1090" s="75" t="s">
        <v>180</v>
      </c>
      <c r="M1090" s="81" t="s">
        <v>1305</v>
      </c>
      <c r="N1090" s="3">
        <v>1222707</v>
      </c>
    </row>
    <row r="1091" spans="1:14" x14ac:dyDescent="0.25">
      <c r="A1091" s="65">
        <v>3923</v>
      </c>
      <c r="B1091" s="66">
        <v>42776</v>
      </c>
      <c r="C1091" s="67"/>
      <c r="D1091" s="67" t="s">
        <v>36</v>
      </c>
      <c r="E1091" s="67" t="s">
        <v>678</v>
      </c>
      <c r="F1091" s="67" t="s">
        <v>291</v>
      </c>
      <c r="G1091" s="67"/>
      <c r="H1091" s="79" t="s">
        <v>187</v>
      </c>
      <c r="I1091" s="80" t="s">
        <v>160</v>
      </c>
      <c r="J1091" s="79" t="s">
        <v>485</v>
      </c>
      <c r="K1091" s="67">
        <v>1222706</v>
      </c>
      <c r="L1091" s="76" t="s">
        <v>171</v>
      </c>
      <c r="M1091" s="70" t="s">
        <v>171</v>
      </c>
      <c r="N1091" s="67">
        <v>1222707</v>
      </c>
    </row>
    <row r="1092" spans="1:14" x14ac:dyDescent="0.25">
      <c r="A1092" s="71">
        <v>3902</v>
      </c>
      <c r="B1092" s="33">
        <v>42773</v>
      </c>
      <c r="D1092" s="3" t="s">
        <v>46</v>
      </c>
      <c r="E1092" s="3" t="s">
        <v>185</v>
      </c>
      <c r="F1092" s="3" t="s">
        <v>158</v>
      </c>
      <c r="H1092" s="25" t="s">
        <v>1101</v>
      </c>
      <c r="I1092" s="26" t="s">
        <v>160</v>
      </c>
      <c r="J1092" s="25" t="s">
        <v>146</v>
      </c>
      <c r="L1092" s="75" t="s">
        <v>180</v>
      </c>
      <c r="M1092" s="81" t="s">
        <v>233</v>
      </c>
    </row>
    <row r="1093" spans="1:14" x14ac:dyDescent="0.25">
      <c r="A1093" s="65">
        <v>3902</v>
      </c>
      <c r="B1093" s="66">
        <v>42773</v>
      </c>
      <c r="C1093" s="67"/>
      <c r="D1093" s="67" t="s">
        <v>46</v>
      </c>
      <c r="E1093" s="67" t="s">
        <v>185</v>
      </c>
      <c r="F1093" s="67" t="s">
        <v>158</v>
      </c>
      <c r="G1093" s="67"/>
      <c r="H1093" s="79" t="s">
        <v>1101</v>
      </c>
      <c r="I1093" s="80" t="s">
        <v>160</v>
      </c>
      <c r="J1093" s="79" t="s">
        <v>146</v>
      </c>
      <c r="K1093" s="67"/>
      <c r="L1093" s="76" t="s">
        <v>171</v>
      </c>
      <c r="M1093" s="70" t="s">
        <v>171</v>
      </c>
      <c r="N1093" s="67"/>
    </row>
    <row r="1094" spans="1:14" x14ac:dyDescent="0.25">
      <c r="A1094" s="71">
        <v>3919</v>
      </c>
      <c r="B1094" s="33">
        <v>42772</v>
      </c>
      <c r="D1094" s="3" t="s">
        <v>43</v>
      </c>
      <c r="E1094" s="3" t="s">
        <v>177</v>
      </c>
      <c r="F1094" s="3" t="s">
        <v>664</v>
      </c>
      <c r="G1094" s="3" t="s">
        <v>665</v>
      </c>
      <c r="H1094" s="25" t="s">
        <v>246</v>
      </c>
      <c r="I1094" s="26" t="s">
        <v>232</v>
      </c>
      <c r="J1094" s="25" t="s">
        <v>500</v>
      </c>
      <c r="L1094" s="75" t="s">
        <v>180</v>
      </c>
      <c r="M1094" s="81" t="s">
        <v>1170</v>
      </c>
    </row>
    <row r="1095" spans="1:14" x14ac:dyDescent="0.25">
      <c r="A1095" s="65">
        <v>3919</v>
      </c>
      <c r="B1095" s="66">
        <v>42772</v>
      </c>
      <c r="C1095" s="67"/>
      <c r="D1095" s="67" t="s">
        <v>43</v>
      </c>
      <c r="E1095" s="67" t="s">
        <v>177</v>
      </c>
      <c r="F1095" s="67" t="s">
        <v>664</v>
      </c>
      <c r="G1095" s="67" t="s">
        <v>665</v>
      </c>
      <c r="H1095" s="79" t="s">
        <v>246</v>
      </c>
      <c r="I1095" s="80" t="s">
        <v>232</v>
      </c>
      <c r="J1095" s="79" t="s">
        <v>500</v>
      </c>
      <c r="K1095" s="67"/>
      <c r="L1095" s="76" t="s">
        <v>171</v>
      </c>
      <c r="M1095" s="70" t="s">
        <v>171</v>
      </c>
      <c r="N1095" s="67"/>
    </row>
    <row r="1096" spans="1:14" x14ac:dyDescent="0.25">
      <c r="A1096" s="71">
        <v>3910</v>
      </c>
      <c r="B1096" s="33">
        <v>42770</v>
      </c>
      <c r="D1096" s="3" t="s">
        <v>49</v>
      </c>
      <c r="E1096" s="3" t="s">
        <v>592</v>
      </c>
      <c r="F1096" s="3" t="s">
        <v>186</v>
      </c>
      <c r="H1096" s="25" t="s">
        <v>152</v>
      </c>
      <c r="I1096" s="26" t="s">
        <v>160</v>
      </c>
      <c r="J1096" s="25" t="s">
        <v>329</v>
      </c>
      <c r="L1096" s="75" t="s">
        <v>180</v>
      </c>
      <c r="M1096" s="81" t="s">
        <v>1170</v>
      </c>
    </row>
    <row r="1097" spans="1:14" x14ac:dyDescent="0.25">
      <c r="A1097" s="65">
        <v>3910</v>
      </c>
      <c r="B1097" s="66">
        <v>42770</v>
      </c>
      <c r="C1097" s="67"/>
      <c r="D1097" s="67" t="s">
        <v>49</v>
      </c>
      <c r="E1097" s="67" t="s">
        <v>592</v>
      </c>
      <c r="F1097" s="67" t="s">
        <v>186</v>
      </c>
      <c r="G1097" s="67"/>
      <c r="H1097" s="79" t="s">
        <v>152</v>
      </c>
      <c r="I1097" s="80" t="s">
        <v>160</v>
      </c>
      <c r="J1097" s="79" t="s">
        <v>329</v>
      </c>
      <c r="K1097" s="67"/>
      <c r="L1097" s="76" t="s">
        <v>171</v>
      </c>
      <c r="M1097" s="70" t="s">
        <v>171</v>
      </c>
      <c r="N1097" s="67"/>
    </row>
    <row r="1098" spans="1:14" x14ac:dyDescent="0.25">
      <c r="A1098" s="71">
        <v>3921</v>
      </c>
      <c r="B1098" s="33">
        <v>42770</v>
      </c>
      <c r="D1098" s="3" t="s">
        <v>21</v>
      </c>
      <c r="E1098" s="3" t="s">
        <v>190</v>
      </c>
      <c r="F1098" s="3" t="s">
        <v>191</v>
      </c>
      <c r="H1098" s="25" t="s">
        <v>755</v>
      </c>
      <c r="I1098" s="26" t="s">
        <v>160</v>
      </c>
      <c r="J1098" s="25" t="s">
        <v>146</v>
      </c>
      <c r="L1098" s="75" t="s">
        <v>205</v>
      </c>
      <c r="M1098" s="81" t="s">
        <v>1311</v>
      </c>
    </row>
    <row r="1099" spans="1:14" x14ac:dyDescent="0.25">
      <c r="A1099" s="65">
        <v>3921</v>
      </c>
      <c r="B1099" s="66">
        <v>42770</v>
      </c>
      <c r="C1099" s="67"/>
      <c r="D1099" s="67" t="s">
        <v>21</v>
      </c>
      <c r="E1099" s="67" t="s">
        <v>190</v>
      </c>
      <c r="F1099" s="67" t="s">
        <v>191</v>
      </c>
      <c r="G1099" s="67"/>
      <c r="H1099" s="79" t="s">
        <v>755</v>
      </c>
      <c r="I1099" s="80" t="s">
        <v>160</v>
      </c>
      <c r="J1099" s="79" t="s">
        <v>146</v>
      </c>
      <c r="K1099" s="67"/>
      <c r="L1099" s="76" t="s">
        <v>171</v>
      </c>
      <c r="M1099" s="70" t="s">
        <v>171</v>
      </c>
      <c r="N1099" s="67"/>
    </row>
    <row r="1100" spans="1:14" x14ac:dyDescent="0.25">
      <c r="A1100" s="71">
        <v>3915</v>
      </c>
      <c r="B1100" s="33">
        <v>42770</v>
      </c>
      <c r="D1100" s="3" t="s">
        <v>50</v>
      </c>
      <c r="E1100" s="3" t="s">
        <v>161</v>
      </c>
      <c r="F1100" s="3" t="s">
        <v>364</v>
      </c>
      <c r="G1100" s="3" t="s">
        <v>363</v>
      </c>
      <c r="H1100" s="25" t="s">
        <v>1101</v>
      </c>
      <c r="I1100" s="26" t="s">
        <v>180</v>
      </c>
      <c r="J1100" s="25" t="s">
        <v>1313</v>
      </c>
      <c r="L1100" s="75" t="s">
        <v>232</v>
      </c>
      <c r="M1100" s="81" t="s">
        <v>1000</v>
      </c>
    </row>
    <row r="1101" spans="1:14" x14ac:dyDescent="0.25">
      <c r="A1101" s="65">
        <v>3915</v>
      </c>
      <c r="B1101" s="66">
        <v>42770</v>
      </c>
      <c r="C1101" s="67"/>
      <c r="D1101" s="67" t="s">
        <v>50</v>
      </c>
      <c r="E1101" s="67" t="s">
        <v>161</v>
      </c>
      <c r="F1101" s="67" t="s">
        <v>364</v>
      </c>
      <c r="G1101" s="67" t="s">
        <v>363</v>
      </c>
      <c r="H1101" s="79" t="s">
        <v>1101</v>
      </c>
      <c r="I1101" s="80" t="s">
        <v>180</v>
      </c>
      <c r="J1101" s="79" t="s">
        <v>1313</v>
      </c>
      <c r="K1101" s="67"/>
      <c r="L1101" s="76" t="s">
        <v>171</v>
      </c>
      <c r="M1101" s="70" t="s">
        <v>171</v>
      </c>
      <c r="N1101" s="67"/>
    </row>
    <row r="1102" spans="1:14" x14ac:dyDescent="0.25">
      <c r="A1102" s="71">
        <v>3914</v>
      </c>
      <c r="B1102" s="33">
        <v>42766</v>
      </c>
      <c r="D1102" s="3" t="s">
        <v>39</v>
      </c>
      <c r="E1102" s="3" t="s">
        <v>1267</v>
      </c>
      <c r="F1102" s="3" t="s">
        <v>327</v>
      </c>
      <c r="H1102" s="25" t="s">
        <v>269</v>
      </c>
      <c r="I1102" s="26" t="s">
        <v>180</v>
      </c>
      <c r="J1102" s="25" t="s">
        <v>366</v>
      </c>
      <c r="K1102" s="3">
        <v>1190496</v>
      </c>
      <c r="L1102" s="75" t="s">
        <v>203</v>
      </c>
      <c r="M1102" s="81" t="s">
        <v>1315</v>
      </c>
      <c r="N1102" s="3">
        <v>1222702</v>
      </c>
    </row>
    <row r="1103" spans="1:14" x14ac:dyDescent="0.25">
      <c r="A1103" s="65">
        <v>3914</v>
      </c>
      <c r="B1103" s="66">
        <v>42766</v>
      </c>
      <c r="C1103" s="67"/>
      <c r="D1103" s="67" t="s">
        <v>39</v>
      </c>
      <c r="E1103" s="67" t="s">
        <v>1267</v>
      </c>
      <c r="F1103" s="67" t="s">
        <v>327</v>
      </c>
      <c r="G1103" s="67"/>
      <c r="H1103" s="79" t="s">
        <v>269</v>
      </c>
      <c r="I1103" s="80" t="s">
        <v>180</v>
      </c>
      <c r="J1103" s="79" t="s">
        <v>366</v>
      </c>
      <c r="K1103" s="67">
        <v>1190496</v>
      </c>
      <c r="L1103" s="76" t="s">
        <v>171</v>
      </c>
      <c r="M1103" s="70" t="s">
        <v>171</v>
      </c>
      <c r="N1103" s="67">
        <v>1222702</v>
      </c>
    </row>
    <row r="1104" spans="1:14" x14ac:dyDescent="0.25">
      <c r="A1104" s="71">
        <v>3912</v>
      </c>
      <c r="B1104" s="33">
        <v>42760</v>
      </c>
      <c r="D1104" s="3" t="s">
        <v>38</v>
      </c>
      <c r="E1104" s="3" t="s">
        <v>1285</v>
      </c>
      <c r="F1104" s="3" t="s">
        <v>195</v>
      </c>
      <c r="H1104" s="25" t="s">
        <v>175</v>
      </c>
      <c r="I1104" s="26" t="s">
        <v>180</v>
      </c>
      <c r="J1104" s="25" t="s">
        <v>366</v>
      </c>
      <c r="K1104" s="3">
        <v>1190494</v>
      </c>
      <c r="L1104" s="75" t="s">
        <v>203</v>
      </c>
      <c r="M1104" s="81" t="s">
        <v>1320</v>
      </c>
      <c r="N1104" s="3">
        <v>1190500</v>
      </c>
    </row>
    <row r="1105" spans="1:14" x14ac:dyDescent="0.25">
      <c r="A1105" s="65">
        <v>3912</v>
      </c>
      <c r="B1105" s="66">
        <v>42760</v>
      </c>
      <c r="C1105" s="67"/>
      <c r="D1105" s="67" t="s">
        <v>38</v>
      </c>
      <c r="E1105" s="67" t="s">
        <v>1285</v>
      </c>
      <c r="F1105" s="67" t="s">
        <v>195</v>
      </c>
      <c r="G1105" s="67"/>
      <c r="H1105" s="79" t="s">
        <v>175</v>
      </c>
      <c r="I1105" s="80" t="s">
        <v>180</v>
      </c>
      <c r="J1105" s="79" t="s">
        <v>366</v>
      </c>
      <c r="K1105" s="67">
        <v>1190494</v>
      </c>
      <c r="L1105" s="76" t="s">
        <v>171</v>
      </c>
      <c r="M1105" s="70" t="s">
        <v>171</v>
      </c>
      <c r="N1105" s="67">
        <v>1190500</v>
      </c>
    </row>
    <row r="1106" spans="1:14" x14ac:dyDescent="0.25">
      <c r="A1106" s="71">
        <v>3913</v>
      </c>
      <c r="B1106" s="33">
        <v>42760</v>
      </c>
      <c r="D1106" s="3" t="s">
        <v>36</v>
      </c>
      <c r="E1106" s="3" t="s">
        <v>678</v>
      </c>
      <c r="F1106" s="3" t="s">
        <v>291</v>
      </c>
      <c r="H1106" s="25" t="s">
        <v>187</v>
      </c>
      <c r="I1106" s="26" t="s">
        <v>180</v>
      </c>
      <c r="J1106" s="25" t="s">
        <v>366</v>
      </c>
      <c r="K1106" s="3">
        <v>1190492</v>
      </c>
      <c r="L1106" s="75" t="s">
        <v>203</v>
      </c>
      <c r="M1106" s="81" t="s">
        <v>1322</v>
      </c>
      <c r="N1106" s="3">
        <v>1222701</v>
      </c>
    </row>
    <row r="1107" spans="1:14" x14ac:dyDescent="0.25">
      <c r="A1107" s="65">
        <v>3913</v>
      </c>
      <c r="B1107" s="66">
        <v>42760</v>
      </c>
      <c r="C1107" s="67"/>
      <c r="D1107" s="67" t="s">
        <v>36</v>
      </c>
      <c r="E1107" s="67" t="s">
        <v>678</v>
      </c>
      <c r="F1107" s="67" t="s">
        <v>291</v>
      </c>
      <c r="G1107" s="67"/>
      <c r="H1107" s="79" t="s">
        <v>187</v>
      </c>
      <c r="I1107" s="80" t="s">
        <v>180</v>
      </c>
      <c r="J1107" s="79" t="s">
        <v>366</v>
      </c>
      <c r="K1107" s="67">
        <v>1190492</v>
      </c>
      <c r="L1107" s="76" t="s">
        <v>171</v>
      </c>
      <c r="M1107" s="70" t="s">
        <v>171</v>
      </c>
      <c r="N1107" s="67">
        <v>1222701</v>
      </c>
    </row>
    <row r="1108" spans="1:14" x14ac:dyDescent="0.25">
      <c r="A1108" s="71">
        <v>3897</v>
      </c>
      <c r="B1108" s="33">
        <v>42758</v>
      </c>
      <c r="D1108" s="3" t="s">
        <v>45</v>
      </c>
      <c r="E1108" s="3" t="s">
        <v>1245</v>
      </c>
      <c r="F1108" s="3" t="s">
        <v>369</v>
      </c>
      <c r="G1108" s="3" t="s">
        <v>370</v>
      </c>
      <c r="H1108" s="25" t="s">
        <v>179</v>
      </c>
      <c r="I1108" s="26" t="s">
        <v>232</v>
      </c>
      <c r="J1108" s="25" t="s">
        <v>607</v>
      </c>
      <c r="L1108" s="75" t="s">
        <v>180</v>
      </c>
      <c r="M1108" s="81" t="s">
        <v>1255</v>
      </c>
    </row>
    <row r="1109" spans="1:14" x14ac:dyDescent="0.25">
      <c r="A1109" s="65">
        <v>3897</v>
      </c>
      <c r="B1109" s="66">
        <v>42758</v>
      </c>
      <c r="C1109" s="67"/>
      <c r="D1109" s="67" t="s">
        <v>45</v>
      </c>
      <c r="E1109" s="67" t="s">
        <v>1245</v>
      </c>
      <c r="F1109" s="67" t="s">
        <v>369</v>
      </c>
      <c r="G1109" s="67" t="s">
        <v>370</v>
      </c>
      <c r="H1109" s="79" t="s">
        <v>179</v>
      </c>
      <c r="I1109" s="80" t="s">
        <v>232</v>
      </c>
      <c r="J1109" s="79" t="s">
        <v>607</v>
      </c>
      <c r="K1109" s="67"/>
      <c r="L1109" s="76" t="s">
        <v>171</v>
      </c>
      <c r="M1109" s="70" t="s">
        <v>171</v>
      </c>
      <c r="N1109" s="67"/>
    </row>
    <row r="1110" spans="1:14" x14ac:dyDescent="0.25">
      <c r="A1110" s="71">
        <v>3900</v>
      </c>
      <c r="B1110" s="33">
        <v>42758</v>
      </c>
      <c r="D1110" s="3" t="s">
        <v>43</v>
      </c>
      <c r="E1110" s="3" t="s">
        <v>177</v>
      </c>
      <c r="F1110" s="3" t="s">
        <v>664</v>
      </c>
      <c r="G1110" s="3" t="s">
        <v>665</v>
      </c>
      <c r="H1110" s="25" t="s">
        <v>246</v>
      </c>
      <c r="I1110" s="26" t="s">
        <v>232</v>
      </c>
      <c r="J1110" s="25" t="s">
        <v>607</v>
      </c>
      <c r="L1110" s="75" t="s">
        <v>180</v>
      </c>
      <c r="M1110" s="81" t="s">
        <v>1255</v>
      </c>
    </row>
    <row r="1111" spans="1:14" x14ac:dyDescent="0.25">
      <c r="A1111" s="65">
        <v>3900</v>
      </c>
      <c r="B1111" s="66">
        <v>42758</v>
      </c>
      <c r="C1111" s="67"/>
      <c r="D1111" s="67" t="s">
        <v>43</v>
      </c>
      <c r="E1111" s="67" t="s">
        <v>177</v>
      </c>
      <c r="F1111" s="67" t="s">
        <v>664</v>
      </c>
      <c r="G1111" s="67" t="s">
        <v>665</v>
      </c>
      <c r="H1111" s="79" t="s">
        <v>246</v>
      </c>
      <c r="I1111" s="80" t="s">
        <v>232</v>
      </c>
      <c r="J1111" s="79" t="s">
        <v>607</v>
      </c>
      <c r="K1111" s="67"/>
      <c r="L1111" s="76" t="s">
        <v>171</v>
      </c>
      <c r="M1111" s="70" t="s">
        <v>171</v>
      </c>
      <c r="N1111" s="67"/>
    </row>
    <row r="1112" spans="1:14" x14ac:dyDescent="0.25">
      <c r="A1112" s="71">
        <v>3911</v>
      </c>
      <c r="B1112" s="33">
        <v>42757</v>
      </c>
      <c r="D1112" s="3" t="s">
        <v>31</v>
      </c>
      <c r="E1112" s="3" t="s">
        <v>168</v>
      </c>
      <c r="H1112" s="81" t="s">
        <v>184</v>
      </c>
      <c r="I1112" s="26" t="s">
        <v>170</v>
      </c>
      <c r="J1112" s="25" t="s">
        <v>197</v>
      </c>
      <c r="K1112" s="3">
        <v>1190498</v>
      </c>
      <c r="L1112" s="3" t="s">
        <v>180</v>
      </c>
      <c r="M1112" s="25" t="s">
        <v>197</v>
      </c>
      <c r="N1112" s="3">
        <v>1190499</v>
      </c>
    </row>
    <row r="1113" spans="1:14" x14ac:dyDescent="0.25">
      <c r="A1113" s="65">
        <v>3911</v>
      </c>
      <c r="B1113" s="66">
        <v>42757</v>
      </c>
      <c r="C1113" s="67"/>
      <c r="D1113" s="67" t="s">
        <v>31</v>
      </c>
      <c r="E1113" s="67" t="s">
        <v>168</v>
      </c>
      <c r="F1113" s="67"/>
      <c r="G1113" s="67"/>
      <c r="H1113" s="70" t="s">
        <v>163</v>
      </c>
      <c r="I1113" s="80" t="s">
        <v>170</v>
      </c>
      <c r="J1113" s="79" t="s">
        <v>197</v>
      </c>
      <c r="K1113" s="67">
        <v>1190498</v>
      </c>
      <c r="L1113" s="67" t="s">
        <v>180</v>
      </c>
      <c r="M1113" s="79" t="s">
        <v>197</v>
      </c>
      <c r="N1113" s="67">
        <v>1190499</v>
      </c>
    </row>
    <row r="1114" spans="1:14" x14ac:dyDescent="0.25">
      <c r="A1114" s="71">
        <v>3911</v>
      </c>
      <c r="B1114" s="33">
        <v>42757</v>
      </c>
      <c r="D1114" s="3" t="s">
        <v>31</v>
      </c>
      <c r="E1114" s="3" t="s">
        <v>168</v>
      </c>
      <c r="H1114" s="25" t="s">
        <v>163</v>
      </c>
      <c r="I1114" s="26" t="s">
        <v>170</v>
      </c>
      <c r="J1114" s="25" t="s">
        <v>197</v>
      </c>
      <c r="K1114" s="3">
        <v>1190498</v>
      </c>
      <c r="L1114" s="75" t="s">
        <v>180</v>
      </c>
      <c r="M1114" s="25" t="s">
        <v>197</v>
      </c>
      <c r="N1114" s="3">
        <v>1190499</v>
      </c>
    </row>
    <row r="1115" spans="1:14" x14ac:dyDescent="0.25">
      <c r="A1115" s="65">
        <v>3911</v>
      </c>
      <c r="B1115" s="66">
        <v>42757</v>
      </c>
      <c r="C1115" s="67"/>
      <c r="D1115" s="67" t="s">
        <v>31</v>
      </c>
      <c r="E1115" s="67" t="s">
        <v>168</v>
      </c>
      <c r="F1115" s="67"/>
      <c r="G1115" s="67"/>
      <c r="H1115" s="79" t="s">
        <v>163</v>
      </c>
      <c r="I1115" s="80" t="s">
        <v>170</v>
      </c>
      <c r="J1115" s="79" t="s">
        <v>197</v>
      </c>
      <c r="K1115" s="67">
        <v>1190498</v>
      </c>
      <c r="L1115" s="76" t="s">
        <v>171</v>
      </c>
      <c r="M1115" s="79" t="s">
        <v>197</v>
      </c>
      <c r="N1115" s="67">
        <v>1190499</v>
      </c>
    </row>
    <row r="1116" spans="1:14" x14ac:dyDescent="0.25">
      <c r="A1116" s="71">
        <v>3914</v>
      </c>
      <c r="B1116" s="33">
        <v>42755</v>
      </c>
      <c r="D1116" s="3" t="s">
        <v>39</v>
      </c>
      <c r="E1116" s="3" t="s">
        <v>1267</v>
      </c>
      <c r="F1116" s="3" t="s">
        <v>327</v>
      </c>
      <c r="H1116" s="25" t="s">
        <v>269</v>
      </c>
      <c r="I1116" s="26" t="s">
        <v>180</v>
      </c>
      <c r="J1116" s="25" t="s">
        <v>366</v>
      </c>
      <c r="K1116" s="3">
        <v>1190496</v>
      </c>
      <c r="L1116" s="3" t="s">
        <v>171</v>
      </c>
      <c r="M1116" s="25" t="s">
        <v>171</v>
      </c>
      <c r="N1116" s="3">
        <v>1222702</v>
      </c>
    </row>
    <row r="1117" spans="1:14" x14ac:dyDescent="0.25">
      <c r="A1117" s="65">
        <v>3914</v>
      </c>
      <c r="B1117" s="66">
        <v>42755</v>
      </c>
      <c r="C1117" s="67"/>
      <c r="D1117" s="67" t="s">
        <v>39</v>
      </c>
      <c r="E1117" s="67" t="s">
        <v>1267</v>
      </c>
      <c r="F1117" s="67" t="s">
        <v>327</v>
      </c>
      <c r="G1117" s="67"/>
      <c r="H1117" s="79" t="s">
        <v>269</v>
      </c>
      <c r="I1117" s="80" t="s">
        <v>180</v>
      </c>
      <c r="J1117" s="79" t="s">
        <v>366</v>
      </c>
      <c r="K1117" s="67">
        <v>1190496</v>
      </c>
      <c r="L1117" s="67" t="s">
        <v>171</v>
      </c>
      <c r="M1117" s="79" t="s">
        <v>171</v>
      </c>
      <c r="N1117" s="67">
        <v>1222702</v>
      </c>
    </row>
    <row r="1118" spans="1:14" x14ac:dyDescent="0.25">
      <c r="A1118" s="71">
        <v>3914</v>
      </c>
      <c r="B1118" s="33">
        <v>42755</v>
      </c>
      <c r="D1118" s="3" t="s">
        <v>39</v>
      </c>
      <c r="E1118" s="3" t="s">
        <v>1267</v>
      </c>
      <c r="F1118" s="3" t="s">
        <v>327</v>
      </c>
      <c r="H1118" s="25" t="s">
        <v>269</v>
      </c>
      <c r="I1118" s="26" t="s">
        <v>180</v>
      </c>
      <c r="J1118" s="25" t="s">
        <v>366</v>
      </c>
      <c r="K1118" s="3">
        <v>1190496</v>
      </c>
      <c r="L1118" s="3" t="s">
        <v>171</v>
      </c>
      <c r="M1118" s="25" t="s">
        <v>171</v>
      </c>
      <c r="N1118" s="3">
        <v>1222702</v>
      </c>
    </row>
    <row r="1119" spans="1:14" x14ac:dyDescent="0.25">
      <c r="A1119" s="65">
        <v>3914</v>
      </c>
      <c r="B1119" s="66">
        <v>42755</v>
      </c>
      <c r="C1119" s="67"/>
      <c r="D1119" s="67" t="s">
        <v>39</v>
      </c>
      <c r="E1119" s="67" t="s">
        <v>1267</v>
      </c>
      <c r="F1119" s="67" t="s">
        <v>327</v>
      </c>
      <c r="G1119" s="67"/>
      <c r="H1119" s="79" t="s">
        <v>269</v>
      </c>
      <c r="I1119" s="80" t="s">
        <v>180</v>
      </c>
      <c r="J1119" s="79" t="s">
        <v>366</v>
      </c>
      <c r="K1119" s="67">
        <v>1190496</v>
      </c>
      <c r="L1119" s="67" t="s">
        <v>171</v>
      </c>
      <c r="M1119" s="79" t="s">
        <v>171</v>
      </c>
      <c r="N1119" s="67">
        <v>1222702</v>
      </c>
    </row>
    <row r="1120" spans="1:14" x14ac:dyDescent="0.25">
      <c r="A1120" s="71">
        <v>3905</v>
      </c>
      <c r="B1120" s="33">
        <v>42755</v>
      </c>
      <c r="D1120" s="3" t="s">
        <v>39</v>
      </c>
      <c r="E1120" s="3" t="s">
        <v>1267</v>
      </c>
      <c r="F1120" s="3" t="s">
        <v>327</v>
      </c>
      <c r="H1120" s="25" t="s">
        <v>269</v>
      </c>
      <c r="I1120" s="26" t="s">
        <v>160</v>
      </c>
      <c r="J1120" s="25" t="s">
        <v>485</v>
      </c>
      <c r="K1120" s="3">
        <v>1190495</v>
      </c>
      <c r="L1120" s="75" t="s">
        <v>180</v>
      </c>
      <c r="M1120" s="81" t="s">
        <v>994</v>
      </c>
      <c r="N1120" s="3">
        <v>1190496</v>
      </c>
    </row>
    <row r="1121" spans="1:14" x14ac:dyDescent="0.25">
      <c r="A1121" s="65">
        <v>3905</v>
      </c>
      <c r="B1121" s="66">
        <v>42755</v>
      </c>
      <c r="C1121" s="67"/>
      <c r="D1121" s="67" t="s">
        <v>39</v>
      </c>
      <c r="E1121" s="67" t="s">
        <v>1267</v>
      </c>
      <c r="F1121" s="67" t="s">
        <v>327</v>
      </c>
      <c r="G1121" s="67"/>
      <c r="H1121" s="79" t="s">
        <v>269</v>
      </c>
      <c r="I1121" s="80" t="s">
        <v>160</v>
      </c>
      <c r="J1121" s="79" t="s">
        <v>485</v>
      </c>
      <c r="K1121" s="67">
        <v>1190495</v>
      </c>
      <c r="L1121" s="76" t="s">
        <v>171</v>
      </c>
      <c r="M1121" s="70" t="s">
        <v>171</v>
      </c>
      <c r="N1121" s="67">
        <v>1190496</v>
      </c>
    </row>
    <row r="1122" spans="1:14" x14ac:dyDescent="0.25">
      <c r="A1122" s="71">
        <v>3901</v>
      </c>
      <c r="B1122" s="33">
        <v>42752</v>
      </c>
      <c r="D1122" s="3" t="s">
        <v>21</v>
      </c>
      <c r="E1122" s="3" t="s">
        <v>190</v>
      </c>
      <c r="F1122" s="3" t="s">
        <v>191</v>
      </c>
      <c r="H1122" s="25" t="s">
        <v>755</v>
      </c>
      <c r="I1122" s="26" t="s">
        <v>160</v>
      </c>
      <c r="J1122" s="25" t="s">
        <v>146</v>
      </c>
      <c r="L1122" s="75" t="s">
        <v>180</v>
      </c>
      <c r="M1122" s="81" t="s">
        <v>589</v>
      </c>
    </row>
    <row r="1123" spans="1:14" x14ac:dyDescent="0.25">
      <c r="A1123" s="65">
        <v>3901</v>
      </c>
      <c r="B1123" s="66">
        <v>42752</v>
      </c>
      <c r="C1123" s="67"/>
      <c r="D1123" s="67" t="s">
        <v>21</v>
      </c>
      <c r="E1123" s="67" t="s">
        <v>190</v>
      </c>
      <c r="F1123" s="67" t="s">
        <v>191</v>
      </c>
      <c r="G1123" s="67"/>
      <c r="H1123" s="79" t="s">
        <v>755</v>
      </c>
      <c r="I1123" s="80" t="s">
        <v>160</v>
      </c>
      <c r="J1123" s="79" t="s">
        <v>146</v>
      </c>
      <c r="K1123" s="67"/>
      <c r="L1123" s="76" t="s">
        <v>171</v>
      </c>
      <c r="M1123" s="70" t="s">
        <v>171</v>
      </c>
      <c r="N1123" s="67"/>
    </row>
    <row r="1124" spans="1:14" x14ac:dyDescent="0.25">
      <c r="A1124" s="71">
        <v>3903</v>
      </c>
      <c r="B1124" s="33">
        <v>42749</v>
      </c>
      <c r="D1124" s="3" t="s">
        <v>36</v>
      </c>
      <c r="E1124" s="3" t="s">
        <v>678</v>
      </c>
      <c r="F1124" s="3" t="s">
        <v>291</v>
      </c>
      <c r="H1124" s="25" t="s">
        <v>187</v>
      </c>
      <c r="I1124" s="26" t="s">
        <v>160</v>
      </c>
      <c r="J1124" s="81" t="s">
        <v>1315</v>
      </c>
      <c r="K1124" s="3">
        <v>1190491</v>
      </c>
      <c r="L1124" s="75" t="s">
        <v>180</v>
      </c>
      <c r="M1124" s="81" t="s">
        <v>994</v>
      </c>
      <c r="N1124" s="3">
        <v>1190492</v>
      </c>
    </row>
    <row r="1125" spans="1:14" x14ac:dyDescent="0.25">
      <c r="A1125" s="65">
        <v>3903</v>
      </c>
      <c r="B1125" s="66">
        <v>42749</v>
      </c>
      <c r="C1125" s="67"/>
      <c r="D1125" s="67" t="s">
        <v>36</v>
      </c>
      <c r="E1125" s="67" t="s">
        <v>678</v>
      </c>
      <c r="F1125" s="67" t="s">
        <v>291</v>
      </c>
      <c r="G1125" s="67"/>
      <c r="H1125" s="79" t="s">
        <v>187</v>
      </c>
      <c r="I1125" s="80" t="s">
        <v>160</v>
      </c>
      <c r="J1125" s="70" t="s">
        <v>146</v>
      </c>
      <c r="K1125" s="67">
        <v>1190491</v>
      </c>
      <c r="L1125" s="76" t="s">
        <v>171</v>
      </c>
      <c r="M1125" s="70" t="s">
        <v>171</v>
      </c>
      <c r="N1125" s="67">
        <v>1190492</v>
      </c>
    </row>
    <row r="1126" spans="1:14" x14ac:dyDescent="0.25">
      <c r="A1126" s="71">
        <v>3904</v>
      </c>
      <c r="B1126" s="33">
        <v>42749</v>
      </c>
      <c r="D1126" s="3" t="s">
        <v>38</v>
      </c>
      <c r="E1126" s="3" t="s">
        <v>1285</v>
      </c>
      <c r="F1126" s="3" t="s">
        <v>195</v>
      </c>
      <c r="H1126" s="25" t="s">
        <v>175</v>
      </c>
      <c r="I1126" s="26" t="s">
        <v>160</v>
      </c>
      <c r="J1126" s="25" t="s">
        <v>485</v>
      </c>
      <c r="K1126" s="3">
        <v>1190493</v>
      </c>
      <c r="L1126" s="75" t="s">
        <v>180</v>
      </c>
      <c r="M1126" s="81" t="s">
        <v>994</v>
      </c>
      <c r="N1126" s="3">
        <v>1190494</v>
      </c>
    </row>
    <row r="1127" spans="1:14" x14ac:dyDescent="0.25">
      <c r="A1127" s="65">
        <v>3904</v>
      </c>
      <c r="B1127" s="66">
        <v>42749</v>
      </c>
      <c r="C1127" s="67"/>
      <c r="D1127" s="67" t="s">
        <v>38</v>
      </c>
      <c r="E1127" s="67" t="s">
        <v>1285</v>
      </c>
      <c r="F1127" s="67" t="s">
        <v>195</v>
      </c>
      <c r="G1127" s="67"/>
      <c r="H1127" s="79" t="s">
        <v>175</v>
      </c>
      <c r="I1127" s="80" t="s">
        <v>160</v>
      </c>
      <c r="J1127" s="79" t="s">
        <v>485</v>
      </c>
      <c r="K1127" s="67">
        <v>1190493</v>
      </c>
      <c r="L1127" s="76" t="s">
        <v>171</v>
      </c>
      <c r="M1127" s="70" t="s">
        <v>171</v>
      </c>
      <c r="N1127" s="67">
        <v>1190494</v>
      </c>
    </row>
    <row r="1128" spans="1:14" x14ac:dyDescent="0.25">
      <c r="A1128" s="71">
        <v>3899</v>
      </c>
      <c r="B1128" s="33">
        <v>42747</v>
      </c>
      <c r="D1128" s="3" t="s">
        <v>49</v>
      </c>
      <c r="E1128" s="3" t="s">
        <v>592</v>
      </c>
      <c r="F1128" s="3" t="s">
        <v>186</v>
      </c>
      <c r="H1128" s="25" t="s">
        <v>152</v>
      </c>
      <c r="I1128" s="26" t="s">
        <v>160</v>
      </c>
      <c r="J1128" s="25" t="s">
        <v>146</v>
      </c>
      <c r="L1128" s="75" t="s">
        <v>180</v>
      </c>
      <c r="M1128" s="81" t="s">
        <v>233</v>
      </c>
    </row>
    <row r="1129" spans="1:14" x14ac:dyDescent="0.25">
      <c r="A1129" s="65">
        <v>3899</v>
      </c>
      <c r="B1129" s="66">
        <v>42747</v>
      </c>
      <c r="C1129" s="67"/>
      <c r="D1129" s="67" t="s">
        <v>49</v>
      </c>
      <c r="E1129" s="67" t="s">
        <v>592</v>
      </c>
      <c r="F1129" s="67" t="s">
        <v>186</v>
      </c>
      <c r="G1129" s="67"/>
      <c r="H1129" s="79" t="s">
        <v>152</v>
      </c>
      <c r="I1129" s="80" t="s">
        <v>160</v>
      </c>
      <c r="J1129" s="79" t="s">
        <v>146</v>
      </c>
      <c r="K1129" s="67"/>
      <c r="L1129" s="76" t="s">
        <v>171</v>
      </c>
      <c r="M1129" s="70" t="s">
        <v>171</v>
      </c>
      <c r="N1129" s="67"/>
    </row>
    <row r="1130" spans="1:14" x14ac:dyDescent="0.25">
      <c r="A1130" s="71">
        <v>3909</v>
      </c>
      <c r="B1130" s="33">
        <v>42746</v>
      </c>
      <c r="D1130" s="3" t="s">
        <v>24</v>
      </c>
      <c r="E1130" s="3" t="s">
        <v>805</v>
      </c>
      <c r="F1130" s="3" t="s">
        <v>1046</v>
      </c>
      <c r="H1130" s="81" t="s">
        <v>163</v>
      </c>
      <c r="I1130" s="26" t="s">
        <v>145</v>
      </c>
      <c r="J1130" s="81" t="s">
        <v>146</v>
      </c>
      <c r="K1130" s="3">
        <v>1190482</v>
      </c>
      <c r="L1130" s="3" t="s">
        <v>147</v>
      </c>
      <c r="M1130" s="25" t="s">
        <v>148</v>
      </c>
    </row>
    <row r="1131" spans="1:14" x14ac:dyDescent="0.25">
      <c r="A1131" s="65">
        <v>3909</v>
      </c>
      <c r="B1131" s="66">
        <v>42746</v>
      </c>
      <c r="C1131" s="67"/>
      <c r="D1131" s="67" t="s">
        <v>24</v>
      </c>
      <c r="E1131" s="67" t="s">
        <v>805</v>
      </c>
      <c r="F1131" s="67" t="s">
        <v>1046</v>
      </c>
      <c r="G1131" s="67"/>
      <c r="H1131" s="70" t="s">
        <v>166</v>
      </c>
      <c r="I1131" s="80" t="s">
        <v>145</v>
      </c>
      <c r="J1131" s="70" t="s">
        <v>148</v>
      </c>
      <c r="K1131" s="67">
        <v>1190482</v>
      </c>
      <c r="L1131" s="67" t="s">
        <v>147</v>
      </c>
      <c r="M1131" s="79" t="s">
        <v>148</v>
      </c>
      <c r="N1131" s="67"/>
    </row>
    <row r="1132" spans="1:14" x14ac:dyDescent="0.25">
      <c r="A1132" s="71">
        <v>3908</v>
      </c>
      <c r="B1132" s="33">
        <v>42746</v>
      </c>
      <c r="D1132" s="3" t="s">
        <v>34</v>
      </c>
      <c r="E1132" s="3" t="s">
        <v>673</v>
      </c>
      <c r="F1132" s="3" t="s">
        <v>174</v>
      </c>
      <c r="H1132" s="25" t="s">
        <v>166</v>
      </c>
      <c r="I1132" s="26" t="s">
        <v>145</v>
      </c>
      <c r="J1132" s="81" t="s">
        <v>460</v>
      </c>
      <c r="K1132" s="3">
        <v>1190481</v>
      </c>
      <c r="L1132" s="3" t="s">
        <v>147</v>
      </c>
      <c r="M1132" s="25" t="s">
        <v>148</v>
      </c>
    </row>
    <row r="1133" spans="1:14" x14ac:dyDescent="0.25">
      <c r="A1133" s="65">
        <v>3908</v>
      </c>
      <c r="B1133" s="66">
        <v>42746</v>
      </c>
      <c r="C1133" s="67"/>
      <c r="D1133" s="67" t="s">
        <v>34</v>
      </c>
      <c r="E1133" s="67" t="s">
        <v>673</v>
      </c>
      <c r="F1133" s="67" t="s">
        <v>174</v>
      </c>
      <c r="G1133" s="67"/>
      <c r="H1133" s="79" t="s">
        <v>166</v>
      </c>
      <c r="I1133" s="80" t="s">
        <v>145</v>
      </c>
      <c r="J1133" s="70" t="s">
        <v>148</v>
      </c>
      <c r="K1133" s="67">
        <v>1190481</v>
      </c>
      <c r="L1133" s="67" t="s">
        <v>147</v>
      </c>
      <c r="M1133" s="79" t="s">
        <v>148</v>
      </c>
      <c r="N1133" s="67"/>
    </row>
    <row r="1134" spans="1:14" x14ac:dyDescent="0.25">
      <c r="A1134" s="71">
        <v>3894</v>
      </c>
      <c r="B1134" s="33">
        <v>42745</v>
      </c>
      <c r="D1134" s="3" t="s">
        <v>50</v>
      </c>
      <c r="E1134" s="3" t="s">
        <v>161</v>
      </c>
      <c r="F1134" s="3" t="s">
        <v>1331</v>
      </c>
      <c r="H1134" s="25" t="s">
        <v>184</v>
      </c>
      <c r="I1134" s="26" t="s">
        <v>160</v>
      </c>
      <c r="J1134" s="25" t="s">
        <v>197</v>
      </c>
      <c r="L1134" s="75" t="s">
        <v>180</v>
      </c>
      <c r="M1134" s="81" t="s">
        <v>493</v>
      </c>
    </row>
    <row r="1135" spans="1:14" x14ac:dyDescent="0.25">
      <c r="A1135" s="65">
        <v>3894</v>
      </c>
      <c r="B1135" s="66">
        <v>42745</v>
      </c>
      <c r="C1135" s="67"/>
      <c r="D1135" s="67" t="s">
        <v>50</v>
      </c>
      <c r="E1135" s="67" t="s">
        <v>161</v>
      </c>
      <c r="F1135" s="67" t="s">
        <v>1331</v>
      </c>
      <c r="G1135" s="67"/>
      <c r="H1135" s="79" t="s">
        <v>184</v>
      </c>
      <c r="I1135" s="80" t="s">
        <v>160</v>
      </c>
      <c r="J1135" s="79" t="s">
        <v>197</v>
      </c>
      <c r="K1135" s="67"/>
      <c r="L1135" s="76" t="s">
        <v>171</v>
      </c>
      <c r="M1135" s="70" t="s">
        <v>171</v>
      </c>
      <c r="N1135" s="67"/>
    </row>
    <row r="1136" spans="1:14" x14ac:dyDescent="0.25">
      <c r="A1136" s="71">
        <v>3890</v>
      </c>
      <c r="B1136" s="33">
        <v>42742</v>
      </c>
      <c r="D1136" s="3" t="s">
        <v>42</v>
      </c>
      <c r="E1136" s="3" t="s">
        <v>181</v>
      </c>
      <c r="F1136" s="3" t="s">
        <v>363</v>
      </c>
      <c r="G1136" s="3" t="s">
        <v>364</v>
      </c>
      <c r="H1136" s="25" t="s">
        <v>144</v>
      </c>
      <c r="I1136" s="26" t="s">
        <v>205</v>
      </c>
      <c r="J1136" s="25" t="s">
        <v>1339</v>
      </c>
      <c r="L1136" s="3" t="s">
        <v>160</v>
      </c>
      <c r="M1136" s="25" t="s">
        <v>146</v>
      </c>
    </row>
    <row r="1137" spans="1:14" x14ac:dyDescent="0.25">
      <c r="A1137" s="65">
        <v>3890</v>
      </c>
      <c r="B1137" s="66">
        <v>42742</v>
      </c>
      <c r="C1137" s="67"/>
      <c r="D1137" s="67" t="s">
        <v>42</v>
      </c>
      <c r="E1137" s="67" t="s">
        <v>181</v>
      </c>
      <c r="F1137" s="67" t="s">
        <v>363</v>
      </c>
      <c r="G1137" s="67" t="s">
        <v>364</v>
      </c>
      <c r="H1137" s="79" t="s">
        <v>144</v>
      </c>
      <c r="I1137" s="80" t="s">
        <v>205</v>
      </c>
      <c r="J1137" s="79" t="s">
        <v>1339</v>
      </c>
      <c r="K1137" s="67"/>
      <c r="L1137" s="67" t="s">
        <v>160</v>
      </c>
      <c r="M1137" s="79" t="s">
        <v>146</v>
      </c>
      <c r="N1137" s="67"/>
    </row>
    <row r="1138" spans="1:14" x14ac:dyDescent="0.25">
      <c r="A1138" s="71">
        <v>3895</v>
      </c>
      <c r="B1138" s="33">
        <v>42741</v>
      </c>
      <c r="D1138" s="3" t="s">
        <v>36</v>
      </c>
      <c r="E1138" s="3" t="s">
        <v>678</v>
      </c>
      <c r="F1138" s="3" t="s">
        <v>291</v>
      </c>
      <c r="H1138" s="25" t="s">
        <v>187</v>
      </c>
      <c r="I1138" s="26" t="s">
        <v>180</v>
      </c>
      <c r="J1138" s="25" t="s">
        <v>366</v>
      </c>
      <c r="K1138" s="3">
        <v>1190486</v>
      </c>
      <c r="L1138" s="75" t="s">
        <v>203</v>
      </c>
      <c r="M1138" s="81" t="s">
        <v>146</v>
      </c>
      <c r="N1138" s="3">
        <v>1190491</v>
      </c>
    </row>
    <row r="1139" spans="1:14" x14ac:dyDescent="0.25">
      <c r="A1139" s="65">
        <v>3895</v>
      </c>
      <c r="B1139" s="66">
        <v>42741</v>
      </c>
      <c r="C1139" s="67"/>
      <c r="D1139" s="67" t="s">
        <v>36</v>
      </c>
      <c r="E1139" s="67" t="s">
        <v>678</v>
      </c>
      <c r="F1139" s="67" t="s">
        <v>291</v>
      </c>
      <c r="G1139" s="67"/>
      <c r="H1139" s="79" t="s">
        <v>187</v>
      </c>
      <c r="I1139" s="80" t="s">
        <v>180</v>
      </c>
      <c r="J1139" s="79" t="s">
        <v>366</v>
      </c>
      <c r="K1139" s="67">
        <v>1190486</v>
      </c>
      <c r="L1139" s="76" t="s">
        <v>171</v>
      </c>
      <c r="M1139" s="70" t="s">
        <v>171</v>
      </c>
      <c r="N1139" s="67">
        <v>1190491</v>
      </c>
    </row>
    <row r="1140" spans="1:14" x14ac:dyDescent="0.25">
      <c r="A1140" s="71">
        <v>3898</v>
      </c>
      <c r="B1140" s="33">
        <v>42740</v>
      </c>
      <c r="D1140" s="3" t="s">
        <v>46</v>
      </c>
      <c r="E1140" s="3" t="s">
        <v>185</v>
      </c>
      <c r="F1140" s="3" t="s">
        <v>158</v>
      </c>
      <c r="H1140" s="25" t="s">
        <v>1101</v>
      </c>
      <c r="I1140" s="26" t="s">
        <v>160</v>
      </c>
      <c r="J1140" s="25" t="s">
        <v>146</v>
      </c>
      <c r="L1140" s="75" t="s">
        <v>180</v>
      </c>
      <c r="M1140" s="81" t="s">
        <v>589</v>
      </c>
    </row>
    <row r="1141" spans="1:14" x14ac:dyDescent="0.25">
      <c r="A1141" s="65">
        <v>3898</v>
      </c>
      <c r="B1141" s="66">
        <v>42740</v>
      </c>
      <c r="C1141" s="67"/>
      <c r="D1141" s="67" t="s">
        <v>46</v>
      </c>
      <c r="E1141" s="67" t="s">
        <v>185</v>
      </c>
      <c r="F1141" s="67" t="s">
        <v>158</v>
      </c>
      <c r="G1141" s="67"/>
      <c r="H1141" s="79" t="s">
        <v>1101</v>
      </c>
      <c r="I1141" s="80" t="s">
        <v>160</v>
      </c>
      <c r="J1141" s="79" t="s">
        <v>146</v>
      </c>
      <c r="K1141" s="67"/>
      <c r="L1141" s="76" t="s">
        <v>171</v>
      </c>
      <c r="M1141" s="70" t="s">
        <v>171</v>
      </c>
      <c r="N1141" s="67"/>
    </row>
    <row r="1142" spans="1:14" x14ac:dyDescent="0.25">
      <c r="A1142" s="71">
        <v>3886</v>
      </c>
      <c r="B1142" s="33">
        <v>42740</v>
      </c>
      <c r="D1142" s="3" t="s">
        <v>38</v>
      </c>
      <c r="E1142" s="3" t="s">
        <v>1285</v>
      </c>
      <c r="F1142" s="3" t="s">
        <v>195</v>
      </c>
      <c r="H1142" s="25" t="s">
        <v>175</v>
      </c>
      <c r="I1142" s="26" t="s">
        <v>180</v>
      </c>
      <c r="J1142" s="25" t="s">
        <v>366</v>
      </c>
      <c r="K1142" s="3">
        <v>1190478</v>
      </c>
      <c r="L1142" s="3" t="s">
        <v>203</v>
      </c>
      <c r="M1142" s="25" t="s">
        <v>1000</v>
      </c>
      <c r="N1142" s="3">
        <v>1190488</v>
      </c>
    </row>
    <row r="1143" spans="1:14" x14ac:dyDescent="0.25">
      <c r="A1143" s="65">
        <v>3886</v>
      </c>
      <c r="B1143" s="66">
        <v>42740</v>
      </c>
      <c r="C1143" s="67"/>
      <c r="D1143" s="67" t="s">
        <v>38</v>
      </c>
      <c r="E1143" s="67" t="s">
        <v>1285</v>
      </c>
      <c r="F1143" s="67" t="s">
        <v>195</v>
      </c>
      <c r="G1143" s="67"/>
      <c r="H1143" s="79" t="s">
        <v>175</v>
      </c>
      <c r="I1143" s="80" t="s">
        <v>180</v>
      </c>
      <c r="J1143" s="79" t="s">
        <v>366</v>
      </c>
      <c r="K1143" s="67">
        <v>1190478</v>
      </c>
      <c r="L1143" s="67" t="s">
        <v>203</v>
      </c>
      <c r="M1143" s="79" t="s">
        <v>1000</v>
      </c>
      <c r="N1143" s="67">
        <v>1190488</v>
      </c>
    </row>
    <row r="1144" spans="1:14" x14ac:dyDescent="0.25">
      <c r="A1144" s="71">
        <v>3886</v>
      </c>
      <c r="B1144" s="33">
        <v>42738</v>
      </c>
      <c r="D1144" s="3" t="s">
        <v>38</v>
      </c>
      <c r="E1144" s="3" t="s">
        <v>1285</v>
      </c>
      <c r="F1144" s="3" t="s">
        <v>195</v>
      </c>
      <c r="H1144" s="25" t="s">
        <v>175</v>
      </c>
      <c r="I1144" s="26" t="s">
        <v>180</v>
      </c>
      <c r="J1144" s="25" t="s">
        <v>366</v>
      </c>
      <c r="K1144" s="3">
        <v>1190478</v>
      </c>
      <c r="L1144" s="75" t="s">
        <v>203</v>
      </c>
      <c r="M1144" s="81" t="s">
        <v>1000</v>
      </c>
      <c r="N1144" s="3">
        <v>1190488</v>
      </c>
    </row>
    <row r="1145" spans="1:14" x14ac:dyDescent="0.25">
      <c r="A1145" s="65">
        <v>3886</v>
      </c>
      <c r="B1145" s="66">
        <v>42738</v>
      </c>
      <c r="C1145" s="67"/>
      <c r="D1145" s="67" t="s">
        <v>38</v>
      </c>
      <c r="E1145" s="67" t="s">
        <v>1285</v>
      </c>
      <c r="F1145" s="67" t="s">
        <v>195</v>
      </c>
      <c r="G1145" s="67"/>
      <c r="H1145" s="79" t="s">
        <v>175</v>
      </c>
      <c r="I1145" s="80" t="s">
        <v>180</v>
      </c>
      <c r="J1145" s="79" t="s">
        <v>366</v>
      </c>
      <c r="K1145" s="67">
        <v>1190478</v>
      </c>
      <c r="L1145" s="76" t="s">
        <v>171</v>
      </c>
      <c r="M1145" s="70" t="s">
        <v>171</v>
      </c>
      <c r="N1145" s="67">
        <v>1190488</v>
      </c>
    </row>
    <row r="1146" spans="1:14" x14ac:dyDescent="0.25">
      <c r="A1146" s="71">
        <v>3896</v>
      </c>
      <c r="B1146" s="33">
        <v>42738</v>
      </c>
      <c r="D1146" s="3" t="s">
        <v>21</v>
      </c>
      <c r="E1146" s="3" t="s">
        <v>190</v>
      </c>
      <c r="F1146" s="3" t="s">
        <v>191</v>
      </c>
      <c r="H1146" s="25" t="s">
        <v>755</v>
      </c>
      <c r="I1146" s="26" t="s">
        <v>160</v>
      </c>
      <c r="J1146" s="25" t="s">
        <v>146</v>
      </c>
      <c r="L1146" s="75" t="s">
        <v>205</v>
      </c>
      <c r="M1146" s="81" t="s">
        <v>1344</v>
      </c>
    </row>
    <row r="1147" spans="1:14" x14ac:dyDescent="0.25">
      <c r="A1147" s="65">
        <v>3896</v>
      </c>
      <c r="B1147" s="66">
        <v>42738</v>
      </c>
      <c r="C1147" s="67"/>
      <c r="D1147" s="67" t="s">
        <v>21</v>
      </c>
      <c r="E1147" s="67" t="s">
        <v>190</v>
      </c>
      <c r="F1147" s="67" t="s">
        <v>191</v>
      </c>
      <c r="G1147" s="67"/>
      <c r="H1147" s="79" t="s">
        <v>755</v>
      </c>
      <c r="I1147" s="80" t="s">
        <v>160</v>
      </c>
      <c r="J1147" s="79" t="s">
        <v>146</v>
      </c>
      <c r="K1147" s="67"/>
      <c r="L1147" s="76" t="s">
        <v>171</v>
      </c>
      <c r="M1147" s="70" t="s">
        <v>171</v>
      </c>
      <c r="N1147" s="67"/>
    </row>
    <row r="1148" spans="1:14" x14ac:dyDescent="0.25">
      <c r="A1148" s="71">
        <v>3885</v>
      </c>
      <c r="B1148" s="33">
        <v>42738</v>
      </c>
      <c r="D1148" s="3" t="s">
        <v>39</v>
      </c>
      <c r="E1148" s="3" t="s">
        <v>1267</v>
      </c>
      <c r="F1148" s="3" t="s">
        <v>242</v>
      </c>
      <c r="H1148" s="25" t="s">
        <v>476</v>
      </c>
      <c r="I1148" s="26" t="s">
        <v>180</v>
      </c>
      <c r="J1148" s="25" t="s">
        <v>451</v>
      </c>
      <c r="K1148" s="3">
        <v>1190477</v>
      </c>
      <c r="L1148" s="3" t="s">
        <v>203</v>
      </c>
      <c r="M1148" s="25" t="s">
        <v>1346</v>
      </c>
      <c r="N1148" s="3">
        <v>1190487</v>
      </c>
    </row>
    <row r="1149" spans="1:14" x14ac:dyDescent="0.25">
      <c r="A1149" s="65">
        <v>3885</v>
      </c>
      <c r="B1149" s="66">
        <v>42738</v>
      </c>
      <c r="C1149" s="67"/>
      <c r="D1149" s="67" t="s">
        <v>39</v>
      </c>
      <c r="E1149" s="67" t="s">
        <v>1267</v>
      </c>
      <c r="F1149" s="67" t="s">
        <v>242</v>
      </c>
      <c r="G1149" s="67"/>
      <c r="H1149" s="79" t="s">
        <v>476</v>
      </c>
      <c r="I1149" s="80" t="s">
        <v>180</v>
      </c>
      <c r="J1149" s="79" t="s">
        <v>451</v>
      </c>
      <c r="K1149" s="67">
        <v>1190477</v>
      </c>
      <c r="L1149" s="67" t="s">
        <v>203</v>
      </c>
      <c r="M1149" s="79" t="s">
        <v>1346</v>
      </c>
      <c r="N1149" s="67">
        <v>1190487</v>
      </c>
    </row>
    <row r="1150" spans="1:14" x14ac:dyDescent="0.25">
      <c r="A1150" s="71">
        <v>3900</v>
      </c>
      <c r="B1150" s="33">
        <v>42734</v>
      </c>
      <c r="D1150" s="3" t="s">
        <v>43</v>
      </c>
      <c r="E1150" s="3" t="s">
        <v>177</v>
      </c>
      <c r="F1150" s="3" t="s">
        <v>664</v>
      </c>
      <c r="G1150" s="3" t="s">
        <v>665</v>
      </c>
      <c r="H1150" s="25" t="s">
        <v>246</v>
      </c>
      <c r="I1150" s="26" t="s">
        <v>232</v>
      </c>
      <c r="J1150" s="25" t="s">
        <v>607</v>
      </c>
      <c r="L1150" s="3" t="s">
        <v>171</v>
      </c>
      <c r="M1150" s="25" t="s">
        <v>171</v>
      </c>
    </row>
    <row r="1151" spans="1:14" x14ac:dyDescent="0.25">
      <c r="A1151" s="65">
        <v>3900</v>
      </c>
      <c r="B1151" s="66">
        <v>42734</v>
      </c>
      <c r="C1151" s="67"/>
      <c r="D1151" s="67" t="s">
        <v>43</v>
      </c>
      <c r="E1151" s="67" t="s">
        <v>177</v>
      </c>
      <c r="F1151" s="67" t="s">
        <v>664</v>
      </c>
      <c r="G1151" s="67" t="s">
        <v>665</v>
      </c>
      <c r="H1151" s="79" t="s">
        <v>246</v>
      </c>
      <c r="I1151" s="80" t="s">
        <v>232</v>
      </c>
      <c r="J1151" s="79" t="s">
        <v>607</v>
      </c>
      <c r="K1151" s="67"/>
      <c r="L1151" s="67" t="s">
        <v>171</v>
      </c>
      <c r="M1151" s="79" t="s">
        <v>171</v>
      </c>
      <c r="N1151" s="67"/>
    </row>
    <row r="1152" spans="1:14" x14ac:dyDescent="0.25">
      <c r="A1152" s="71">
        <v>3883</v>
      </c>
      <c r="B1152" s="33">
        <v>42734</v>
      </c>
      <c r="D1152" s="3" t="s">
        <v>43</v>
      </c>
      <c r="E1152" s="3" t="s">
        <v>177</v>
      </c>
      <c r="F1152" s="3" t="s">
        <v>664</v>
      </c>
      <c r="G1152" s="3" t="s">
        <v>665</v>
      </c>
      <c r="H1152" s="25" t="s">
        <v>246</v>
      </c>
      <c r="I1152" s="26" t="s">
        <v>232</v>
      </c>
      <c r="J1152" s="25" t="s">
        <v>676</v>
      </c>
      <c r="L1152" s="75" t="s">
        <v>180</v>
      </c>
      <c r="M1152" s="81" t="s">
        <v>637</v>
      </c>
    </row>
    <row r="1153" spans="1:14" x14ac:dyDescent="0.25">
      <c r="A1153" s="65">
        <v>3883</v>
      </c>
      <c r="B1153" s="66">
        <v>42734</v>
      </c>
      <c r="C1153" s="67"/>
      <c r="D1153" s="67" t="s">
        <v>43</v>
      </c>
      <c r="E1153" s="67" t="s">
        <v>177</v>
      </c>
      <c r="F1153" s="67" t="s">
        <v>664</v>
      </c>
      <c r="G1153" s="67" t="s">
        <v>665</v>
      </c>
      <c r="H1153" s="79" t="s">
        <v>246</v>
      </c>
      <c r="I1153" s="80" t="s">
        <v>232</v>
      </c>
      <c r="J1153" s="79" t="s">
        <v>676</v>
      </c>
      <c r="K1153" s="67"/>
      <c r="L1153" s="76" t="s">
        <v>171</v>
      </c>
      <c r="M1153" s="70" t="s">
        <v>171</v>
      </c>
      <c r="N1153" s="67"/>
    </row>
    <row r="1154" spans="1:14" x14ac:dyDescent="0.25">
      <c r="A1154" s="71">
        <v>3889</v>
      </c>
      <c r="B1154" s="33">
        <v>42733</v>
      </c>
      <c r="D1154" s="3" t="s">
        <v>49</v>
      </c>
      <c r="E1154" s="3" t="s">
        <v>592</v>
      </c>
      <c r="F1154" s="3" t="s">
        <v>186</v>
      </c>
      <c r="H1154" s="25" t="s">
        <v>152</v>
      </c>
      <c r="I1154" s="26" t="s">
        <v>160</v>
      </c>
      <c r="J1154" s="25" t="s">
        <v>628</v>
      </c>
      <c r="L1154" s="75" t="s">
        <v>180</v>
      </c>
      <c r="M1154" s="81" t="s">
        <v>628</v>
      </c>
    </row>
    <row r="1155" spans="1:14" x14ac:dyDescent="0.25">
      <c r="A1155" s="65">
        <v>3889</v>
      </c>
      <c r="B1155" s="66">
        <v>42733</v>
      </c>
      <c r="C1155" s="67"/>
      <c r="D1155" s="67" t="s">
        <v>49</v>
      </c>
      <c r="E1155" s="67" t="s">
        <v>592</v>
      </c>
      <c r="F1155" s="67" t="s">
        <v>186</v>
      </c>
      <c r="G1155" s="67"/>
      <c r="H1155" s="79" t="s">
        <v>152</v>
      </c>
      <c r="I1155" s="80" t="s">
        <v>160</v>
      </c>
      <c r="J1155" s="79" t="s">
        <v>628</v>
      </c>
      <c r="K1155" s="67"/>
      <c r="L1155" s="76" t="s">
        <v>171</v>
      </c>
      <c r="M1155" s="70" t="s">
        <v>171</v>
      </c>
      <c r="N1155" s="67"/>
    </row>
    <row r="1156" spans="1:14" x14ac:dyDescent="0.25">
      <c r="A1156" s="71">
        <v>3887</v>
      </c>
      <c r="B1156" s="33">
        <v>42731</v>
      </c>
      <c r="D1156" s="3" t="s">
        <v>46</v>
      </c>
      <c r="E1156" s="3" t="s">
        <v>185</v>
      </c>
      <c r="F1156" s="3" t="s">
        <v>158</v>
      </c>
      <c r="H1156" s="25" t="s">
        <v>1101</v>
      </c>
      <c r="I1156" s="26" t="s">
        <v>160</v>
      </c>
      <c r="J1156" s="25" t="s">
        <v>1350</v>
      </c>
      <c r="L1156" s="75" t="s">
        <v>180</v>
      </c>
      <c r="M1156" s="81" t="s">
        <v>589</v>
      </c>
    </row>
    <row r="1157" spans="1:14" x14ac:dyDescent="0.25">
      <c r="A1157" s="65">
        <v>3887</v>
      </c>
      <c r="B1157" s="66">
        <v>42731</v>
      </c>
      <c r="C1157" s="67"/>
      <c r="D1157" s="67" t="s">
        <v>46</v>
      </c>
      <c r="E1157" s="67" t="s">
        <v>185</v>
      </c>
      <c r="F1157" s="67" t="s">
        <v>158</v>
      </c>
      <c r="G1157" s="67"/>
      <c r="H1157" s="79" t="s">
        <v>1101</v>
      </c>
      <c r="I1157" s="80" t="s">
        <v>160</v>
      </c>
      <c r="J1157" s="79" t="s">
        <v>1350</v>
      </c>
      <c r="K1157" s="67"/>
      <c r="L1157" s="76" t="s">
        <v>171</v>
      </c>
      <c r="M1157" s="70" t="s">
        <v>171</v>
      </c>
      <c r="N1157" s="67"/>
    </row>
    <row r="1158" spans="1:14" x14ac:dyDescent="0.25">
      <c r="A1158" s="71">
        <v>3893</v>
      </c>
      <c r="B1158" s="33">
        <v>42731</v>
      </c>
      <c r="D1158" s="3" t="s">
        <v>45</v>
      </c>
      <c r="E1158" s="3" t="s">
        <v>1245</v>
      </c>
      <c r="F1158" s="3" t="s">
        <v>369</v>
      </c>
      <c r="G1158" s="3" t="s">
        <v>370</v>
      </c>
      <c r="H1158" s="25" t="s">
        <v>179</v>
      </c>
      <c r="I1158" s="26" t="s">
        <v>180</v>
      </c>
      <c r="J1158" s="25" t="s">
        <v>1352</v>
      </c>
      <c r="L1158" s="75" t="s">
        <v>232</v>
      </c>
      <c r="M1158" s="81" t="s">
        <v>637</v>
      </c>
    </row>
    <row r="1159" spans="1:14" x14ac:dyDescent="0.25">
      <c r="A1159" s="65">
        <v>3893</v>
      </c>
      <c r="B1159" s="66">
        <v>42731</v>
      </c>
      <c r="C1159" s="67"/>
      <c r="D1159" s="67" t="s">
        <v>45</v>
      </c>
      <c r="E1159" s="67" t="s">
        <v>1245</v>
      </c>
      <c r="F1159" s="67" t="s">
        <v>369</v>
      </c>
      <c r="G1159" s="67" t="s">
        <v>370</v>
      </c>
      <c r="H1159" s="79" t="s">
        <v>179</v>
      </c>
      <c r="I1159" s="80" t="s">
        <v>180</v>
      </c>
      <c r="J1159" s="79" t="s">
        <v>1352</v>
      </c>
      <c r="K1159" s="67"/>
      <c r="L1159" s="76" t="s">
        <v>171</v>
      </c>
      <c r="M1159" s="70" t="s">
        <v>171</v>
      </c>
      <c r="N1159" s="67"/>
    </row>
    <row r="1160" spans="1:14" x14ac:dyDescent="0.25">
      <c r="A1160" s="71">
        <v>3892</v>
      </c>
      <c r="B1160" s="33">
        <v>42731</v>
      </c>
      <c r="D1160" s="3" t="s">
        <v>21</v>
      </c>
      <c r="E1160" s="3" t="s">
        <v>190</v>
      </c>
      <c r="F1160" s="3" t="s">
        <v>191</v>
      </c>
      <c r="H1160" s="25" t="s">
        <v>755</v>
      </c>
      <c r="I1160" s="26" t="s">
        <v>160</v>
      </c>
      <c r="J1160" s="25" t="s">
        <v>852</v>
      </c>
      <c r="L1160" s="75" t="s">
        <v>205</v>
      </c>
      <c r="M1160" s="81" t="s">
        <v>1354</v>
      </c>
    </row>
    <row r="1161" spans="1:14" x14ac:dyDescent="0.25">
      <c r="A1161" s="65">
        <v>3892</v>
      </c>
      <c r="B1161" s="66">
        <v>42731</v>
      </c>
      <c r="C1161" s="67"/>
      <c r="D1161" s="67" t="s">
        <v>21</v>
      </c>
      <c r="E1161" s="67" t="s">
        <v>190</v>
      </c>
      <c r="F1161" s="67" t="s">
        <v>191</v>
      </c>
      <c r="G1161" s="67"/>
      <c r="H1161" s="79" t="s">
        <v>755</v>
      </c>
      <c r="I1161" s="80" t="s">
        <v>160</v>
      </c>
      <c r="J1161" s="79" t="s">
        <v>852</v>
      </c>
      <c r="K1161" s="67"/>
      <c r="L1161" s="76" t="s">
        <v>171</v>
      </c>
      <c r="M1161" s="70" t="s">
        <v>171</v>
      </c>
      <c r="N1161" s="67"/>
    </row>
    <row r="1162" spans="1:14" x14ac:dyDescent="0.25">
      <c r="A1162" s="71">
        <v>3884</v>
      </c>
      <c r="B1162" s="33">
        <v>42728</v>
      </c>
      <c r="D1162" s="3" t="s">
        <v>36</v>
      </c>
      <c r="E1162" s="3" t="s">
        <v>678</v>
      </c>
      <c r="F1162" s="3" t="s">
        <v>291</v>
      </c>
      <c r="H1162" s="25" t="s">
        <v>187</v>
      </c>
      <c r="I1162" s="26" t="s">
        <v>160</v>
      </c>
      <c r="J1162" s="25" t="s">
        <v>146</v>
      </c>
      <c r="K1162" s="3">
        <v>1190484</v>
      </c>
      <c r="L1162" s="75" t="s">
        <v>180</v>
      </c>
      <c r="M1162" s="81" t="s">
        <v>994</v>
      </c>
      <c r="N1162" s="3">
        <v>1190486</v>
      </c>
    </row>
    <row r="1163" spans="1:14" x14ac:dyDescent="0.25">
      <c r="A1163" s="65">
        <v>3884</v>
      </c>
      <c r="B1163" s="66">
        <v>42728</v>
      </c>
      <c r="C1163" s="67"/>
      <c r="D1163" s="67" t="s">
        <v>36</v>
      </c>
      <c r="E1163" s="67" t="s">
        <v>678</v>
      </c>
      <c r="F1163" s="67" t="s">
        <v>291</v>
      </c>
      <c r="G1163" s="67"/>
      <c r="H1163" s="79" t="s">
        <v>187</v>
      </c>
      <c r="I1163" s="80" t="s">
        <v>160</v>
      </c>
      <c r="J1163" s="79" t="s">
        <v>146</v>
      </c>
      <c r="K1163" s="67">
        <v>1190484</v>
      </c>
      <c r="L1163" s="76" t="s">
        <v>171</v>
      </c>
      <c r="M1163" s="70" t="s">
        <v>171</v>
      </c>
      <c r="N1163" s="67">
        <v>1190486</v>
      </c>
    </row>
    <row r="1164" spans="1:14" x14ac:dyDescent="0.25">
      <c r="A1164" s="71">
        <v>3885</v>
      </c>
      <c r="B1164" s="33">
        <v>42727</v>
      </c>
      <c r="D1164" s="3" t="s">
        <v>39</v>
      </c>
      <c r="E1164" s="3" t="s">
        <v>1267</v>
      </c>
      <c r="F1164" s="3" t="s">
        <v>242</v>
      </c>
      <c r="H1164" s="25" t="s">
        <v>476</v>
      </c>
      <c r="I1164" s="26" t="s">
        <v>180</v>
      </c>
      <c r="J1164" s="25" t="s">
        <v>451</v>
      </c>
      <c r="K1164" s="3">
        <v>1190477</v>
      </c>
      <c r="L1164" s="75" t="s">
        <v>203</v>
      </c>
      <c r="M1164" s="81" t="s">
        <v>1346</v>
      </c>
      <c r="N1164" s="3">
        <v>1190487</v>
      </c>
    </row>
    <row r="1165" spans="1:14" x14ac:dyDescent="0.25">
      <c r="A1165" s="65">
        <v>3885</v>
      </c>
      <c r="B1165" s="66">
        <v>42727</v>
      </c>
      <c r="C1165" s="67"/>
      <c r="D1165" s="67" t="s">
        <v>39</v>
      </c>
      <c r="E1165" s="67" t="s">
        <v>1267</v>
      </c>
      <c r="F1165" s="67" t="s">
        <v>242</v>
      </c>
      <c r="G1165" s="67"/>
      <c r="H1165" s="79" t="s">
        <v>476</v>
      </c>
      <c r="I1165" s="80" t="s">
        <v>180</v>
      </c>
      <c r="J1165" s="79" t="s">
        <v>451</v>
      </c>
      <c r="K1165" s="67">
        <v>1190477</v>
      </c>
      <c r="L1165" s="76" t="s">
        <v>171</v>
      </c>
      <c r="M1165" s="70" t="s">
        <v>171</v>
      </c>
      <c r="N1165" s="67">
        <v>1190487</v>
      </c>
    </row>
    <row r="1166" spans="1:14" x14ac:dyDescent="0.25">
      <c r="A1166" s="71">
        <v>3891</v>
      </c>
      <c r="B1166" s="33">
        <v>42723</v>
      </c>
      <c r="D1166" s="3" t="s">
        <v>45</v>
      </c>
      <c r="E1166" s="3" t="s">
        <v>1245</v>
      </c>
      <c r="F1166" s="3" t="s">
        <v>369</v>
      </c>
      <c r="G1166" s="3" t="s">
        <v>370</v>
      </c>
      <c r="H1166" s="25" t="s">
        <v>159</v>
      </c>
      <c r="I1166" s="82" t="s">
        <v>232</v>
      </c>
      <c r="J1166" s="81" t="s">
        <v>676</v>
      </c>
      <c r="L1166" s="75" t="s">
        <v>180</v>
      </c>
      <c r="M1166" s="81" t="s">
        <v>1358</v>
      </c>
    </row>
    <row r="1167" spans="1:14" x14ac:dyDescent="0.25">
      <c r="A1167" s="65">
        <v>3891</v>
      </c>
      <c r="B1167" s="66">
        <v>42723</v>
      </c>
      <c r="C1167" s="67"/>
      <c r="D1167" s="67" t="s">
        <v>45</v>
      </c>
      <c r="E1167" s="67" t="s">
        <v>1245</v>
      </c>
      <c r="F1167" s="67" t="s">
        <v>369</v>
      </c>
      <c r="G1167" s="67" t="s">
        <v>370</v>
      </c>
      <c r="H1167" s="79" t="s">
        <v>159</v>
      </c>
      <c r="I1167" s="83" t="s">
        <v>180</v>
      </c>
      <c r="J1167" s="70" t="s">
        <v>2241</v>
      </c>
      <c r="K1167" s="67"/>
      <c r="L1167" s="76" t="s">
        <v>171</v>
      </c>
      <c r="M1167" s="70" t="s">
        <v>171</v>
      </c>
      <c r="N1167" s="67"/>
    </row>
    <row r="1168" spans="1:14" x14ac:dyDescent="0.25">
      <c r="A1168" s="71">
        <v>3881</v>
      </c>
      <c r="B1168" s="33">
        <v>42721</v>
      </c>
      <c r="D1168" s="3" t="s">
        <v>21</v>
      </c>
      <c r="E1168" s="3" t="s">
        <v>190</v>
      </c>
      <c r="F1168" s="3" t="s">
        <v>191</v>
      </c>
      <c r="H1168" s="25" t="s">
        <v>755</v>
      </c>
      <c r="I1168" s="26" t="s">
        <v>160</v>
      </c>
      <c r="J1168" s="25" t="s">
        <v>146</v>
      </c>
      <c r="L1168" s="75" t="s">
        <v>205</v>
      </c>
      <c r="M1168" s="81" t="s">
        <v>868</v>
      </c>
    </row>
    <row r="1169" spans="1:14" x14ac:dyDescent="0.25">
      <c r="A1169" s="65">
        <v>3881</v>
      </c>
      <c r="B1169" s="66">
        <v>42721</v>
      </c>
      <c r="C1169" s="67"/>
      <c r="D1169" s="67" t="s">
        <v>21</v>
      </c>
      <c r="E1169" s="67" t="s">
        <v>190</v>
      </c>
      <c r="F1169" s="67" t="s">
        <v>191</v>
      </c>
      <c r="G1169" s="67"/>
      <c r="H1169" s="79" t="s">
        <v>755</v>
      </c>
      <c r="I1169" s="80" t="s">
        <v>160</v>
      </c>
      <c r="J1169" s="79" t="s">
        <v>146</v>
      </c>
      <c r="K1169" s="67"/>
      <c r="L1169" s="76" t="s">
        <v>171</v>
      </c>
      <c r="M1169" s="70" t="s">
        <v>171</v>
      </c>
      <c r="N1169" s="67"/>
    </row>
    <row r="1170" spans="1:14" x14ac:dyDescent="0.25">
      <c r="A1170" s="71">
        <v>3875</v>
      </c>
      <c r="B1170" s="33">
        <v>42720</v>
      </c>
      <c r="D1170" s="3" t="s">
        <v>50</v>
      </c>
      <c r="E1170" s="3" t="s">
        <v>161</v>
      </c>
      <c r="F1170" s="3" t="s">
        <v>227</v>
      </c>
      <c r="H1170" s="25" t="s">
        <v>184</v>
      </c>
      <c r="I1170" s="26" t="s">
        <v>1004</v>
      </c>
      <c r="J1170" s="25" t="s">
        <v>197</v>
      </c>
      <c r="L1170" s="3" t="s">
        <v>203</v>
      </c>
      <c r="M1170" s="25" t="s">
        <v>197</v>
      </c>
    </row>
    <row r="1171" spans="1:14" x14ac:dyDescent="0.25">
      <c r="A1171" s="65">
        <v>3875</v>
      </c>
      <c r="B1171" s="66">
        <v>42720</v>
      </c>
      <c r="C1171" s="67"/>
      <c r="D1171" s="67" t="s">
        <v>50</v>
      </c>
      <c r="E1171" s="67" t="s">
        <v>161</v>
      </c>
      <c r="F1171" s="67" t="s">
        <v>227</v>
      </c>
      <c r="G1171" s="67"/>
      <c r="H1171" s="79" t="s">
        <v>184</v>
      </c>
      <c r="I1171" s="80" t="s">
        <v>1004</v>
      </c>
      <c r="J1171" s="79" t="s">
        <v>197</v>
      </c>
      <c r="K1171" s="67"/>
      <c r="L1171" s="67" t="s">
        <v>203</v>
      </c>
      <c r="M1171" s="79" t="s">
        <v>197</v>
      </c>
      <c r="N1171" s="67"/>
    </row>
    <row r="1172" spans="1:14" x14ac:dyDescent="0.25">
      <c r="A1172" s="71">
        <v>3846</v>
      </c>
      <c r="B1172" s="33">
        <v>42719</v>
      </c>
      <c r="D1172" s="3" t="s">
        <v>42</v>
      </c>
      <c r="E1172" s="3" t="s">
        <v>181</v>
      </c>
      <c r="F1172" s="3" t="s">
        <v>363</v>
      </c>
      <c r="G1172" s="3" t="s">
        <v>364</v>
      </c>
      <c r="H1172" s="25" t="s">
        <v>179</v>
      </c>
      <c r="I1172" s="26" t="s">
        <v>232</v>
      </c>
      <c r="J1172" s="25" t="s">
        <v>1363</v>
      </c>
      <c r="L1172" s="75" t="s">
        <v>180</v>
      </c>
      <c r="M1172" s="81" t="s">
        <v>493</v>
      </c>
    </row>
    <row r="1173" spans="1:14" x14ac:dyDescent="0.25">
      <c r="A1173" s="65">
        <v>3846</v>
      </c>
      <c r="B1173" s="66">
        <v>42719</v>
      </c>
      <c r="C1173" s="67"/>
      <c r="D1173" s="67" t="s">
        <v>42</v>
      </c>
      <c r="E1173" s="67" t="s">
        <v>181</v>
      </c>
      <c r="F1173" s="67" t="s">
        <v>363</v>
      </c>
      <c r="G1173" s="67" t="s">
        <v>364</v>
      </c>
      <c r="H1173" s="79" t="s">
        <v>179</v>
      </c>
      <c r="I1173" s="80" t="s">
        <v>232</v>
      </c>
      <c r="J1173" s="79" t="s">
        <v>1363</v>
      </c>
      <c r="K1173" s="67"/>
      <c r="L1173" s="76" t="s">
        <v>171</v>
      </c>
      <c r="M1173" s="70" t="s">
        <v>171</v>
      </c>
      <c r="N1173" s="67"/>
    </row>
    <row r="1174" spans="1:14" x14ac:dyDescent="0.25">
      <c r="A1174" s="71">
        <v>3868</v>
      </c>
      <c r="B1174" s="33">
        <v>42719</v>
      </c>
      <c r="D1174" s="3" t="s">
        <v>45</v>
      </c>
      <c r="E1174" s="3" t="s">
        <v>1245</v>
      </c>
      <c r="F1174" s="3" t="s">
        <v>369</v>
      </c>
      <c r="G1174" s="3" t="s">
        <v>370</v>
      </c>
      <c r="H1174" s="25" t="s">
        <v>159</v>
      </c>
      <c r="I1174" s="26" t="s">
        <v>180</v>
      </c>
      <c r="J1174" s="25" t="s">
        <v>568</v>
      </c>
      <c r="L1174" s="75" t="s">
        <v>232</v>
      </c>
      <c r="M1174" s="81" t="s">
        <v>676</v>
      </c>
    </row>
    <row r="1175" spans="1:14" x14ac:dyDescent="0.25">
      <c r="A1175" s="65">
        <v>3868</v>
      </c>
      <c r="B1175" s="66">
        <v>42719</v>
      </c>
      <c r="C1175" s="67"/>
      <c r="D1175" s="67" t="s">
        <v>45</v>
      </c>
      <c r="E1175" s="67" t="s">
        <v>1245</v>
      </c>
      <c r="F1175" s="67" t="s">
        <v>369</v>
      </c>
      <c r="G1175" s="67" t="s">
        <v>370</v>
      </c>
      <c r="H1175" s="79" t="s">
        <v>159</v>
      </c>
      <c r="I1175" s="80" t="s">
        <v>180</v>
      </c>
      <c r="J1175" s="79" t="s">
        <v>568</v>
      </c>
      <c r="K1175" s="67"/>
      <c r="L1175" s="76" t="s">
        <v>171</v>
      </c>
      <c r="M1175" s="70" t="s">
        <v>171</v>
      </c>
      <c r="N1175" s="67"/>
    </row>
    <row r="1176" spans="1:14" x14ac:dyDescent="0.25">
      <c r="A1176" s="71">
        <v>3869</v>
      </c>
      <c r="B1176" s="33">
        <v>42718</v>
      </c>
      <c r="D1176" s="3" t="s">
        <v>49</v>
      </c>
      <c r="E1176" s="3" t="s">
        <v>592</v>
      </c>
      <c r="F1176" s="3" t="s">
        <v>186</v>
      </c>
      <c r="H1176" s="25" t="s">
        <v>152</v>
      </c>
      <c r="I1176" s="26" t="s">
        <v>160</v>
      </c>
      <c r="J1176" s="25" t="s">
        <v>146</v>
      </c>
      <c r="L1176" s="75" t="s">
        <v>180</v>
      </c>
      <c r="M1176" s="81" t="s">
        <v>589</v>
      </c>
    </row>
    <row r="1177" spans="1:14" x14ac:dyDescent="0.25">
      <c r="A1177" s="65">
        <v>3869</v>
      </c>
      <c r="B1177" s="66">
        <v>42718</v>
      </c>
      <c r="C1177" s="67"/>
      <c r="D1177" s="67" t="s">
        <v>49</v>
      </c>
      <c r="E1177" s="67" t="s">
        <v>592</v>
      </c>
      <c r="F1177" s="67" t="s">
        <v>186</v>
      </c>
      <c r="G1177" s="67"/>
      <c r="H1177" s="79" t="s">
        <v>152</v>
      </c>
      <c r="I1177" s="80" t="s">
        <v>160</v>
      </c>
      <c r="J1177" s="79" t="s">
        <v>146</v>
      </c>
      <c r="K1177" s="67"/>
      <c r="L1177" s="76" t="s">
        <v>171</v>
      </c>
      <c r="M1177" s="70" t="s">
        <v>171</v>
      </c>
      <c r="N1177" s="67"/>
    </row>
    <row r="1178" spans="1:14" x14ac:dyDescent="0.25">
      <c r="A1178" s="71">
        <v>3866</v>
      </c>
      <c r="B1178" s="33">
        <v>42718</v>
      </c>
      <c r="D1178" s="3" t="s">
        <v>46</v>
      </c>
      <c r="E1178" s="3" t="s">
        <v>185</v>
      </c>
      <c r="F1178" s="3" t="s">
        <v>158</v>
      </c>
      <c r="H1178" s="25" t="s">
        <v>1101</v>
      </c>
      <c r="I1178" s="26" t="s">
        <v>160</v>
      </c>
      <c r="J1178" s="25" t="s">
        <v>146</v>
      </c>
      <c r="L1178" s="75" t="s">
        <v>180</v>
      </c>
      <c r="M1178" s="81" t="s">
        <v>589</v>
      </c>
    </row>
    <row r="1179" spans="1:14" x14ac:dyDescent="0.25">
      <c r="A1179" s="65">
        <v>3866</v>
      </c>
      <c r="B1179" s="66">
        <v>42718</v>
      </c>
      <c r="C1179" s="67"/>
      <c r="D1179" s="67" t="s">
        <v>46</v>
      </c>
      <c r="E1179" s="67" t="s">
        <v>185</v>
      </c>
      <c r="F1179" s="67" t="s">
        <v>158</v>
      </c>
      <c r="G1179" s="67"/>
      <c r="H1179" s="79" t="s">
        <v>1101</v>
      </c>
      <c r="I1179" s="80" t="s">
        <v>160</v>
      </c>
      <c r="J1179" s="79" t="s">
        <v>146</v>
      </c>
      <c r="K1179" s="67"/>
      <c r="L1179" s="76" t="s">
        <v>171</v>
      </c>
      <c r="M1179" s="70" t="s">
        <v>171</v>
      </c>
      <c r="N1179" s="67"/>
    </row>
    <row r="1180" spans="1:14" x14ac:dyDescent="0.25">
      <c r="A1180" s="71">
        <v>3874</v>
      </c>
      <c r="B1180" s="33">
        <v>42717</v>
      </c>
      <c r="D1180" s="3" t="s">
        <v>38</v>
      </c>
      <c r="E1180" s="3" t="s">
        <v>1285</v>
      </c>
      <c r="F1180" s="3" t="s">
        <v>195</v>
      </c>
      <c r="H1180" s="25" t="s">
        <v>175</v>
      </c>
      <c r="I1180" s="26" t="s">
        <v>160</v>
      </c>
      <c r="J1180" s="25" t="s">
        <v>1315</v>
      </c>
      <c r="K1180" s="3">
        <v>1190475</v>
      </c>
      <c r="L1180" s="75" t="s">
        <v>180</v>
      </c>
      <c r="M1180" s="81" t="s">
        <v>994</v>
      </c>
      <c r="N1180" s="3">
        <v>1190478</v>
      </c>
    </row>
    <row r="1181" spans="1:14" x14ac:dyDescent="0.25">
      <c r="A1181" s="65">
        <v>3874</v>
      </c>
      <c r="B1181" s="66">
        <v>42717</v>
      </c>
      <c r="C1181" s="67"/>
      <c r="D1181" s="67" t="s">
        <v>38</v>
      </c>
      <c r="E1181" s="67" t="s">
        <v>1285</v>
      </c>
      <c r="F1181" s="67" t="s">
        <v>195</v>
      </c>
      <c r="G1181" s="67"/>
      <c r="H1181" s="79" t="s">
        <v>175</v>
      </c>
      <c r="I1181" s="80" t="s">
        <v>160</v>
      </c>
      <c r="J1181" s="79" t="s">
        <v>1315</v>
      </c>
      <c r="K1181" s="67">
        <v>1190475</v>
      </c>
      <c r="L1181" s="76" t="s">
        <v>171</v>
      </c>
      <c r="M1181" s="70" t="s">
        <v>171</v>
      </c>
      <c r="N1181" s="67">
        <v>1190478</v>
      </c>
    </row>
    <row r="1182" spans="1:14" x14ac:dyDescent="0.25">
      <c r="A1182" s="71">
        <v>3872</v>
      </c>
      <c r="B1182" s="33">
        <v>42717</v>
      </c>
      <c r="D1182" s="3" t="s">
        <v>39</v>
      </c>
      <c r="E1182" s="3" t="s">
        <v>1267</v>
      </c>
      <c r="F1182" s="3" t="s">
        <v>242</v>
      </c>
      <c r="H1182" s="25" t="s">
        <v>476</v>
      </c>
      <c r="I1182" s="26" t="s">
        <v>160</v>
      </c>
      <c r="J1182" s="81" t="s">
        <v>1315</v>
      </c>
      <c r="K1182" s="3">
        <v>1190474</v>
      </c>
      <c r="L1182" s="75" t="s">
        <v>180</v>
      </c>
      <c r="M1182" s="81" t="s">
        <v>493</v>
      </c>
      <c r="N1182" s="3">
        <v>1190477</v>
      </c>
    </row>
    <row r="1183" spans="1:14" x14ac:dyDescent="0.25">
      <c r="A1183" s="65">
        <v>3872</v>
      </c>
      <c r="B1183" s="66">
        <v>42717</v>
      </c>
      <c r="C1183" s="67"/>
      <c r="D1183" s="67" t="s">
        <v>39</v>
      </c>
      <c r="E1183" s="67" t="s">
        <v>1267</v>
      </c>
      <c r="F1183" s="67" t="s">
        <v>242</v>
      </c>
      <c r="G1183" s="67"/>
      <c r="H1183" s="79" t="s">
        <v>476</v>
      </c>
      <c r="I1183" s="80" t="s">
        <v>160</v>
      </c>
      <c r="J1183" s="70" t="s">
        <v>146</v>
      </c>
      <c r="K1183" s="67">
        <v>1190474</v>
      </c>
      <c r="L1183" s="76" t="s">
        <v>171</v>
      </c>
      <c r="M1183" s="70" t="s">
        <v>171</v>
      </c>
      <c r="N1183" s="67">
        <v>1190477</v>
      </c>
    </row>
    <row r="1184" spans="1:14" x14ac:dyDescent="0.25">
      <c r="A1184" s="71">
        <v>3879</v>
      </c>
      <c r="B1184" s="33">
        <v>42716</v>
      </c>
      <c r="D1184" s="3" t="s">
        <v>36</v>
      </c>
      <c r="E1184" s="3" t="s">
        <v>678</v>
      </c>
      <c r="F1184" s="3" t="s">
        <v>291</v>
      </c>
      <c r="H1184" s="25" t="s">
        <v>187</v>
      </c>
      <c r="I1184" s="26" t="s">
        <v>180</v>
      </c>
      <c r="J1184" s="25" t="s">
        <v>999</v>
      </c>
      <c r="L1184" s="75" t="s">
        <v>203</v>
      </c>
      <c r="M1184" s="81" t="s">
        <v>460</v>
      </c>
      <c r="N1184" s="3">
        <v>1190484</v>
      </c>
    </row>
    <row r="1185" spans="1:14" x14ac:dyDescent="0.25">
      <c r="A1185" s="65">
        <v>3879</v>
      </c>
      <c r="B1185" s="66">
        <v>42716</v>
      </c>
      <c r="C1185" s="67"/>
      <c r="D1185" s="67" t="s">
        <v>36</v>
      </c>
      <c r="E1185" s="67" t="s">
        <v>678</v>
      </c>
      <c r="F1185" s="67" t="s">
        <v>291</v>
      </c>
      <c r="G1185" s="67"/>
      <c r="H1185" s="79" t="s">
        <v>187</v>
      </c>
      <c r="I1185" s="80" t="s">
        <v>180</v>
      </c>
      <c r="J1185" s="79" t="s">
        <v>999</v>
      </c>
      <c r="K1185" s="67"/>
      <c r="L1185" s="76" t="s">
        <v>171</v>
      </c>
      <c r="M1185" s="70" t="s">
        <v>171</v>
      </c>
      <c r="N1185" s="67">
        <v>1190484</v>
      </c>
    </row>
    <row r="1186" spans="1:14" x14ac:dyDescent="0.25">
      <c r="A1186" s="71">
        <v>3844</v>
      </c>
      <c r="B1186" s="33">
        <v>42714</v>
      </c>
      <c r="D1186" s="3" t="s">
        <v>43</v>
      </c>
      <c r="E1186" s="3" t="s">
        <v>177</v>
      </c>
      <c r="F1186" s="3" t="s">
        <v>664</v>
      </c>
      <c r="G1186" s="3" t="s">
        <v>665</v>
      </c>
      <c r="H1186" s="25" t="s">
        <v>246</v>
      </c>
      <c r="I1186" s="26" t="s">
        <v>160</v>
      </c>
      <c r="J1186" s="25" t="s">
        <v>146</v>
      </c>
      <c r="L1186" s="75" t="s">
        <v>180</v>
      </c>
      <c r="M1186" s="81" t="s">
        <v>470</v>
      </c>
    </row>
    <row r="1187" spans="1:14" x14ac:dyDescent="0.25">
      <c r="A1187" s="65">
        <v>3844</v>
      </c>
      <c r="B1187" s="66">
        <v>42714</v>
      </c>
      <c r="C1187" s="67"/>
      <c r="D1187" s="67" t="s">
        <v>43</v>
      </c>
      <c r="E1187" s="67" t="s">
        <v>177</v>
      </c>
      <c r="F1187" s="67" t="s">
        <v>664</v>
      </c>
      <c r="G1187" s="67" t="s">
        <v>665</v>
      </c>
      <c r="H1187" s="79" t="s">
        <v>246</v>
      </c>
      <c r="I1187" s="80" t="s">
        <v>160</v>
      </c>
      <c r="J1187" s="79" t="s">
        <v>146</v>
      </c>
      <c r="K1187" s="67"/>
      <c r="L1187" s="76" t="s">
        <v>171</v>
      </c>
      <c r="M1187" s="70" t="s">
        <v>171</v>
      </c>
      <c r="N1187" s="67"/>
    </row>
    <row r="1188" spans="1:14" x14ac:dyDescent="0.25">
      <c r="A1188" s="71">
        <v>3863</v>
      </c>
      <c r="B1188" s="33">
        <v>42712</v>
      </c>
      <c r="D1188" s="3" t="s">
        <v>36</v>
      </c>
      <c r="E1188" s="3" t="s">
        <v>678</v>
      </c>
      <c r="F1188" s="3" t="s">
        <v>291</v>
      </c>
      <c r="H1188" s="25" t="s">
        <v>187</v>
      </c>
      <c r="I1188" s="26" t="s">
        <v>160</v>
      </c>
      <c r="J1188" s="25" t="s">
        <v>1315</v>
      </c>
      <c r="K1188" s="3">
        <v>1190469</v>
      </c>
      <c r="L1188" s="75" t="s">
        <v>180</v>
      </c>
      <c r="M1188" s="81" t="s">
        <v>1018</v>
      </c>
    </row>
    <row r="1189" spans="1:14" x14ac:dyDescent="0.25">
      <c r="A1189" s="65">
        <v>3863</v>
      </c>
      <c r="B1189" s="66">
        <v>42712</v>
      </c>
      <c r="C1189" s="67"/>
      <c r="D1189" s="67" t="s">
        <v>36</v>
      </c>
      <c r="E1189" s="67" t="s">
        <v>678</v>
      </c>
      <c r="F1189" s="67" t="s">
        <v>291</v>
      </c>
      <c r="G1189" s="67"/>
      <c r="H1189" s="79" t="s">
        <v>187</v>
      </c>
      <c r="I1189" s="80" t="s">
        <v>160</v>
      </c>
      <c r="J1189" s="79" t="s">
        <v>1315</v>
      </c>
      <c r="K1189" s="67">
        <v>1190469</v>
      </c>
      <c r="L1189" s="76" t="s">
        <v>171</v>
      </c>
      <c r="M1189" s="70" t="s">
        <v>171</v>
      </c>
      <c r="N1189" s="67"/>
    </row>
    <row r="1190" spans="1:14" x14ac:dyDescent="0.25">
      <c r="A1190" s="71">
        <v>3871</v>
      </c>
      <c r="B1190" s="33">
        <v>42710</v>
      </c>
      <c r="D1190" s="3" t="s">
        <v>21</v>
      </c>
      <c r="E1190" s="3" t="s">
        <v>190</v>
      </c>
      <c r="F1190" s="3" t="s">
        <v>191</v>
      </c>
      <c r="H1190" s="25" t="s">
        <v>755</v>
      </c>
      <c r="I1190" s="26" t="s">
        <v>160</v>
      </c>
      <c r="J1190" s="25" t="s">
        <v>146</v>
      </c>
      <c r="L1190" s="75" t="s">
        <v>205</v>
      </c>
      <c r="M1190" s="81" t="s">
        <v>146</v>
      </c>
    </row>
    <row r="1191" spans="1:14" x14ac:dyDescent="0.25">
      <c r="A1191" s="65">
        <v>3871</v>
      </c>
      <c r="B1191" s="66">
        <v>42710</v>
      </c>
      <c r="C1191" s="67"/>
      <c r="D1191" s="67" t="s">
        <v>21</v>
      </c>
      <c r="E1191" s="67" t="s">
        <v>190</v>
      </c>
      <c r="F1191" s="67" t="s">
        <v>191</v>
      </c>
      <c r="G1191" s="67"/>
      <c r="H1191" s="79" t="s">
        <v>755</v>
      </c>
      <c r="I1191" s="80" t="s">
        <v>160</v>
      </c>
      <c r="J1191" s="79" t="s">
        <v>146</v>
      </c>
      <c r="K1191" s="67"/>
      <c r="L1191" s="76" t="s">
        <v>171</v>
      </c>
      <c r="M1191" s="70" t="s">
        <v>171</v>
      </c>
      <c r="N1191" s="67"/>
    </row>
    <row r="1192" spans="1:14" x14ac:dyDescent="0.25">
      <c r="A1192" s="71">
        <v>3874</v>
      </c>
      <c r="B1192" s="33">
        <v>42710</v>
      </c>
      <c r="D1192" s="3" t="s">
        <v>38</v>
      </c>
      <c r="E1192" s="3" t="s">
        <v>1285</v>
      </c>
      <c r="F1192" s="3" t="s">
        <v>195</v>
      </c>
      <c r="H1192" s="25" t="s">
        <v>175</v>
      </c>
      <c r="I1192" s="26" t="s">
        <v>160</v>
      </c>
      <c r="J1192" s="81" t="s">
        <v>1315</v>
      </c>
      <c r="K1192" s="3">
        <v>1190475</v>
      </c>
      <c r="L1192" s="3" t="s">
        <v>171</v>
      </c>
      <c r="M1192" s="25" t="s">
        <v>171</v>
      </c>
      <c r="N1192" s="3">
        <v>1190478</v>
      </c>
    </row>
    <row r="1193" spans="1:14" x14ac:dyDescent="0.25">
      <c r="A1193" s="65">
        <v>3874</v>
      </c>
      <c r="B1193" s="66">
        <v>42710</v>
      </c>
      <c r="C1193" s="67"/>
      <c r="D1193" s="67" t="s">
        <v>38</v>
      </c>
      <c r="E1193" s="67" t="s">
        <v>1285</v>
      </c>
      <c r="F1193" s="67" t="s">
        <v>195</v>
      </c>
      <c r="G1193" s="67"/>
      <c r="H1193" s="79" t="s">
        <v>175</v>
      </c>
      <c r="I1193" s="80" t="s">
        <v>160</v>
      </c>
      <c r="J1193" s="70" t="s">
        <v>146</v>
      </c>
      <c r="K1193" s="67">
        <v>1190475</v>
      </c>
      <c r="L1193" s="67" t="s">
        <v>171</v>
      </c>
      <c r="M1193" s="79" t="s">
        <v>171</v>
      </c>
      <c r="N1193" s="67">
        <v>1190478</v>
      </c>
    </row>
    <row r="1194" spans="1:14" x14ac:dyDescent="0.25">
      <c r="A1194" s="71">
        <v>3867</v>
      </c>
      <c r="B1194" s="33">
        <v>42710</v>
      </c>
      <c r="D1194" s="3" t="s">
        <v>38</v>
      </c>
      <c r="E1194" s="3" t="s">
        <v>1285</v>
      </c>
      <c r="F1194" s="3" t="s">
        <v>195</v>
      </c>
      <c r="H1194" s="25" t="s">
        <v>175</v>
      </c>
      <c r="I1194" s="26" t="s">
        <v>180</v>
      </c>
      <c r="J1194" s="25" t="s">
        <v>1378</v>
      </c>
      <c r="K1194" s="3">
        <v>1190471</v>
      </c>
      <c r="L1194" s="75" t="s">
        <v>203</v>
      </c>
      <c r="M1194" s="81" t="s">
        <v>460</v>
      </c>
      <c r="N1194" s="3">
        <v>1190475</v>
      </c>
    </row>
    <row r="1195" spans="1:14" x14ac:dyDescent="0.25">
      <c r="A1195" s="65">
        <v>3867</v>
      </c>
      <c r="B1195" s="66">
        <v>42710</v>
      </c>
      <c r="C1195" s="67"/>
      <c r="D1195" s="67" t="s">
        <v>38</v>
      </c>
      <c r="E1195" s="67" t="s">
        <v>1285</v>
      </c>
      <c r="F1195" s="67" t="s">
        <v>195</v>
      </c>
      <c r="G1195" s="67"/>
      <c r="H1195" s="79" t="s">
        <v>175</v>
      </c>
      <c r="I1195" s="80" t="s">
        <v>180</v>
      </c>
      <c r="J1195" s="79" t="s">
        <v>1378</v>
      </c>
      <c r="K1195" s="67">
        <v>1190471</v>
      </c>
      <c r="L1195" s="76" t="s">
        <v>171</v>
      </c>
      <c r="M1195" s="70" t="s">
        <v>171</v>
      </c>
      <c r="N1195" s="67">
        <v>1190475</v>
      </c>
    </row>
    <row r="1196" spans="1:14" x14ac:dyDescent="0.25">
      <c r="A1196" s="71">
        <v>3841</v>
      </c>
      <c r="B1196" s="33">
        <v>42709</v>
      </c>
      <c r="D1196" s="3" t="s">
        <v>50</v>
      </c>
      <c r="E1196" s="3" t="s">
        <v>161</v>
      </c>
      <c r="F1196" s="3" t="s">
        <v>275</v>
      </c>
      <c r="G1196" s="3" t="s">
        <v>276</v>
      </c>
      <c r="H1196" s="25" t="s">
        <v>184</v>
      </c>
      <c r="I1196" s="26" t="s">
        <v>232</v>
      </c>
      <c r="J1196" s="25" t="s">
        <v>607</v>
      </c>
      <c r="L1196" s="75" t="s">
        <v>180</v>
      </c>
      <c r="M1196" s="81" t="s">
        <v>1381</v>
      </c>
    </row>
    <row r="1197" spans="1:14" x14ac:dyDescent="0.25">
      <c r="A1197" s="65">
        <v>3841</v>
      </c>
      <c r="B1197" s="66">
        <v>42709</v>
      </c>
      <c r="C1197" s="67"/>
      <c r="D1197" s="67" t="s">
        <v>50</v>
      </c>
      <c r="E1197" s="67" t="s">
        <v>161</v>
      </c>
      <c r="F1197" s="67" t="s">
        <v>275</v>
      </c>
      <c r="G1197" s="67" t="s">
        <v>276</v>
      </c>
      <c r="H1197" s="79" t="s">
        <v>184</v>
      </c>
      <c r="I1197" s="80" t="s">
        <v>232</v>
      </c>
      <c r="J1197" s="79" t="s">
        <v>607</v>
      </c>
      <c r="K1197" s="67"/>
      <c r="L1197" s="76" t="s">
        <v>171</v>
      </c>
      <c r="M1197" s="70" t="s">
        <v>171</v>
      </c>
      <c r="N1197" s="67"/>
    </row>
    <row r="1198" spans="1:14" x14ac:dyDescent="0.25">
      <c r="A1198" s="71">
        <v>3865</v>
      </c>
      <c r="B1198" s="33">
        <v>42707</v>
      </c>
      <c r="D1198" s="3" t="s">
        <v>39</v>
      </c>
      <c r="E1198" s="3" t="s">
        <v>1267</v>
      </c>
      <c r="F1198" s="3" t="s">
        <v>242</v>
      </c>
      <c r="H1198" s="25" t="s">
        <v>476</v>
      </c>
      <c r="I1198" s="26" t="s">
        <v>180</v>
      </c>
      <c r="J1198" s="25" t="s">
        <v>1378</v>
      </c>
      <c r="K1198" s="3">
        <v>1190468</v>
      </c>
      <c r="L1198" s="75" t="s">
        <v>203</v>
      </c>
      <c r="M1198" s="81" t="s">
        <v>460</v>
      </c>
      <c r="N1198" s="3">
        <v>1190474</v>
      </c>
    </row>
    <row r="1199" spans="1:14" x14ac:dyDescent="0.25">
      <c r="A1199" s="65">
        <v>3865</v>
      </c>
      <c r="B1199" s="66">
        <v>42707</v>
      </c>
      <c r="C1199" s="67"/>
      <c r="D1199" s="67" t="s">
        <v>39</v>
      </c>
      <c r="E1199" s="67" t="s">
        <v>1267</v>
      </c>
      <c r="F1199" s="67" t="s">
        <v>242</v>
      </c>
      <c r="G1199" s="67"/>
      <c r="H1199" s="79" t="s">
        <v>476</v>
      </c>
      <c r="I1199" s="80" t="s">
        <v>180</v>
      </c>
      <c r="J1199" s="79" t="s">
        <v>1378</v>
      </c>
      <c r="K1199" s="67">
        <v>1190468</v>
      </c>
      <c r="L1199" s="76" t="s">
        <v>171</v>
      </c>
      <c r="M1199" s="70" t="s">
        <v>171</v>
      </c>
      <c r="N1199" s="67">
        <v>1190474</v>
      </c>
    </row>
    <row r="1200" spans="1:14" x14ac:dyDescent="0.25">
      <c r="A1200" s="71">
        <v>3853</v>
      </c>
      <c r="B1200" s="33">
        <v>42705</v>
      </c>
      <c r="D1200" s="3" t="s">
        <v>31</v>
      </c>
      <c r="E1200" s="3" t="s">
        <v>168</v>
      </c>
      <c r="H1200" s="25" t="s">
        <v>1361</v>
      </c>
      <c r="I1200" s="26" t="s">
        <v>160</v>
      </c>
      <c r="J1200" s="25" t="s">
        <v>197</v>
      </c>
      <c r="K1200" s="3">
        <v>1190464</v>
      </c>
      <c r="L1200" s="75" t="s">
        <v>180</v>
      </c>
      <c r="M1200" s="81" t="s">
        <v>66</v>
      </c>
      <c r="N1200" s="3">
        <v>1190465</v>
      </c>
    </row>
    <row r="1201" spans="1:14" x14ac:dyDescent="0.25">
      <c r="A1201" s="65">
        <v>3853</v>
      </c>
      <c r="B1201" s="66">
        <v>42705</v>
      </c>
      <c r="C1201" s="67"/>
      <c r="D1201" s="67" t="s">
        <v>31</v>
      </c>
      <c r="E1201" s="67" t="s">
        <v>168</v>
      </c>
      <c r="F1201" s="67"/>
      <c r="G1201" s="67"/>
      <c r="H1201" s="79" t="s">
        <v>1361</v>
      </c>
      <c r="I1201" s="80" t="s">
        <v>160</v>
      </c>
      <c r="J1201" s="79" t="s">
        <v>197</v>
      </c>
      <c r="K1201" s="67">
        <v>1190464</v>
      </c>
      <c r="L1201" s="76" t="s">
        <v>171</v>
      </c>
      <c r="M1201" s="70"/>
      <c r="N1201" s="67">
        <v>1190465</v>
      </c>
    </row>
    <row r="1202" spans="1:14" x14ac:dyDescent="0.25">
      <c r="A1202" s="71">
        <v>3862</v>
      </c>
      <c r="B1202" s="33">
        <v>42705</v>
      </c>
      <c r="D1202" s="3" t="s">
        <v>21</v>
      </c>
      <c r="E1202" s="3" t="s">
        <v>190</v>
      </c>
      <c r="F1202" s="3" t="s">
        <v>191</v>
      </c>
      <c r="H1202" s="25" t="s">
        <v>755</v>
      </c>
      <c r="I1202" s="26" t="s">
        <v>160</v>
      </c>
      <c r="J1202" s="25" t="s">
        <v>146</v>
      </c>
      <c r="L1202" s="75" t="s">
        <v>205</v>
      </c>
      <c r="M1202" s="81" t="s">
        <v>1387</v>
      </c>
    </row>
    <row r="1203" spans="1:14" x14ac:dyDescent="0.25">
      <c r="A1203" s="65">
        <v>3862</v>
      </c>
      <c r="B1203" s="66">
        <v>42705</v>
      </c>
      <c r="C1203" s="67"/>
      <c r="D1203" s="67" t="s">
        <v>21</v>
      </c>
      <c r="E1203" s="67" t="s">
        <v>190</v>
      </c>
      <c r="F1203" s="67" t="s">
        <v>191</v>
      </c>
      <c r="G1203" s="67"/>
      <c r="H1203" s="79" t="s">
        <v>755</v>
      </c>
      <c r="I1203" s="80" t="s">
        <v>160</v>
      </c>
      <c r="J1203" s="79" t="s">
        <v>146</v>
      </c>
      <c r="K1203" s="67"/>
      <c r="L1203" s="76" t="s">
        <v>171</v>
      </c>
      <c r="M1203" s="70" t="s">
        <v>171</v>
      </c>
      <c r="N1203" s="67"/>
    </row>
    <row r="1204" spans="1:14" x14ac:dyDescent="0.25">
      <c r="A1204" s="71">
        <v>3856</v>
      </c>
      <c r="B1204" s="33">
        <v>42705</v>
      </c>
      <c r="D1204" s="3" t="s">
        <v>49</v>
      </c>
      <c r="E1204" s="3" t="s">
        <v>592</v>
      </c>
      <c r="F1204" s="3" t="s">
        <v>186</v>
      </c>
      <c r="H1204" s="25" t="s">
        <v>152</v>
      </c>
      <c r="I1204" s="26" t="s">
        <v>160</v>
      </c>
      <c r="J1204" s="25" t="s">
        <v>146</v>
      </c>
      <c r="L1204" s="75" t="s">
        <v>180</v>
      </c>
      <c r="M1204" s="81" t="s">
        <v>589</v>
      </c>
    </row>
    <row r="1205" spans="1:14" x14ac:dyDescent="0.25">
      <c r="A1205" s="65">
        <v>3856</v>
      </c>
      <c r="B1205" s="66">
        <v>42705</v>
      </c>
      <c r="C1205" s="67"/>
      <c r="D1205" s="67" t="s">
        <v>49</v>
      </c>
      <c r="E1205" s="67" t="s">
        <v>592</v>
      </c>
      <c r="F1205" s="67" t="s">
        <v>186</v>
      </c>
      <c r="G1205" s="67"/>
      <c r="H1205" s="79" t="s">
        <v>152</v>
      </c>
      <c r="I1205" s="80" t="s">
        <v>160</v>
      </c>
      <c r="J1205" s="79" t="s">
        <v>146</v>
      </c>
      <c r="K1205" s="67"/>
      <c r="L1205" s="76" t="s">
        <v>171</v>
      </c>
      <c r="M1205" s="70"/>
      <c r="N1205" s="67"/>
    </row>
    <row r="1206" spans="1:14" x14ac:dyDescent="0.25">
      <c r="A1206" s="71">
        <v>3845</v>
      </c>
      <c r="B1206" s="33">
        <v>42704</v>
      </c>
      <c r="D1206" s="3" t="s">
        <v>45</v>
      </c>
      <c r="E1206" s="3" t="s">
        <v>1245</v>
      </c>
      <c r="F1206" s="3" t="s">
        <v>369</v>
      </c>
      <c r="G1206" s="3" t="s">
        <v>370</v>
      </c>
      <c r="H1206" s="25" t="s">
        <v>159</v>
      </c>
      <c r="I1206" s="26" t="s">
        <v>232</v>
      </c>
      <c r="J1206" s="25" t="s">
        <v>607</v>
      </c>
      <c r="L1206" s="75" t="s">
        <v>180</v>
      </c>
      <c r="M1206" s="81" t="s">
        <v>493</v>
      </c>
    </row>
    <row r="1207" spans="1:14" x14ac:dyDescent="0.25">
      <c r="A1207" s="65">
        <v>3845</v>
      </c>
      <c r="B1207" s="66">
        <v>42704</v>
      </c>
      <c r="C1207" s="67"/>
      <c r="D1207" s="67" t="s">
        <v>45</v>
      </c>
      <c r="E1207" s="67" t="s">
        <v>1245</v>
      </c>
      <c r="F1207" s="67" t="s">
        <v>369</v>
      </c>
      <c r="G1207" s="67" t="s">
        <v>370</v>
      </c>
      <c r="H1207" s="79" t="s">
        <v>159</v>
      </c>
      <c r="I1207" s="80" t="s">
        <v>232</v>
      </c>
      <c r="J1207" s="79" t="s">
        <v>607</v>
      </c>
      <c r="K1207" s="67"/>
      <c r="L1207" s="76" t="s">
        <v>171</v>
      </c>
      <c r="M1207" s="70" t="s">
        <v>171</v>
      </c>
      <c r="N1207" s="67"/>
    </row>
    <row r="1208" spans="1:14" x14ac:dyDescent="0.25">
      <c r="A1208" s="71">
        <v>3859</v>
      </c>
      <c r="B1208" s="33">
        <v>42704</v>
      </c>
      <c r="D1208" s="3" t="s">
        <v>38</v>
      </c>
      <c r="E1208" s="3" t="s">
        <v>1285</v>
      </c>
      <c r="F1208" s="3" t="s">
        <v>195</v>
      </c>
      <c r="H1208" s="25" t="s">
        <v>175</v>
      </c>
      <c r="I1208" s="26" t="s">
        <v>160</v>
      </c>
      <c r="J1208" s="25" t="s">
        <v>485</v>
      </c>
      <c r="K1208" s="3">
        <v>1190470</v>
      </c>
      <c r="L1208" s="75" t="s">
        <v>180</v>
      </c>
      <c r="M1208" s="81" t="s">
        <v>1391</v>
      </c>
      <c r="N1208" s="3">
        <v>1190471</v>
      </c>
    </row>
    <row r="1209" spans="1:14" x14ac:dyDescent="0.25">
      <c r="A1209" s="65">
        <v>3859</v>
      </c>
      <c r="B1209" s="66">
        <v>42704</v>
      </c>
      <c r="C1209" s="67"/>
      <c r="D1209" s="67" t="s">
        <v>38</v>
      </c>
      <c r="E1209" s="67" t="s">
        <v>1285</v>
      </c>
      <c r="F1209" s="67" t="s">
        <v>195</v>
      </c>
      <c r="G1209" s="67"/>
      <c r="H1209" s="79" t="s">
        <v>175</v>
      </c>
      <c r="I1209" s="80" t="s">
        <v>160</v>
      </c>
      <c r="J1209" s="79" t="s">
        <v>485</v>
      </c>
      <c r="K1209" s="67">
        <v>1190470</v>
      </c>
      <c r="L1209" s="76" t="s">
        <v>171</v>
      </c>
      <c r="M1209" s="70" t="s">
        <v>171</v>
      </c>
      <c r="N1209" s="67">
        <v>1190471</v>
      </c>
    </row>
    <row r="1210" spans="1:14" x14ac:dyDescent="0.25">
      <c r="A1210" s="71">
        <v>3852</v>
      </c>
      <c r="B1210" s="33">
        <v>42702</v>
      </c>
      <c r="D1210" s="3" t="s">
        <v>46</v>
      </c>
      <c r="E1210" s="3" t="s">
        <v>185</v>
      </c>
      <c r="F1210" s="3" t="s">
        <v>158</v>
      </c>
      <c r="H1210" s="25" t="s">
        <v>1101</v>
      </c>
      <c r="I1210" s="26" t="s">
        <v>160</v>
      </c>
      <c r="J1210" s="25" t="s">
        <v>146</v>
      </c>
      <c r="L1210" s="75" t="s">
        <v>180</v>
      </c>
      <c r="M1210" s="81" t="s">
        <v>233</v>
      </c>
    </row>
    <row r="1211" spans="1:14" x14ac:dyDescent="0.25">
      <c r="A1211" s="65">
        <v>3852</v>
      </c>
      <c r="B1211" s="66">
        <v>42702</v>
      </c>
      <c r="C1211" s="67"/>
      <c r="D1211" s="67" t="s">
        <v>46</v>
      </c>
      <c r="E1211" s="67" t="s">
        <v>185</v>
      </c>
      <c r="F1211" s="67" t="s">
        <v>158</v>
      </c>
      <c r="G1211" s="67"/>
      <c r="H1211" s="79" t="s">
        <v>1101</v>
      </c>
      <c r="I1211" s="80" t="s">
        <v>160</v>
      </c>
      <c r="J1211" s="79" t="s">
        <v>146</v>
      </c>
      <c r="K1211" s="67"/>
      <c r="L1211" s="76" t="s">
        <v>171</v>
      </c>
      <c r="M1211" s="70"/>
      <c r="N1211" s="67"/>
    </row>
    <row r="1212" spans="1:14" x14ac:dyDescent="0.25">
      <c r="A1212" s="71">
        <v>3857</v>
      </c>
      <c r="B1212" s="33">
        <v>42702</v>
      </c>
      <c r="D1212" s="3" t="s">
        <v>39</v>
      </c>
      <c r="E1212" s="3" t="s">
        <v>1267</v>
      </c>
      <c r="F1212" s="3" t="s">
        <v>242</v>
      </c>
      <c r="H1212" s="25" t="s">
        <v>476</v>
      </c>
      <c r="I1212" s="26" t="s">
        <v>160</v>
      </c>
      <c r="J1212" s="25" t="s">
        <v>1315</v>
      </c>
      <c r="K1212" s="3">
        <v>1190462</v>
      </c>
      <c r="L1212" s="75" t="s">
        <v>180</v>
      </c>
      <c r="M1212" s="81" t="s">
        <v>1391</v>
      </c>
      <c r="N1212" s="3">
        <v>1190468</v>
      </c>
    </row>
    <row r="1213" spans="1:14" x14ac:dyDescent="0.25">
      <c r="A1213" s="65">
        <v>3857</v>
      </c>
      <c r="B1213" s="66">
        <v>42702</v>
      </c>
      <c r="C1213" s="67"/>
      <c r="D1213" s="67" t="s">
        <v>39</v>
      </c>
      <c r="E1213" s="67" t="s">
        <v>1267</v>
      </c>
      <c r="F1213" s="67" t="s">
        <v>242</v>
      </c>
      <c r="G1213" s="67"/>
      <c r="H1213" s="79" t="s">
        <v>476</v>
      </c>
      <c r="I1213" s="80" t="s">
        <v>160</v>
      </c>
      <c r="J1213" s="79" t="s">
        <v>1315</v>
      </c>
      <c r="K1213" s="67">
        <v>1190462</v>
      </c>
      <c r="L1213" s="76" t="s">
        <v>171</v>
      </c>
      <c r="M1213" s="70" t="s">
        <v>171</v>
      </c>
      <c r="N1213" s="67">
        <v>1190468</v>
      </c>
    </row>
    <row r="1214" spans="1:14" x14ac:dyDescent="0.25">
      <c r="A1214" s="71">
        <v>3863</v>
      </c>
      <c r="B1214" s="33">
        <v>42699</v>
      </c>
      <c r="D1214" s="3" t="s">
        <v>36</v>
      </c>
      <c r="E1214" s="3" t="s">
        <v>678</v>
      </c>
      <c r="F1214" s="3" t="s">
        <v>291</v>
      </c>
      <c r="H1214" s="25" t="s">
        <v>187</v>
      </c>
      <c r="I1214" s="26" t="s">
        <v>160</v>
      </c>
      <c r="J1214" s="81" t="s">
        <v>1315</v>
      </c>
      <c r="K1214" s="3">
        <v>1190469</v>
      </c>
      <c r="L1214" s="3" t="s">
        <v>171</v>
      </c>
      <c r="M1214" s="25" t="s">
        <v>171</v>
      </c>
    </row>
    <row r="1215" spans="1:14" x14ac:dyDescent="0.25">
      <c r="A1215" s="65">
        <v>3863</v>
      </c>
      <c r="B1215" s="66">
        <v>42699</v>
      </c>
      <c r="C1215" s="67"/>
      <c r="D1215" s="67" t="s">
        <v>36</v>
      </c>
      <c r="E1215" s="67" t="s">
        <v>678</v>
      </c>
      <c r="F1215" s="67" t="s">
        <v>291</v>
      </c>
      <c r="G1215" s="67"/>
      <c r="H1215" s="79" t="s">
        <v>187</v>
      </c>
      <c r="I1215" s="80" t="s">
        <v>160</v>
      </c>
      <c r="J1215" s="70" t="s">
        <v>146</v>
      </c>
      <c r="K1215" s="67">
        <v>1190469</v>
      </c>
      <c r="L1215" s="67" t="s">
        <v>171</v>
      </c>
      <c r="M1215" s="79" t="s">
        <v>171</v>
      </c>
      <c r="N1215" s="67"/>
    </row>
    <row r="1216" spans="1:14" x14ac:dyDescent="0.25">
      <c r="A1216" s="71">
        <v>3858</v>
      </c>
      <c r="B1216" s="33">
        <v>42699</v>
      </c>
      <c r="D1216" s="3" t="s">
        <v>36</v>
      </c>
      <c r="E1216" s="3" t="s">
        <v>678</v>
      </c>
      <c r="F1216" s="3" t="s">
        <v>291</v>
      </c>
      <c r="H1216" s="25" t="s">
        <v>187</v>
      </c>
      <c r="I1216" s="26" t="s">
        <v>180</v>
      </c>
      <c r="J1216" s="25" t="s">
        <v>366</v>
      </c>
      <c r="K1216" s="3">
        <v>1190463</v>
      </c>
      <c r="L1216" s="75" t="s">
        <v>203</v>
      </c>
      <c r="M1216" s="81" t="s">
        <v>460</v>
      </c>
      <c r="N1216" s="3">
        <v>1190469</v>
      </c>
    </row>
    <row r="1217" spans="1:14" x14ac:dyDescent="0.25">
      <c r="A1217" s="65">
        <v>3858</v>
      </c>
      <c r="B1217" s="66">
        <v>42699</v>
      </c>
      <c r="C1217" s="67"/>
      <c r="D1217" s="67" t="s">
        <v>36</v>
      </c>
      <c r="E1217" s="67" t="s">
        <v>678</v>
      </c>
      <c r="F1217" s="67" t="s">
        <v>291</v>
      </c>
      <c r="G1217" s="67"/>
      <c r="H1217" s="79" t="s">
        <v>187</v>
      </c>
      <c r="I1217" s="80" t="s">
        <v>180</v>
      </c>
      <c r="J1217" s="79" t="s">
        <v>366</v>
      </c>
      <c r="K1217" s="67">
        <v>1190463</v>
      </c>
      <c r="L1217" s="76" t="s">
        <v>171</v>
      </c>
      <c r="M1217" s="70" t="s">
        <v>171</v>
      </c>
      <c r="N1217" s="67">
        <v>1190469</v>
      </c>
    </row>
    <row r="1218" spans="1:14" x14ac:dyDescent="0.25">
      <c r="A1218" s="71">
        <v>3850</v>
      </c>
      <c r="B1218" s="33">
        <v>42697</v>
      </c>
      <c r="D1218" s="3" t="s">
        <v>21</v>
      </c>
      <c r="E1218" s="3" t="s">
        <v>190</v>
      </c>
      <c r="F1218" s="3" t="s">
        <v>191</v>
      </c>
      <c r="H1218" s="25" t="s">
        <v>755</v>
      </c>
      <c r="I1218" s="26" t="s">
        <v>160</v>
      </c>
      <c r="J1218" s="25" t="s">
        <v>146</v>
      </c>
      <c r="L1218" s="75" t="s">
        <v>180</v>
      </c>
      <c r="M1218" s="81" t="s">
        <v>1204</v>
      </c>
    </row>
    <row r="1219" spans="1:14" x14ac:dyDescent="0.25">
      <c r="A1219" s="65">
        <v>3850</v>
      </c>
      <c r="B1219" s="66">
        <v>42697</v>
      </c>
      <c r="C1219" s="67"/>
      <c r="D1219" s="67" t="s">
        <v>21</v>
      </c>
      <c r="E1219" s="67" t="s">
        <v>190</v>
      </c>
      <c r="F1219" s="67" t="s">
        <v>191</v>
      </c>
      <c r="G1219" s="67"/>
      <c r="H1219" s="79" t="s">
        <v>755</v>
      </c>
      <c r="I1219" s="80" t="s">
        <v>160</v>
      </c>
      <c r="J1219" s="79" t="s">
        <v>146</v>
      </c>
      <c r="K1219" s="67"/>
      <c r="L1219" s="76" t="s">
        <v>171</v>
      </c>
      <c r="M1219" s="70"/>
      <c r="N1219" s="67"/>
    </row>
    <row r="1220" spans="1:14" x14ac:dyDescent="0.25">
      <c r="A1220" s="71">
        <v>3855</v>
      </c>
      <c r="B1220" s="33">
        <v>42694</v>
      </c>
      <c r="D1220" s="3" t="s">
        <v>24</v>
      </c>
      <c r="E1220" s="3" t="s">
        <v>805</v>
      </c>
      <c r="F1220" s="3" t="s">
        <v>1046</v>
      </c>
      <c r="H1220" s="25" t="s">
        <v>163</v>
      </c>
      <c r="I1220" s="26" t="s">
        <v>145</v>
      </c>
      <c r="J1220" s="81" t="s">
        <v>146</v>
      </c>
      <c r="L1220" s="3" t="s">
        <v>147</v>
      </c>
      <c r="M1220" s="25" t="s">
        <v>905</v>
      </c>
      <c r="N1220" s="3">
        <v>1190467</v>
      </c>
    </row>
    <row r="1221" spans="1:14" x14ac:dyDescent="0.25">
      <c r="A1221" s="65">
        <v>3855</v>
      </c>
      <c r="B1221" s="66">
        <v>42694</v>
      </c>
      <c r="C1221" s="67"/>
      <c r="D1221" s="67" t="s">
        <v>24</v>
      </c>
      <c r="E1221" s="67" t="s">
        <v>805</v>
      </c>
      <c r="F1221" s="67" t="s">
        <v>1046</v>
      </c>
      <c r="G1221" s="67"/>
      <c r="H1221" s="79" t="s">
        <v>163</v>
      </c>
      <c r="I1221" s="80" t="s">
        <v>145</v>
      </c>
      <c r="J1221" s="70"/>
      <c r="K1221" s="67"/>
      <c r="L1221" s="67" t="s">
        <v>147</v>
      </c>
      <c r="M1221" s="79" t="s">
        <v>905</v>
      </c>
      <c r="N1221" s="67">
        <v>1190467</v>
      </c>
    </row>
    <row r="1222" spans="1:14" x14ac:dyDescent="0.25">
      <c r="A1222" s="71">
        <v>3855</v>
      </c>
      <c r="B1222" s="33">
        <v>42694</v>
      </c>
      <c r="D1222" s="3" t="s">
        <v>24</v>
      </c>
      <c r="E1222" s="3" t="s">
        <v>805</v>
      </c>
      <c r="F1222" s="3" t="s">
        <v>1046</v>
      </c>
      <c r="H1222" s="25" t="s">
        <v>163</v>
      </c>
      <c r="I1222" s="26" t="s">
        <v>145</v>
      </c>
      <c r="L1222" s="3" t="s">
        <v>147</v>
      </c>
      <c r="M1222" s="25" t="s">
        <v>905</v>
      </c>
      <c r="N1222" s="3">
        <v>1190467</v>
      </c>
    </row>
    <row r="1223" spans="1:14" x14ac:dyDescent="0.25">
      <c r="A1223" s="65">
        <v>3855</v>
      </c>
      <c r="B1223" s="66">
        <v>42694</v>
      </c>
      <c r="C1223" s="67"/>
      <c r="D1223" s="67" t="s">
        <v>24</v>
      </c>
      <c r="E1223" s="67" t="s">
        <v>805</v>
      </c>
      <c r="F1223" s="67" t="s">
        <v>1046</v>
      </c>
      <c r="G1223" s="67"/>
      <c r="H1223" s="79" t="s">
        <v>163</v>
      </c>
      <c r="I1223" s="80" t="s">
        <v>145</v>
      </c>
      <c r="J1223" s="79"/>
      <c r="K1223" s="67"/>
      <c r="L1223" s="67" t="s">
        <v>147</v>
      </c>
      <c r="M1223" s="79" t="s">
        <v>905</v>
      </c>
      <c r="N1223" s="67">
        <v>1190467</v>
      </c>
    </row>
    <row r="1224" spans="1:14" x14ac:dyDescent="0.25">
      <c r="A1224" s="71">
        <v>3854</v>
      </c>
      <c r="B1224" s="33">
        <v>42694</v>
      </c>
      <c r="D1224" s="3" t="s">
        <v>34</v>
      </c>
      <c r="E1224" s="3" t="s">
        <v>673</v>
      </c>
      <c r="F1224" s="3" t="s">
        <v>174</v>
      </c>
      <c r="H1224" s="25" t="s">
        <v>166</v>
      </c>
      <c r="I1224" s="26" t="s">
        <v>145</v>
      </c>
      <c r="J1224" s="25" t="s">
        <v>146</v>
      </c>
      <c r="K1224" s="3">
        <v>1190466</v>
      </c>
      <c r="L1224" s="3" t="s">
        <v>147</v>
      </c>
      <c r="M1224" s="25" t="s">
        <v>440</v>
      </c>
    </row>
    <row r="1225" spans="1:14" x14ac:dyDescent="0.25">
      <c r="A1225" s="65">
        <v>3854</v>
      </c>
      <c r="B1225" s="66">
        <v>42694</v>
      </c>
      <c r="C1225" s="67"/>
      <c r="D1225" s="67" t="s">
        <v>34</v>
      </c>
      <c r="E1225" s="67" t="s">
        <v>673</v>
      </c>
      <c r="F1225" s="67" t="s">
        <v>174</v>
      </c>
      <c r="G1225" s="67"/>
      <c r="H1225" s="79" t="s">
        <v>166</v>
      </c>
      <c r="I1225" s="80" t="s">
        <v>145</v>
      </c>
      <c r="J1225" s="79" t="s">
        <v>146</v>
      </c>
      <c r="K1225" s="67">
        <v>1190466</v>
      </c>
      <c r="L1225" s="67" t="s">
        <v>147</v>
      </c>
      <c r="M1225" s="79" t="s">
        <v>440</v>
      </c>
      <c r="N1225" s="67"/>
    </row>
    <row r="1226" spans="1:14" x14ac:dyDescent="0.25">
      <c r="A1226" s="71">
        <v>3851</v>
      </c>
      <c r="B1226" s="33">
        <v>42693</v>
      </c>
      <c r="D1226" s="3" t="s">
        <v>38</v>
      </c>
      <c r="E1226" s="3" t="s">
        <v>1285</v>
      </c>
      <c r="F1226" s="3" t="s">
        <v>327</v>
      </c>
      <c r="H1226" s="25" t="s">
        <v>175</v>
      </c>
      <c r="I1226" s="26" t="s">
        <v>180</v>
      </c>
      <c r="J1226" s="25" t="s">
        <v>1293</v>
      </c>
      <c r="K1226" s="3">
        <v>1190460</v>
      </c>
      <c r="L1226" s="75" t="s">
        <v>203</v>
      </c>
      <c r="M1226" s="81" t="s">
        <v>146</v>
      </c>
    </row>
    <row r="1227" spans="1:14" x14ac:dyDescent="0.25">
      <c r="A1227" s="65">
        <v>3851</v>
      </c>
      <c r="B1227" s="66">
        <v>42693</v>
      </c>
      <c r="C1227" s="67"/>
      <c r="D1227" s="67" t="s">
        <v>38</v>
      </c>
      <c r="E1227" s="67" t="s">
        <v>1285</v>
      </c>
      <c r="F1227" s="67" t="s">
        <v>327</v>
      </c>
      <c r="G1227" s="67"/>
      <c r="H1227" s="79" t="s">
        <v>175</v>
      </c>
      <c r="I1227" s="80" t="s">
        <v>180</v>
      </c>
      <c r="J1227" s="79" t="s">
        <v>1293</v>
      </c>
      <c r="K1227" s="67">
        <v>1190460</v>
      </c>
      <c r="L1227" s="76"/>
      <c r="M1227" s="70"/>
      <c r="N1227" s="67"/>
    </row>
    <row r="1228" spans="1:14" x14ac:dyDescent="0.25">
      <c r="A1228" s="71">
        <v>3849</v>
      </c>
      <c r="B1228" s="33">
        <v>42693</v>
      </c>
      <c r="D1228" s="3" t="s">
        <v>36</v>
      </c>
      <c r="E1228" s="3" t="s">
        <v>678</v>
      </c>
      <c r="F1228" s="3" t="s">
        <v>291</v>
      </c>
      <c r="H1228" s="25" t="s">
        <v>187</v>
      </c>
      <c r="I1228" s="26" t="s">
        <v>160</v>
      </c>
      <c r="J1228" s="25" t="s">
        <v>1315</v>
      </c>
      <c r="K1228" s="3">
        <v>1190459</v>
      </c>
      <c r="L1228" s="75" t="s">
        <v>180</v>
      </c>
      <c r="M1228" s="81" t="s">
        <v>994</v>
      </c>
      <c r="N1228" s="3">
        <v>1190463</v>
      </c>
    </row>
    <row r="1229" spans="1:14" x14ac:dyDescent="0.25">
      <c r="A1229" s="65">
        <v>3849</v>
      </c>
      <c r="B1229" s="66">
        <v>42693</v>
      </c>
      <c r="C1229" s="67"/>
      <c r="D1229" s="67" t="s">
        <v>36</v>
      </c>
      <c r="E1229" s="67" t="s">
        <v>678</v>
      </c>
      <c r="F1229" s="67" t="s">
        <v>291</v>
      </c>
      <c r="G1229" s="67"/>
      <c r="H1229" s="79" t="s">
        <v>187</v>
      </c>
      <c r="I1229" s="80" t="s">
        <v>160</v>
      </c>
      <c r="J1229" s="79" t="s">
        <v>1315</v>
      </c>
      <c r="K1229" s="67">
        <v>1190459</v>
      </c>
      <c r="L1229" s="76" t="s">
        <v>171</v>
      </c>
      <c r="M1229" s="70"/>
      <c r="N1229" s="67">
        <v>1190463</v>
      </c>
    </row>
    <row r="1230" spans="1:14" x14ac:dyDescent="0.25">
      <c r="A1230" s="71">
        <v>3846</v>
      </c>
      <c r="B1230" s="33">
        <v>42692</v>
      </c>
      <c r="D1230" s="3" t="s">
        <v>42</v>
      </c>
      <c r="E1230" s="3" t="s">
        <v>181</v>
      </c>
      <c r="F1230" s="3" t="s">
        <v>363</v>
      </c>
      <c r="G1230" s="3" t="s">
        <v>364</v>
      </c>
      <c r="H1230" s="25" t="s">
        <v>179</v>
      </c>
      <c r="I1230" s="26" t="s">
        <v>232</v>
      </c>
      <c r="J1230" s="25" t="s">
        <v>1363</v>
      </c>
      <c r="L1230" s="3" t="s">
        <v>171</v>
      </c>
      <c r="M1230" s="25" t="s">
        <v>171</v>
      </c>
    </row>
    <row r="1231" spans="1:14" x14ac:dyDescent="0.25">
      <c r="A1231" s="65">
        <v>3846</v>
      </c>
      <c r="B1231" s="66">
        <v>42692</v>
      </c>
      <c r="C1231" s="67"/>
      <c r="D1231" s="67" t="s">
        <v>42</v>
      </c>
      <c r="E1231" s="67" t="s">
        <v>181</v>
      </c>
      <c r="F1231" s="67" t="s">
        <v>363</v>
      </c>
      <c r="G1231" s="67" t="s">
        <v>364</v>
      </c>
      <c r="H1231" s="79" t="s">
        <v>179</v>
      </c>
      <c r="I1231" s="80" t="s">
        <v>232</v>
      </c>
      <c r="J1231" s="79" t="s">
        <v>1363</v>
      </c>
      <c r="K1231" s="67"/>
      <c r="L1231" s="67" t="s">
        <v>171</v>
      </c>
      <c r="M1231" s="79" t="s">
        <v>171</v>
      </c>
      <c r="N1231" s="67"/>
    </row>
    <row r="1232" spans="1:14" x14ac:dyDescent="0.25">
      <c r="A1232" s="71">
        <v>3857</v>
      </c>
      <c r="B1232" s="33">
        <v>42691</v>
      </c>
      <c r="D1232" s="3" t="s">
        <v>39</v>
      </c>
      <c r="E1232" s="3" t="s">
        <v>1267</v>
      </c>
      <c r="F1232" s="3" t="s">
        <v>242</v>
      </c>
      <c r="H1232" s="25" t="s">
        <v>476</v>
      </c>
      <c r="I1232" s="26" t="s">
        <v>160</v>
      </c>
      <c r="J1232" s="81" t="s">
        <v>1315</v>
      </c>
      <c r="K1232" s="3">
        <v>1190462</v>
      </c>
      <c r="L1232" s="3" t="s">
        <v>171</v>
      </c>
      <c r="M1232" s="25" t="s">
        <v>171</v>
      </c>
      <c r="N1232" s="3">
        <v>1190468</v>
      </c>
    </row>
    <row r="1233" spans="1:14" x14ac:dyDescent="0.25">
      <c r="A1233" s="65">
        <v>3857</v>
      </c>
      <c r="B1233" s="66">
        <v>42691</v>
      </c>
      <c r="C1233" s="67"/>
      <c r="D1233" s="67" t="s">
        <v>39</v>
      </c>
      <c r="E1233" s="67" t="s">
        <v>1267</v>
      </c>
      <c r="F1233" s="67" t="s">
        <v>242</v>
      </c>
      <c r="G1233" s="67"/>
      <c r="H1233" s="79" t="s">
        <v>476</v>
      </c>
      <c r="I1233" s="80" t="s">
        <v>160</v>
      </c>
      <c r="J1233" s="70" t="s">
        <v>146</v>
      </c>
      <c r="K1233" s="67">
        <v>1190462</v>
      </c>
      <c r="L1233" s="67" t="s">
        <v>171</v>
      </c>
      <c r="M1233" s="79" t="s">
        <v>171</v>
      </c>
      <c r="N1233" s="67">
        <v>1190468</v>
      </c>
    </row>
    <row r="1234" spans="1:14" x14ac:dyDescent="0.25">
      <c r="A1234" s="71">
        <v>3848</v>
      </c>
      <c r="B1234" s="33">
        <v>42691</v>
      </c>
      <c r="D1234" s="3" t="s">
        <v>39</v>
      </c>
      <c r="E1234" s="3" t="s">
        <v>1267</v>
      </c>
      <c r="F1234" s="3" t="s">
        <v>242</v>
      </c>
      <c r="H1234" s="25" t="s">
        <v>476</v>
      </c>
      <c r="I1234" s="26" t="s">
        <v>180</v>
      </c>
      <c r="J1234" s="25" t="s">
        <v>366</v>
      </c>
      <c r="K1234" s="3">
        <v>1190458</v>
      </c>
      <c r="L1234" s="75" t="s">
        <v>203</v>
      </c>
      <c r="M1234" s="81" t="s">
        <v>460</v>
      </c>
      <c r="N1234" s="3">
        <v>1190462</v>
      </c>
    </row>
    <row r="1235" spans="1:14" x14ac:dyDescent="0.25">
      <c r="A1235" s="65">
        <v>3848</v>
      </c>
      <c r="B1235" s="66">
        <v>42691</v>
      </c>
      <c r="C1235" s="67"/>
      <c r="D1235" s="67" t="s">
        <v>39</v>
      </c>
      <c r="E1235" s="67" t="s">
        <v>1267</v>
      </c>
      <c r="F1235" s="67" t="s">
        <v>242</v>
      </c>
      <c r="G1235" s="67"/>
      <c r="H1235" s="79" t="s">
        <v>476</v>
      </c>
      <c r="I1235" s="80" t="s">
        <v>180</v>
      </c>
      <c r="J1235" s="79" t="s">
        <v>366</v>
      </c>
      <c r="K1235" s="67">
        <v>1190458</v>
      </c>
      <c r="L1235" s="76" t="s">
        <v>171</v>
      </c>
      <c r="M1235" s="70" t="s">
        <v>171</v>
      </c>
      <c r="N1235" s="67">
        <v>1190462</v>
      </c>
    </row>
    <row r="1236" spans="1:14" x14ac:dyDescent="0.25">
      <c r="A1236" s="71">
        <v>3839</v>
      </c>
      <c r="B1236" s="33">
        <v>42691</v>
      </c>
      <c r="D1236" s="3" t="s">
        <v>49</v>
      </c>
      <c r="E1236" s="3" t="s">
        <v>592</v>
      </c>
      <c r="F1236" s="3" t="s">
        <v>186</v>
      </c>
      <c r="H1236" s="25" t="s">
        <v>152</v>
      </c>
      <c r="I1236" s="26" t="s">
        <v>160</v>
      </c>
      <c r="J1236" s="25" t="s">
        <v>146</v>
      </c>
      <c r="L1236" s="75" t="s">
        <v>180</v>
      </c>
      <c r="M1236" s="81" t="s">
        <v>1170</v>
      </c>
    </row>
    <row r="1237" spans="1:14" x14ac:dyDescent="0.25">
      <c r="A1237" s="65">
        <v>3839</v>
      </c>
      <c r="B1237" s="66">
        <v>42691</v>
      </c>
      <c r="C1237" s="67"/>
      <c r="D1237" s="67" t="s">
        <v>49</v>
      </c>
      <c r="E1237" s="67" t="s">
        <v>592</v>
      </c>
      <c r="F1237" s="67" t="s">
        <v>186</v>
      </c>
      <c r="G1237" s="67"/>
      <c r="H1237" s="79" t="s">
        <v>152</v>
      </c>
      <c r="I1237" s="80" t="s">
        <v>160</v>
      </c>
      <c r="J1237" s="79" t="s">
        <v>146</v>
      </c>
      <c r="K1237" s="67"/>
      <c r="L1237" s="76" t="s">
        <v>171</v>
      </c>
      <c r="M1237" s="70" t="s">
        <v>171</v>
      </c>
      <c r="N1237" s="67"/>
    </row>
    <row r="1238" spans="1:14" x14ac:dyDescent="0.25">
      <c r="A1238" s="71">
        <v>3854</v>
      </c>
      <c r="B1238" s="33">
        <v>42689</v>
      </c>
      <c r="D1238" s="3" t="s">
        <v>34</v>
      </c>
      <c r="E1238" s="3" t="s">
        <v>673</v>
      </c>
      <c r="F1238" s="3" t="s">
        <v>174</v>
      </c>
      <c r="H1238" s="25" t="s">
        <v>166</v>
      </c>
      <c r="I1238" s="26" t="s">
        <v>145</v>
      </c>
      <c r="J1238" s="25" t="s">
        <v>146</v>
      </c>
      <c r="K1238" s="75">
        <v>1190466</v>
      </c>
      <c r="L1238" s="3" t="s">
        <v>147</v>
      </c>
      <c r="M1238" s="25" t="s">
        <v>440</v>
      </c>
    </row>
    <row r="1239" spans="1:14" x14ac:dyDescent="0.25">
      <c r="A1239" s="65">
        <v>3854</v>
      </c>
      <c r="B1239" s="66">
        <v>42689</v>
      </c>
      <c r="C1239" s="67"/>
      <c r="D1239" s="67" t="s">
        <v>34</v>
      </c>
      <c r="E1239" s="67" t="s">
        <v>673</v>
      </c>
      <c r="F1239" s="67" t="s">
        <v>174</v>
      </c>
      <c r="G1239" s="67"/>
      <c r="H1239" s="79" t="s">
        <v>166</v>
      </c>
      <c r="I1239" s="80" t="s">
        <v>145</v>
      </c>
      <c r="J1239" s="79" t="s">
        <v>146</v>
      </c>
      <c r="K1239" s="76"/>
      <c r="L1239" s="67" t="s">
        <v>147</v>
      </c>
      <c r="M1239" s="79" t="s">
        <v>440</v>
      </c>
      <c r="N1239" s="67"/>
    </row>
    <row r="1240" spans="1:14" x14ac:dyDescent="0.25">
      <c r="A1240" s="71">
        <v>3837</v>
      </c>
      <c r="B1240" s="33">
        <v>42688</v>
      </c>
      <c r="D1240" s="3" t="s">
        <v>24</v>
      </c>
      <c r="E1240" s="3" t="s">
        <v>805</v>
      </c>
      <c r="F1240" s="3" t="s">
        <v>1046</v>
      </c>
      <c r="H1240" s="25" t="s">
        <v>163</v>
      </c>
      <c r="I1240" s="26" t="s">
        <v>147</v>
      </c>
      <c r="J1240" s="25" t="s">
        <v>148</v>
      </c>
      <c r="K1240" s="3">
        <v>1190454</v>
      </c>
      <c r="L1240" s="3" t="s">
        <v>155</v>
      </c>
      <c r="M1240" s="25" t="s">
        <v>146</v>
      </c>
    </row>
    <row r="1241" spans="1:14" x14ac:dyDescent="0.25">
      <c r="A1241" s="65">
        <v>3837</v>
      </c>
      <c r="B1241" s="66">
        <v>42688</v>
      </c>
      <c r="C1241" s="67"/>
      <c r="D1241" s="67" t="s">
        <v>24</v>
      </c>
      <c r="E1241" s="67" t="s">
        <v>805</v>
      </c>
      <c r="F1241" s="67" t="s">
        <v>1046</v>
      </c>
      <c r="G1241" s="67"/>
      <c r="H1241" s="79" t="s">
        <v>163</v>
      </c>
      <c r="I1241" s="80" t="s">
        <v>147</v>
      </c>
      <c r="J1241" s="79" t="s">
        <v>148</v>
      </c>
      <c r="K1241" s="67">
        <v>1190454</v>
      </c>
      <c r="L1241" s="67" t="s">
        <v>155</v>
      </c>
      <c r="M1241" s="79" t="s">
        <v>146</v>
      </c>
      <c r="N1241" s="67"/>
    </row>
    <row r="1242" spans="1:14" x14ac:dyDescent="0.25">
      <c r="A1242" s="71">
        <v>3838</v>
      </c>
      <c r="B1242" s="33">
        <v>42688</v>
      </c>
      <c r="D1242" s="3" t="s">
        <v>34</v>
      </c>
      <c r="E1242" s="3" t="s">
        <v>673</v>
      </c>
      <c r="F1242" s="3" t="s">
        <v>174</v>
      </c>
      <c r="H1242" s="25" t="s">
        <v>166</v>
      </c>
      <c r="I1242" s="26" t="s">
        <v>147</v>
      </c>
      <c r="J1242" s="25" t="s">
        <v>148</v>
      </c>
      <c r="K1242" s="3">
        <v>1190453</v>
      </c>
      <c r="L1242" s="3" t="s">
        <v>155</v>
      </c>
      <c r="M1242" s="25" t="s">
        <v>146</v>
      </c>
    </row>
    <row r="1243" spans="1:14" x14ac:dyDescent="0.25">
      <c r="A1243" s="65">
        <v>3838</v>
      </c>
      <c r="B1243" s="66">
        <v>42688</v>
      </c>
      <c r="C1243" s="67"/>
      <c r="D1243" s="67" t="s">
        <v>34</v>
      </c>
      <c r="E1243" s="67" t="s">
        <v>673</v>
      </c>
      <c r="F1243" s="67" t="s">
        <v>174</v>
      </c>
      <c r="G1243" s="67"/>
      <c r="H1243" s="79" t="s">
        <v>166</v>
      </c>
      <c r="I1243" s="80" t="s">
        <v>147</v>
      </c>
      <c r="J1243" s="79" t="s">
        <v>148</v>
      </c>
      <c r="K1243" s="67">
        <v>1190453</v>
      </c>
      <c r="L1243" s="67" t="s">
        <v>155</v>
      </c>
      <c r="M1243" s="79" t="s">
        <v>146</v>
      </c>
      <c r="N1243" s="67"/>
    </row>
    <row r="1244" spans="1:14" x14ac:dyDescent="0.25">
      <c r="A1244" s="71">
        <v>3842</v>
      </c>
      <c r="B1244" s="33">
        <v>42688</v>
      </c>
      <c r="D1244" s="3" t="s">
        <v>46</v>
      </c>
      <c r="E1244" s="3" t="s">
        <v>185</v>
      </c>
      <c r="F1244" s="3" t="s">
        <v>158</v>
      </c>
      <c r="H1244" s="25" t="s">
        <v>1101</v>
      </c>
      <c r="I1244" s="26" t="s">
        <v>160</v>
      </c>
      <c r="J1244" s="25" t="s">
        <v>146</v>
      </c>
      <c r="L1244" s="75" t="s">
        <v>180</v>
      </c>
      <c r="M1244" s="81" t="s">
        <v>1170</v>
      </c>
    </row>
    <row r="1245" spans="1:14" x14ac:dyDescent="0.25">
      <c r="A1245" s="65">
        <v>3842</v>
      </c>
      <c r="B1245" s="66">
        <v>42688</v>
      </c>
      <c r="C1245" s="67"/>
      <c r="D1245" s="67" t="s">
        <v>46</v>
      </c>
      <c r="E1245" s="67" t="s">
        <v>185</v>
      </c>
      <c r="F1245" s="67" t="s">
        <v>158</v>
      </c>
      <c r="G1245" s="67"/>
      <c r="H1245" s="79" t="s">
        <v>1101</v>
      </c>
      <c r="I1245" s="80" t="s">
        <v>160</v>
      </c>
      <c r="J1245" s="79" t="s">
        <v>146</v>
      </c>
      <c r="K1245" s="67"/>
      <c r="L1245" s="76" t="s">
        <v>171</v>
      </c>
      <c r="M1245" s="70" t="s">
        <v>171</v>
      </c>
      <c r="N1245" s="67"/>
    </row>
    <row r="1246" spans="1:14" x14ac:dyDescent="0.25">
      <c r="A1246" s="71">
        <v>3843</v>
      </c>
      <c r="B1246" s="33">
        <v>42687</v>
      </c>
      <c r="D1246" s="3" t="s">
        <v>38</v>
      </c>
      <c r="E1246" s="3" t="s">
        <v>1285</v>
      </c>
      <c r="F1246" s="3" t="s">
        <v>327</v>
      </c>
      <c r="H1246" s="25" t="s">
        <v>175</v>
      </c>
      <c r="I1246" s="26" t="s">
        <v>160</v>
      </c>
      <c r="J1246" s="25" t="s">
        <v>1315</v>
      </c>
      <c r="K1246" s="3">
        <v>1190455</v>
      </c>
      <c r="L1246" s="75" t="s">
        <v>180</v>
      </c>
      <c r="M1246" s="81" t="s">
        <v>1170</v>
      </c>
      <c r="N1246" s="3">
        <v>1190460</v>
      </c>
    </row>
    <row r="1247" spans="1:14" x14ac:dyDescent="0.25">
      <c r="A1247" s="65">
        <v>3843</v>
      </c>
      <c r="B1247" s="66">
        <v>42687</v>
      </c>
      <c r="C1247" s="67"/>
      <c r="D1247" s="67" t="s">
        <v>38</v>
      </c>
      <c r="E1247" s="67" t="s">
        <v>1285</v>
      </c>
      <c r="F1247" s="67" t="s">
        <v>327</v>
      </c>
      <c r="G1247" s="67"/>
      <c r="H1247" s="79" t="s">
        <v>175</v>
      </c>
      <c r="I1247" s="80" t="s">
        <v>160</v>
      </c>
      <c r="J1247" s="79" t="s">
        <v>1315</v>
      </c>
      <c r="K1247" s="67">
        <v>1190455</v>
      </c>
      <c r="L1247" s="76" t="s">
        <v>171</v>
      </c>
      <c r="M1247" s="70" t="s">
        <v>171</v>
      </c>
      <c r="N1247" s="67">
        <v>1190460</v>
      </c>
    </row>
    <row r="1248" spans="1:14" x14ac:dyDescent="0.25">
      <c r="A1248" s="71">
        <v>3836</v>
      </c>
      <c r="B1248" s="33">
        <v>42685</v>
      </c>
      <c r="D1248" s="3" t="s">
        <v>21</v>
      </c>
      <c r="E1248" s="3" t="s">
        <v>190</v>
      </c>
      <c r="F1248" s="3" t="s">
        <v>227</v>
      </c>
      <c r="H1248" s="25" t="s">
        <v>755</v>
      </c>
      <c r="I1248" s="26" t="s">
        <v>160</v>
      </c>
      <c r="J1248" s="25" t="s">
        <v>197</v>
      </c>
      <c r="L1248" s="75" t="s">
        <v>180</v>
      </c>
      <c r="M1248" s="81" t="s">
        <v>1311</v>
      </c>
    </row>
    <row r="1249" spans="1:14" x14ac:dyDescent="0.25">
      <c r="A1249" s="65">
        <v>3836</v>
      </c>
      <c r="B1249" s="66">
        <v>42685</v>
      </c>
      <c r="C1249" s="67"/>
      <c r="D1249" s="67" t="s">
        <v>21</v>
      </c>
      <c r="E1249" s="67" t="s">
        <v>190</v>
      </c>
      <c r="F1249" s="67" t="s">
        <v>227</v>
      </c>
      <c r="G1249" s="67"/>
      <c r="H1249" s="79" t="s">
        <v>755</v>
      </c>
      <c r="I1249" s="80" t="s">
        <v>160</v>
      </c>
      <c r="J1249" s="79" t="s">
        <v>197</v>
      </c>
      <c r="K1249" s="67"/>
      <c r="L1249" s="76" t="s">
        <v>171</v>
      </c>
      <c r="M1249" s="70" t="s">
        <v>171</v>
      </c>
      <c r="N1249" s="67"/>
    </row>
    <row r="1250" spans="1:14" x14ac:dyDescent="0.25">
      <c r="A1250" s="71">
        <v>3847</v>
      </c>
      <c r="B1250" s="33">
        <v>42684</v>
      </c>
      <c r="D1250" s="3" t="s">
        <v>31</v>
      </c>
      <c r="E1250" s="3" t="s">
        <v>168</v>
      </c>
      <c r="H1250" s="25" t="s">
        <v>1361</v>
      </c>
      <c r="I1250" s="26" t="s">
        <v>391</v>
      </c>
      <c r="J1250" s="25" t="s">
        <v>197</v>
      </c>
      <c r="K1250" s="3">
        <v>1170797</v>
      </c>
      <c r="L1250" s="75" t="s">
        <v>392</v>
      </c>
      <c r="M1250" s="81" t="s">
        <v>66</v>
      </c>
      <c r="N1250" s="3">
        <v>1190461</v>
      </c>
    </row>
    <row r="1251" spans="1:14" x14ac:dyDescent="0.25">
      <c r="A1251" s="65">
        <v>3847</v>
      </c>
      <c r="B1251" s="66">
        <v>42684</v>
      </c>
      <c r="C1251" s="67"/>
      <c r="D1251" s="67" t="s">
        <v>31</v>
      </c>
      <c r="E1251" s="67" t="s">
        <v>168</v>
      </c>
      <c r="F1251" s="67"/>
      <c r="G1251" s="67"/>
      <c r="H1251" s="79" t="s">
        <v>1361</v>
      </c>
      <c r="I1251" s="80" t="s">
        <v>391</v>
      </c>
      <c r="J1251" s="79" t="s">
        <v>197</v>
      </c>
      <c r="K1251" s="67">
        <v>1170797</v>
      </c>
      <c r="L1251" s="76" t="s">
        <v>171</v>
      </c>
      <c r="M1251" s="70" t="s">
        <v>171</v>
      </c>
      <c r="N1251" s="67">
        <v>1190461</v>
      </c>
    </row>
    <row r="1252" spans="1:14" x14ac:dyDescent="0.25">
      <c r="A1252" s="71">
        <v>3849</v>
      </c>
      <c r="B1252" s="33">
        <v>42683</v>
      </c>
      <c r="D1252" s="3" t="s">
        <v>36</v>
      </c>
      <c r="E1252" s="3" t="s">
        <v>678</v>
      </c>
      <c r="F1252" s="3" t="s">
        <v>291</v>
      </c>
      <c r="H1252" s="25" t="s">
        <v>187</v>
      </c>
      <c r="I1252" s="26" t="s">
        <v>160</v>
      </c>
      <c r="J1252" s="25" t="s">
        <v>1315</v>
      </c>
      <c r="K1252" s="3">
        <v>1190459</v>
      </c>
      <c r="L1252" s="3" t="s">
        <v>171</v>
      </c>
      <c r="N1252" s="3">
        <v>1190463</v>
      </c>
    </row>
    <row r="1253" spans="1:14" x14ac:dyDescent="0.25">
      <c r="A1253" s="65">
        <v>3849</v>
      </c>
      <c r="B1253" s="66">
        <v>42683</v>
      </c>
      <c r="C1253" s="67"/>
      <c r="D1253" s="67" t="s">
        <v>36</v>
      </c>
      <c r="E1253" s="67" t="s">
        <v>678</v>
      </c>
      <c r="F1253" s="67" t="s">
        <v>291</v>
      </c>
      <c r="G1253" s="67"/>
      <c r="H1253" s="79" t="s">
        <v>187</v>
      </c>
      <c r="I1253" s="80" t="s">
        <v>160</v>
      </c>
      <c r="J1253" s="79" t="s">
        <v>1315</v>
      </c>
      <c r="K1253" s="67">
        <v>1190459</v>
      </c>
      <c r="L1253" s="67" t="s">
        <v>171</v>
      </c>
      <c r="M1253" s="79"/>
      <c r="N1253" s="67">
        <v>1190463</v>
      </c>
    </row>
    <row r="1254" spans="1:14" x14ac:dyDescent="0.25">
      <c r="A1254" s="71">
        <v>3849</v>
      </c>
      <c r="B1254" s="33">
        <v>42683</v>
      </c>
      <c r="D1254" s="3" t="s">
        <v>36</v>
      </c>
      <c r="E1254" s="3" t="s">
        <v>678</v>
      </c>
      <c r="F1254" s="3" t="s">
        <v>291</v>
      </c>
      <c r="H1254" s="25" t="s">
        <v>187</v>
      </c>
      <c r="I1254" s="26" t="s">
        <v>160</v>
      </c>
      <c r="J1254" s="81" t="s">
        <v>1315</v>
      </c>
      <c r="K1254" s="3">
        <v>1190459</v>
      </c>
      <c r="L1254" s="3" t="s">
        <v>171</v>
      </c>
      <c r="N1254" s="3">
        <v>1190463</v>
      </c>
    </row>
    <row r="1255" spans="1:14" x14ac:dyDescent="0.25">
      <c r="A1255" s="65">
        <v>3849</v>
      </c>
      <c r="B1255" s="66">
        <v>42683</v>
      </c>
      <c r="C1255" s="67"/>
      <c r="D1255" s="67" t="s">
        <v>36</v>
      </c>
      <c r="E1255" s="67" t="s">
        <v>678</v>
      </c>
      <c r="F1255" s="67" t="s">
        <v>291</v>
      </c>
      <c r="G1255" s="67"/>
      <c r="H1255" s="79" t="s">
        <v>187</v>
      </c>
      <c r="I1255" s="80" t="s">
        <v>160</v>
      </c>
      <c r="J1255" s="70" t="s">
        <v>146</v>
      </c>
      <c r="K1255" s="67">
        <v>1190459</v>
      </c>
      <c r="L1255" s="67" t="s">
        <v>171</v>
      </c>
      <c r="M1255" s="79"/>
      <c r="N1255" s="67">
        <v>1190463</v>
      </c>
    </row>
    <row r="1256" spans="1:14" x14ac:dyDescent="0.25">
      <c r="A1256" s="71">
        <v>3840</v>
      </c>
      <c r="B1256" s="33">
        <v>42683</v>
      </c>
      <c r="D1256" s="3" t="s">
        <v>36</v>
      </c>
      <c r="E1256" s="3" t="s">
        <v>678</v>
      </c>
      <c r="F1256" s="3" t="s">
        <v>291</v>
      </c>
      <c r="H1256" s="25" t="s">
        <v>187</v>
      </c>
      <c r="I1256" s="26" t="s">
        <v>180</v>
      </c>
      <c r="J1256" s="25" t="s">
        <v>366</v>
      </c>
      <c r="K1256" s="3">
        <v>1170800</v>
      </c>
      <c r="L1256" s="75" t="s">
        <v>203</v>
      </c>
      <c r="M1256" s="25" t="s">
        <v>460</v>
      </c>
      <c r="N1256" s="3">
        <v>1190459</v>
      </c>
    </row>
    <row r="1257" spans="1:14" x14ac:dyDescent="0.25">
      <c r="A1257" s="65">
        <v>3840</v>
      </c>
      <c r="B1257" s="66">
        <v>42683</v>
      </c>
      <c r="C1257" s="67"/>
      <c r="D1257" s="67" t="s">
        <v>36</v>
      </c>
      <c r="E1257" s="67" t="s">
        <v>678</v>
      </c>
      <c r="F1257" s="67" t="s">
        <v>291</v>
      </c>
      <c r="G1257" s="67"/>
      <c r="H1257" s="79" t="s">
        <v>187</v>
      </c>
      <c r="I1257" s="80" t="s">
        <v>180</v>
      </c>
      <c r="J1257" s="79" t="s">
        <v>366</v>
      </c>
      <c r="K1257" s="67">
        <v>1170800</v>
      </c>
      <c r="L1257" s="76" t="s">
        <v>171</v>
      </c>
      <c r="M1257" s="79" t="s">
        <v>460</v>
      </c>
      <c r="N1257" s="67">
        <v>1190459</v>
      </c>
    </row>
    <row r="1258" spans="1:14" x14ac:dyDescent="0.25">
      <c r="A1258" s="71">
        <v>3840</v>
      </c>
      <c r="B1258" s="33">
        <v>42683</v>
      </c>
      <c r="D1258" s="3" t="s">
        <v>36</v>
      </c>
      <c r="E1258" s="3" t="s">
        <v>678</v>
      </c>
      <c r="F1258" s="3" t="s">
        <v>291</v>
      </c>
      <c r="H1258" s="25" t="s">
        <v>187</v>
      </c>
      <c r="I1258" s="26" t="s">
        <v>180</v>
      </c>
      <c r="J1258" s="25" t="s">
        <v>366</v>
      </c>
      <c r="K1258" s="3">
        <v>1170800</v>
      </c>
      <c r="L1258" s="3" t="s">
        <v>171</v>
      </c>
      <c r="M1258" s="81" t="s">
        <v>460</v>
      </c>
      <c r="N1258" s="3">
        <v>1190459</v>
      </c>
    </row>
    <row r="1259" spans="1:14" x14ac:dyDescent="0.25">
      <c r="A1259" s="65">
        <v>3840</v>
      </c>
      <c r="B1259" s="66">
        <v>42683</v>
      </c>
      <c r="C1259" s="67"/>
      <c r="D1259" s="67" t="s">
        <v>36</v>
      </c>
      <c r="E1259" s="67" t="s">
        <v>678</v>
      </c>
      <c r="F1259" s="67" t="s">
        <v>291</v>
      </c>
      <c r="G1259" s="67"/>
      <c r="H1259" s="79" t="s">
        <v>187</v>
      </c>
      <c r="I1259" s="80" t="s">
        <v>180</v>
      </c>
      <c r="J1259" s="79" t="s">
        <v>366</v>
      </c>
      <c r="K1259" s="67">
        <v>1170800</v>
      </c>
      <c r="L1259" s="67" t="s">
        <v>171</v>
      </c>
      <c r="M1259" s="70" t="s">
        <v>171</v>
      </c>
      <c r="N1259" s="67">
        <v>1190459</v>
      </c>
    </row>
    <row r="1260" spans="1:14" x14ac:dyDescent="0.25">
      <c r="A1260" s="71">
        <v>3848</v>
      </c>
      <c r="B1260" s="33">
        <v>42681</v>
      </c>
      <c r="D1260" s="3" t="s">
        <v>39</v>
      </c>
      <c r="E1260" s="3" t="s">
        <v>1267</v>
      </c>
      <c r="F1260" s="3" t="s">
        <v>242</v>
      </c>
      <c r="H1260" s="25" t="s">
        <v>476</v>
      </c>
      <c r="I1260" s="26" t="s">
        <v>180</v>
      </c>
      <c r="J1260" s="25" t="s">
        <v>366</v>
      </c>
      <c r="K1260" s="3">
        <v>1190458</v>
      </c>
      <c r="L1260" s="3" t="s">
        <v>171</v>
      </c>
      <c r="M1260" s="25" t="s">
        <v>171</v>
      </c>
      <c r="N1260" s="3">
        <v>1190462</v>
      </c>
    </row>
    <row r="1261" spans="1:14" x14ac:dyDescent="0.25">
      <c r="A1261" s="65">
        <v>3848</v>
      </c>
      <c r="B1261" s="66">
        <v>42681</v>
      </c>
      <c r="C1261" s="67"/>
      <c r="D1261" s="67" t="s">
        <v>39</v>
      </c>
      <c r="E1261" s="67" t="s">
        <v>1267</v>
      </c>
      <c r="F1261" s="67" t="s">
        <v>242</v>
      </c>
      <c r="G1261" s="67"/>
      <c r="H1261" s="79" t="s">
        <v>476</v>
      </c>
      <c r="I1261" s="80" t="s">
        <v>180</v>
      </c>
      <c r="J1261" s="79" t="s">
        <v>366</v>
      </c>
      <c r="K1261" s="67">
        <v>1190458</v>
      </c>
      <c r="L1261" s="67" t="s">
        <v>171</v>
      </c>
      <c r="M1261" s="79" t="s">
        <v>171</v>
      </c>
      <c r="N1261" s="67">
        <v>1190462</v>
      </c>
    </row>
    <row r="1262" spans="1:14" x14ac:dyDescent="0.25">
      <c r="A1262" s="71">
        <v>3835</v>
      </c>
      <c r="B1262" s="33">
        <v>42681</v>
      </c>
      <c r="D1262" s="3" t="s">
        <v>39</v>
      </c>
      <c r="E1262" s="3" t="s">
        <v>1267</v>
      </c>
      <c r="F1262" s="3" t="s">
        <v>242</v>
      </c>
      <c r="H1262" s="25" t="s">
        <v>476</v>
      </c>
      <c r="I1262" s="26" t="s">
        <v>160</v>
      </c>
      <c r="J1262" s="25" t="s">
        <v>1315</v>
      </c>
      <c r="K1262" s="3">
        <v>1190452</v>
      </c>
      <c r="L1262" s="75" t="s">
        <v>180</v>
      </c>
      <c r="M1262" s="81" t="s">
        <v>994</v>
      </c>
      <c r="N1262" s="3">
        <v>1190458</v>
      </c>
    </row>
    <row r="1263" spans="1:14" x14ac:dyDescent="0.25">
      <c r="A1263" s="65">
        <v>3835</v>
      </c>
      <c r="B1263" s="66">
        <v>42681</v>
      </c>
      <c r="C1263" s="67"/>
      <c r="D1263" s="67" t="s">
        <v>39</v>
      </c>
      <c r="E1263" s="67" t="s">
        <v>1267</v>
      </c>
      <c r="F1263" s="67" t="s">
        <v>242</v>
      </c>
      <c r="G1263" s="67"/>
      <c r="H1263" s="79" t="s">
        <v>476</v>
      </c>
      <c r="I1263" s="80" t="s">
        <v>160</v>
      </c>
      <c r="J1263" s="79" t="s">
        <v>1315</v>
      </c>
      <c r="K1263" s="67">
        <v>1190452</v>
      </c>
      <c r="L1263" s="76" t="s">
        <v>171</v>
      </c>
      <c r="M1263" s="70" t="s">
        <v>171</v>
      </c>
      <c r="N1263" s="67">
        <v>1190458</v>
      </c>
    </row>
    <row r="1264" spans="1:14" x14ac:dyDescent="0.25">
      <c r="A1264" s="71">
        <v>3812</v>
      </c>
      <c r="B1264" s="33">
        <v>42679</v>
      </c>
      <c r="D1264" s="3" t="s">
        <v>31</v>
      </c>
      <c r="E1264" s="3" t="s">
        <v>168</v>
      </c>
      <c r="H1264" s="25" t="s">
        <v>1361</v>
      </c>
      <c r="I1264" s="26" t="s">
        <v>170</v>
      </c>
      <c r="J1264" s="25" t="s">
        <v>146</v>
      </c>
      <c r="L1264" s="75" t="s">
        <v>180</v>
      </c>
      <c r="M1264" s="81" t="s">
        <v>66</v>
      </c>
      <c r="N1264" s="3">
        <v>1170797</v>
      </c>
    </row>
    <row r="1265" spans="1:14" x14ac:dyDescent="0.25">
      <c r="A1265" s="65">
        <v>3812</v>
      </c>
      <c r="B1265" s="66">
        <v>42679</v>
      </c>
      <c r="C1265" s="67"/>
      <c r="D1265" s="67" t="s">
        <v>31</v>
      </c>
      <c r="E1265" s="67" t="s">
        <v>168</v>
      </c>
      <c r="F1265" s="67"/>
      <c r="G1265" s="67"/>
      <c r="H1265" s="79" t="s">
        <v>1361</v>
      </c>
      <c r="I1265" s="80" t="s">
        <v>170</v>
      </c>
      <c r="J1265" s="79" t="s">
        <v>146</v>
      </c>
      <c r="K1265" s="67"/>
      <c r="L1265" s="76" t="s">
        <v>171</v>
      </c>
      <c r="M1265" s="70" t="s">
        <v>171</v>
      </c>
      <c r="N1265" s="67">
        <v>1170797</v>
      </c>
    </row>
    <row r="1266" spans="1:14" x14ac:dyDescent="0.25">
      <c r="A1266" s="71">
        <v>3832</v>
      </c>
      <c r="B1266" s="33">
        <v>42679</v>
      </c>
      <c r="D1266" s="3" t="s">
        <v>42</v>
      </c>
      <c r="E1266" s="3" t="s">
        <v>181</v>
      </c>
      <c r="F1266" s="3" t="s">
        <v>363</v>
      </c>
      <c r="G1266" s="3" t="s">
        <v>364</v>
      </c>
      <c r="H1266" s="25" t="s">
        <v>179</v>
      </c>
      <c r="I1266" s="26" t="s">
        <v>180</v>
      </c>
      <c r="J1266" s="25" t="s">
        <v>1413</v>
      </c>
      <c r="L1266" s="75" t="s">
        <v>232</v>
      </c>
      <c r="M1266" s="81" t="s">
        <v>607</v>
      </c>
    </row>
    <row r="1267" spans="1:14" x14ac:dyDescent="0.25">
      <c r="A1267" s="65">
        <v>3832</v>
      </c>
      <c r="B1267" s="66">
        <v>42679</v>
      </c>
      <c r="C1267" s="67"/>
      <c r="D1267" s="67" t="s">
        <v>42</v>
      </c>
      <c r="E1267" s="67" t="s">
        <v>181</v>
      </c>
      <c r="F1267" s="67" t="s">
        <v>363</v>
      </c>
      <c r="G1267" s="67" t="s">
        <v>364</v>
      </c>
      <c r="H1267" s="79" t="s">
        <v>179</v>
      </c>
      <c r="I1267" s="80" t="s">
        <v>180</v>
      </c>
      <c r="J1267" s="79" t="s">
        <v>1413</v>
      </c>
      <c r="K1267" s="67"/>
      <c r="L1267" s="76" t="s">
        <v>171</v>
      </c>
      <c r="M1267" s="70" t="s">
        <v>171</v>
      </c>
      <c r="N1267" s="67"/>
    </row>
    <row r="1268" spans="1:14" x14ac:dyDescent="0.25">
      <c r="A1268" s="71">
        <v>3830</v>
      </c>
      <c r="B1268" s="33">
        <v>42678</v>
      </c>
      <c r="D1268" s="3" t="s">
        <v>45</v>
      </c>
      <c r="E1268" s="3" t="s">
        <v>1245</v>
      </c>
      <c r="F1268" s="3" t="s">
        <v>369</v>
      </c>
      <c r="G1268" s="3" t="s">
        <v>370</v>
      </c>
      <c r="H1268" s="25" t="s">
        <v>159</v>
      </c>
      <c r="I1268" s="26" t="s">
        <v>180</v>
      </c>
      <c r="J1268" s="25" t="s">
        <v>366</v>
      </c>
      <c r="L1268" s="75" t="s">
        <v>232</v>
      </c>
      <c r="M1268" s="81" t="s">
        <v>637</v>
      </c>
    </row>
    <row r="1269" spans="1:14" x14ac:dyDescent="0.25">
      <c r="A1269" s="65">
        <v>3830</v>
      </c>
      <c r="B1269" s="66">
        <v>42678</v>
      </c>
      <c r="C1269" s="67"/>
      <c r="D1269" s="67" t="s">
        <v>45</v>
      </c>
      <c r="E1269" s="67" t="s">
        <v>1245</v>
      </c>
      <c r="F1269" s="67" t="s">
        <v>369</v>
      </c>
      <c r="G1269" s="67" t="s">
        <v>370</v>
      </c>
      <c r="H1269" s="79" t="s">
        <v>159</v>
      </c>
      <c r="I1269" s="80" t="s">
        <v>180</v>
      </c>
      <c r="J1269" s="79" t="s">
        <v>366</v>
      </c>
      <c r="K1269" s="67"/>
      <c r="L1269" s="76" t="s">
        <v>171</v>
      </c>
      <c r="M1269" s="70" t="s">
        <v>171</v>
      </c>
      <c r="N1269" s="67"/>
    </row>
    <row r="1270" spans="1:14" x14ac:dyDescent="0.25">
      <c r="A1270" s="71">
        <v>3825</v>
      </c>
      <c r="B1270" s="33">
        <v>42676</v>
      </c>
      <c r="D1270" s="3" t="s">
        <v>43</v>
      </c>
      <c r="E1270" s="3" t="s">
        <v>177</v>
      </c>
      <c r="F1270" s="3" t="s">
        <v>664</v>
      </c>
      <c r="G1270" s="3" t="s">
        <v>665</v>
      </c>
      <c r="H1270" s="25" t="s">
        <v>246</v>
      </c>
      <c r="I1270" s="26" t="s">
        <v>232</v>
      </c>
      <c r="J1270" s="25" t="s">
        <v>500</v>
      </c>
      <c r="L1270" s="75" t="s">
        <v>205</v>
      </c>
      <c r="M1270" s="81" t="s">
        <v>1416</v>
      </c>
    </row>
    <row r="1271" spans="1:14" x14ac:dyDescent="0.25">
      <c r="A1271" s="65">
        <v>3825</v>
      </c>
      <c r="B1271" s="66">
        <v>42676</v>
      </c>
      <c r="C1271" s="67"/>
      <c r="D1271" s="67" t="s">
        <v>43</v>
      </c>
      <c r="E1271" s="67" t="s">
        <v>177</v>
      </c>
      <c r="F1271" s="67" t="s">
        <v>664</v>
      </c>
      <c r="G1271" s="67" t="s">
        <v>665</v>
      </c>
      <c r="H1271" s="79" t="s">
        <v>246</v>
      </c>
      <c r="I1271" s="80" t="s">
        <v>232</v>
      </c>
      <c r="J1271" s="79" t="s">
        <v>500</v>
      </c>
      <c r="K1271" s="67"/>
      <c r="L1271" s="76" t="s">
        <v>171</v>
      </c>
      <c r="M1271" s="70" t="s">
        <v>171</v>
      </c>
      <c r="N1271" s="67"/>
    </row>
    <row r="1272" spans="1:14" x14ac:dyDescent="0.25">
      <c r="A1272" s="71">
        <v>3843</v>
      </c>
      <c r="B1272" s="33">
        <v>42675</v>
      </c>
      <c r="D1272" s="3" t="s">
        <v>38</v>
      </c>
      <c r="E1272" s="3" t="s">
        <v>1285</v>
      </c>
      <c r="F1272" s="3" t="s">
        <v>327</v>
      </c>
      <c r="H1272" s="25" t="s">
        <v>175</v>
      </c>
      <c r="I1272" s="26" t="s">
        <v>160</v>
      </c>
      <c r="J1272" s="81" t="s">
        <v>1315</v>
      </c>
      <c r="K1272" s="3">
        <v>1190455</v>
      </c>
      <c r="L1272" s="3" t="s">
        <v>171</v>
      </c>
      <c r="M1272" s="25" t="s">
        <v>171</v>
      </c>
      <c r="N1272" s="3">
        <v>1190460</v>
      </c>
    </row>
    <row r="1273" spans="1:14" x14ac:dyDescent="0.25">
      <c r="A1273" s="65">
        <v>3843</v>
      </c>
      <c r="B1273" s="66">
        <v>42675</v>
      </c>
      <c r="C1273" s="67"/>
      <c r="D1273" s="67" t="s">
        <v>38</v>
      </c>
      <c r="E1273" s="67" t="s">
        <v>1285</v>
      </c>
      <c r="F1273" s="67" t="s">
        <v>327</v>
      </c>
      <c r="G1273" s="67"/>
      <c r="H1273" s="79" t="s">
        <v>175</v>
      </c>
      <c r="I1273" s="80" t="s">
        <v>160</v>
      </c>
      <c r="J1273" s="70" t="s">
        <v>146</v>
      </c>
      <c r="K1273" s="67">
        <v>1190455</v>
      </c>
      <c r="L1273" s="67" t="s">
        <v>171</v>
      </c>
      <c r="M1273" s="79" t="s">
        <v>171</v>
      </c>
      <c r="N1273" s="67">
        <v>1190460</v>
      </c>
    </row>
    <row r="1274" spans="1:14" x14ac:dyDescent="0.25">
      <c r="A1274" s="71">
        <v>3824</v>
      </c>
      <c r="B1274" s="33">
        <v>42674</v>
      </c>
      <c r="D1274" s="3" t="s">
        <v>46</v>
      </c>
      <c r="E1274" s="3" t="s">
        <v>185</v>
      </c>
      <c r="F1274" s="3" t="s">
        <v>158</v>
      </c>
      <c r="H1274" s="25" t="s">
        <v>1101</v>
      </c>
      <c r="I1274" s="26" t="s">
        <v>160</v>
      </c>
      <c r="J1274" s="25" t="s">
        <v>146</v>
      </c>
      <c r="L1274" s="75" t="s">
        <v>180</v>
      </c>
      <c r="M1274" s="81" t="s">
        <v>628</v>
      </c>
    </row>
    <row r="1275" spans="1:14" x14ac:dyDescent="0.25">
      <c r="A1275" s="65">
        <v>3824</v>
      </c>
      <c r="B1275" s="66">
        <v>42674</v>
      </c>
      <c r="C1275" s="67"/>
      <c r="D1275" s="67" t="s">
        <v>46</v>
      </c>
      <c r="E1275" s="67" t="s">
        <v>185</v>
      </c>
      <c r="F1275" s="67" t="s">
        <v>158</v>
      </c>
      <c r="G1275" s="67"/>
      <c r="H1275" s="79" t="s">
        <v>1101</v>
      </c>
      <c r="I1275" s="80" t="s">
        <v>160</v>
      </c>
      <c r="J1275" s="79" t="s">
        <v>146</v>
      </c>
      <c r="K1275" s="67"/>
      <c r="L1275" s="76" t="s">
        <v>171</v>
      </c>
      <c r="M1275" s="70" t="s">
        <v>171</v>
      </c>
      <c r="N1275" s="67"/>
    </row>
    <row r="1276" spans="1:14" x14ac:dyDescent="0.25">
      <c r="A1276" s="71">
        <v>3831</v>
      </c>
      <c r="B1276" s="33">
        <v>42673</v>
      </c>
      <c r="D1276" s="3" t="s">
        <v>38</v>
      </c>
      <c r="E1276" s="3" t="s">
        <v>1285</v>
      </c>
      <c r="F1276" s="3" t="s">
        <v>327</v>
      </c>
      <c r="H1276" s="25" t="s">
        <v>175</v>
      </c>
      <c r="I1276" s="26" t="s">
        <v>180</v>
      </c>
      <c r="J1276" s="25" t="s">
        <v>366</v>
      </c>
      <c r="K1276" s="3">
        <v>1190451</v>
      </c>
      <c r="L1276" s="75" t="s">
        <v>203</v>
      </c>
      <c r="M1276" s="81" t="s">
        <v>146</v>
      </c>
      <c r="N1276" s="3">
        <v>1190455</v>
      </c>
    </row>
    <row r="1277" spans="1:14" x14ac:dyDescent="0.25">
      <c r="A1277" s="65">
        <v>3831</v>
      </c>
      <c r="B1277" s="66">
        <v>42673</v>
      </c>
      <c r="C1277" s="67"/>
      <c r="D1277" s="67" t="s">
        <v>38</v>
      </c>
      <c r="E1277" s="67" t="s">
        <v>1285</v>
      </c>
      <c r="F1277" s="67" t="s">
        <v>327</v>
      </c>
      <c r="G1277" s="67"/>
      <c r="H1277" s="79" t="s">
        <v>175</v>
      </c>
      <c r="I1277" s="80" t="s">
        <v>180</v>
      </c>
      <c r="J1277" s="79" t="s">
        <v>366</v>
      </c>
      <c r="K1277" s="67">
        <v>1190451</v>
      </c>
      <c r="L1277" s="76" t="s">
        <v>171</v>
      </c>
      <c r="M1277" s="70" t="s">
        <v>2242</v>
      </c>
      <c r="N1277" s="67">
        <v>1190455</v>
      </c>
    </row>
    <row r="1278" spans="1:14" x14ac:dyDescent="0.25">
      <c r="A1278" s="71">
        <v>3827</v>
      </c>
      <c r="B1278" s="33">
        <v>42673</v>
      </c>
      <c r="D1278" s="3" t="s">
        <v>50</v>
      </c>
      <c r="E1278" s="3" t="s">
        <v>161</v>
      </c>
      <c r="F1278" s="3" t="s">
        <v>1420</v>
      </c>
      <c r="G1278" s="3" t="s">
        <v>674</v>
      </c>
      <c r="H1278" s="25" t="s">
        <v>184</v>
      </c>
      <c r="I1278" s="26" t="s">
        <v>180</v>
      </c>
      <c r="J1278" s="25" t="s">
        <v>1421</v>
      </c>
      <c r="L1278" s="75" t="s">
        <v>232</v>
      </c>
      <c r="M1278" s="81" t="s">
        <v>637</v>
      </c>
    </row>
    <row r="1279" spans="1:14" x14ac:dyDescent="0.25">
      <c r="A1279" s="65">
        <v>3827</v>
      </c>
      <c r="B1279" s="66">
        <v>42673</v>
      </c>
      <c r="C1279" s="67"/>
      <c r="D1279" s="67" t="s">
        <v>50</v>
      </c>
      <c r="E1279" s="67" t="s">
        <v>161</v>
      </c>
      <c r="F1279" s="67" t="s">
        <v>1420</v>
      </c>
      <c r="G1279" s="67" t="s">
        <v>674</v>
      </c>
      <c r="H1279" s="79" t="s">
        <v>184</v>
      </c>
      <c r="I1279" s="80" t="s">
        <v>180</v>
      </c>
      <c r="J1279" s="79" t="s">
        <v>1421</v>
      </c>
      <c r="K1279" s="67"/>
      <c r="L1279" s="76" t="s">
        <v>171</v>
      </c>
      <c r="M1279" s="70" t="s">
        <v>171</v>
      </c>
      <c r="N1279" s="67"/>
    </row>
    <row r="1280" spans="1:14" x14ac:dyDescent="0.25">
      <c r="A1280" s="71">
        <v>3822</v>
      </c>
      <c r="B1280" s="33">
        <v>42672</v>
      </c>
      <c r="D1280" s="3" t="s">
        <v>36</v>
      </c>
      <c r="E1280" s="3" t="s">
        <v>678</v>
      </c>
      <c r="F1280" s="3" t="s">
        <v>291</v>
      </c>
      <c r="H1280" s="25" t="s">
        <v>187</v>
      </c>
      <c r="I1280" s="26" t="s">
        <v>160</v>
      </c>
      <c r="J1280" s="25" t="s">
        <v>146</v>
      </c>
      <c r="K1280" s="3">
        <v>1170795</v>
      </c>
      <c r="L1280" s="75" t="s">
        <v>180</v>
      </c>
      <c r="M1280" s="81" t="s">
        <v>994</v>
      </c>
      <c r="N1280" s="3">
        <v>1170800</v>
      </c>
    </row>
    <row r="1281" spans="1:14" x14ac:dyDescent="0.25">
      <c r="A1281" s="65">
        <v>3822</v>
      </c>
      <c r="B1281" s="66">
        <v>42672</v>
      </c>
      <c r="C1281" s="67"/>
      <c r="D1281" s="67" t="s">
        <v>36</v>
      </c>
      <c r="E1281" s="67" t="s">
        <v>678</v>
      </c>
      <c r="F1281" s="67" t="s">
        <v>291</v>
      </c>
      <c r="G1281" s="67"/>
      <c r="H1281" s="79" t="s">
        <v>187</v>
      </c>
      <c r="I1281" s="80" t="s">
        <v>160</v>
      </c>
      <c r="J1281" s="79" t="s">
        <v>146</v>
      </c>
      <c r="K1281" s="67">
        <v>1170795</v>
      </c>
      <c r="L1281" s="76" t="s">
        <v>171</v>
      </c>
      <c r="M1281" s="70" t="s">
        <v>171</v>
      </c>
      <c r="N1281" s="67">
        <v>1170800</v>
      </c>
    </row>
    <row r="1282" spans="1:14" x14ac:dyDescent="0.25">
      <c r="A1282" s="71">
        <v>3833</v>
      </c>
      <c r="B1282" s="33">
        <v>42672</v>
      </c>
      <c r="D1282" s="3" t="s">
        <v>49</v>
      </c>
      <c r="E1282" s="3" t="s">
        <v>592</v>
      </c>
      <c r="F1282" s="3" t="s">
        <v>186</v>
      </c>
      <c r="H1282" s="25" t="s">
        <v>152</v>
      </c>
      <c r="I1282" s="26" t="s">
        <v>180</v>
      </c>
      <c r="J1282" s="25" t="s">
        <v>628</v>
      </c>
      <c r="L1282" s="75" t="s">
        <v>203</v>
      </c>
      <c r="M1282" s="81" t="s">
        <v>146</v>
      </c>
    </row>
    <row r="1283" spans="1:14" x14ac:dyDescent="0.25">
      <c r="A1283" s="65">
        <v>3833</v>
      </c>
      <c r="B1283" s="66">
        <v>42672</v>
      </c>
      <c r="C1283" s="67"/>
      <c r="D1283" s="67" t="s">
        <v>49</v>
      </c>
      <c r="E1283" s="67" t="s">
        <v>592</v>
      </c>
      <c r="F1283" s="67" t="s">
        <v>186</v>
      </c>
      <c r="G1283" s="67"/>
      <c r="H1283" s="79" t="s">
        <v>152</v>
      </c>
      <c r="I1283" s="80" t="s">
        <v>180</v>
      </c>
      <c r="J1283" s="79" t="s">
        <v>628</v>
      </c>
      <c r="K1283" s="67"/>
      <c r="L1283" s="76" t="s">
        <v>171</v>
      </c>
      <c r="M1283" s="70" t="s">
        <v>2242</v>
      </c>
      <c r="N1283" s="67"/>
    </row>
    <row r="1284" spans="1:14" x14ac:dyDescent="0.25">
      <c r="A1284" s="71">
        <v>3835</v>
      </c>
      <c r="B1284" s="33">
        <v>42669</v>
      </c>
      <c r="D1284" s="3" t="s">
        <v>39</v>
      </c>
      <c r="E1284" s="3" t="s">
        <v>1267</v>
      </c>
      <c r="F1284" s="3" t="s">
        <v>242</v>
      </c>
      <c r="H1284" s="25" t="s">
        <v>476</v>
      </c>
      <c r="I1284" s="26" t="s">
        <v>160</v>
      </c>
      <c r="J1284" s="81" t="s">
        <v>1315</v>
      </c>
      <c r="K1284" s="3">
        <v>1190452</v>
      </c>
      <c r="L1284" s="3" t="s">
        <v>171</v>
      </c>
      <c r="M1284" s="25" t="s">
        <v>171</v>
      </c>
      <c r="N1284" s="3">
        <v>1190458</v>
      </c>
    </row>
    <row r="1285" spans="1:14" x14ac:dyDescent="0.25">
      <c r="A1285" s="65">
        <v>3835</v>
      </c>
      <c r="B1285" s="66">
        <v>42669</v>
      </c>
      <c r="C1285" s="67"/>
      <c r="D1285" s="67" t="s">
        <v>39</v>
      </c>
      <c r="E1285" s="67" t="s">
        <v>1267</v>
      </c>
      <c r="F1285" s="67" t="s">
        <v>242</v>
      </c>
      <c r="G1285" s="67"/>
      <c r="H1285" s="79" t="s">
        <v>476</v>
      </c>
      <c r="I1285" s="80" t="s">
        <v>160</v>
      </c>
      <c r="J1285" s="70" t="s">
        <v>146</v>
      </c>
      <c r="K1285" s="67">
        <v>1190452</v>
      </c>
      <c r="L1285" s="67" t="s">
        <v>171</v>
      </c>
      <c r="M1285" s="79" t="s">
        <v>171</v>
      </c>
      <c r="N1285" s="67">
        <v>1190458</v>
      </c>
    </row>
    <row r="1286" spans="1:14" x14ac:dyDescent="0.25">
      <c r="A1286" s="71">
        <v>3832</v>
      </c>
      <c r="B1286" s="33">
        <v>42668</v>
      </c>
      <c r="D1286" s="3" t="s">
        <v>42</v>
      </c>
      <c r="E1286" s="3" t="s">
        <v>181</v>
      </c>
      <c r="F1286" s="3" t="s">
        <v>363</v>
      </c>
      <c r="G1286" s="3" t="s">
        <v>364</v>
      </c>
      <c r="H1286" s="25" t="s">
        <v>179</v>
      </c>
      <c r="I1286" s="26" t="s">
        <v>180</v>
      </c>
      <c r="J1286" s="25" t="s">
        <v>1413</v>
      </c>
      <c r="L1286" s="3" t="s">
        <v>171</v>
      </c>
      <c r="M1286" s="25" t="s">
        <v>171</v>
      </c>
    </row>
    <row r="1287" spans="1:14" x14ac:dyDescent="0.25">
      <c r="A1287" s="65">
        <v>3832</v>
      </c>
      <c r="B1287" s="66">
        <v>42668</v>
      </c>
      <c r="C1287" s="67"/>
      <c r="D1287" s="67" t="s">
        <v>42</v>
      </c>
      <c r="E1287" s="67" t="s">
        <v>181</v>
      </c>
      <c r="F1287" s="67" t="s">
        <v>363</v>
      </c>
      <c r="G1287" s="67" t="s">
        <v>364</v>
      </c>
      <c r="H1287" s="79" t="s">
        <v>179</v>
      </c>
      <c r="I1287" s="80" t="s">
        <v>180</v>
      </c>
      <c r="J1287" s="79" t="s">
        <v>1413</v>
      </c>
      <c r="K1287" s="67"/>
      <c r="L1287" s="67" t="s">
        <v>171</v>
      </c>
      <c r="M1287" s="79" t="s">
        <v>171</v>
      </c>
      <c r="N1287" s="67"/>
    </row>
    <row r="1288" spans="1:14" x14ac:dyDescent="0.25">
      <c r="A1288" s="71">
        <v>3823</v>
      </c>
      <c r="B1288" s="33">
        <v>42668</v>
      </c>
      <c r="D1288" s="3" t="s">
        <v>38</v>
      </c>
      <c r="E1288" s="3" t="s">
        <v>1285</v>
      </c>
      <c r="F1288" s="3" t="s">
        <v>327</v>
      </c>
      <c r="H1288" s="25" t="s">
        <v>175</v>
      </c>
      <c r="I1288" s="26" t="s">
        <v>232</v>
      </c>
      <c r="J1288" s="25" t="s">
        <v>607</v>
      </c>
      <c r="K1288" s="3">
        <v>1170796</v>
      </c>
      <c r="L1288" s="75" t="s">
        <v>180</v>
      </c>
      <c r="M1288" s="81" t="s">
        <v>994</v>
      </c>
      <c r="N1288" s="3">
        <v>1190451</v>
      </c>
    </row>
    <row r="1289" spans="1:14" x14ac:dyDescent="0.25">
      <c r="A1289" s="65">
        <v>3823</v>
      </c>
      <c r="B1289" s="66">
        <v>42668</v>
      </c>
      <c r="C1289" s="67"/>
      <c r="D1289" s="67" t="s">
        <v>38</v>
      </c>
      <c r="E1289" s="67" t="s">
        <v>1285</v>
      </c>
      <c r="F1289" s="67" t="s">
        <v>327</v>
      </c>
      <c r="G1289" s="67"/>
      <c r="H1289" s="79" t="s">
        <v>175</v>
      </c>
      <c r="I1289" s="80" t="s">
        <v>232</v>
      </c>
      <c r="J1289" s="79" t="s">
        <v>607</v>
      </c>
      <c r="K1289" s="67">
        <v>1170796</v>
      </c>
      <c r="L1289" s="76" t="s">
        <v>171</v>
      </c>
      <c r="M1289" s="70" t="s">
        <v>171</v>
      </c>
      <c r="N1289" s="67">
        <v>1190451</v>
      </c>
    </row>
    <row r="1290" spans="1:14" x14ac:dyDescent="0.25">
      <c r="A1290" s="71">
        <v>3805</v>
      </c>
      <c r="B1290" s="33">
        <v>42668</v>
      </c>
      <c r="D1290" s="3" t="s">
        <v>42</v>
      </c>
      <c r="E1290" s="3" t="s">
        <v>181</v>
      </c>
      <c r="F1290" s="3" t="s">
        <v>363</v>
      </c>
      <c r="G1290" s="3" t="s">
        <v>364</v>
      </c>
      <c r="H1290" s="25" t="s">
        <v>144</v>
      </c>
      <c r="I1290" s="26" t="s">
        <v>232</v>
      </c>
      <c r="J1290" s="25" t="s">
        <v>500</v>
      </c>
      <c r="L1290" s="75" t="s">
        <v>180</v>
      </c>
      <c r="M1290" s="81" t="s">
        <v>470</v>
      </c>
    </row>
    <row r="1291" spans="1:14" x14ac:dyDescent="0.25">
      <c r="A1291" s="65">
        <v>3805</v>
      </c>
      <c r="B1291" s="66">
        <v>42668</v>
      </c>
      <c r="C1291" s="67"/>
      <c r="D1291" s="67" t="s">
        <v>42</v>
      </c>
      <c r="E1291" s="67" t="s">
        <v>181</v>
      </c>
      <c r="F1291" s="67" t="s">
        <v>363</v>
      </c>
      <c r="G1291" s="67" t="s">
        <v>364</v>
      </c>
      <c r="H1291" s="79" t="s">
        <v>144</v>
      </c>
      <c r="I1291" s="80" t="s">
        <v>232</v>
      </c>
      <c r="J1291" s="79" t="s">
        <v>500</v>
      </c>
      <c r="K1291" s="67"/>
      <c r="L1291" s="76" t="s">
        <v>171</v>
      </c>
      <c r="M1291" s="70" t="s">
        <v>171</v>
      </c>
      <c r="N1291" s="67"/>
    </row>
    <row r="1292" spans="1:14" x14ac:dyDescent="0.25">
      <c r="A1292" s="71">
        <v>3821</v>
      </c>
      <c r="B1292" s="33">
        <v>42667</v>
      </c>
      <c r="D1292" s="3" t="s">
        <v>45</v>
      </c>
      <c r="E1292" s="3" t="s">
        <v>1245</v>
      </c>
      <c r="F1292" s="3" t="s">
        <v>812</v>
      </c>
      <c r="G1292" s="3" t="s">
        <v>1429</v>
      </c>
      <c r="H1292" s="25" t="s">
        <v>159</v>
      </c>
      <c r="I1292" s="26" t="s">
        <v>160</v>
      </c>
      <c r="J1292" s="25" t="s">
        <v>146</v>
      </c>
      <c r="L1292" s="75" t="s">
        <v>180</v>
      </c>
      <c r="M1292" s="81" t="s">
        <v>994</v>
      </c>
    </row>
    <row r="1293" spans="1:14" x14ac:dyDescent="0.25">
      <c r="A1293" s="65">
        <v>3821</v>
      </c>
      <c r="B1293" s="66">
        <v>42667</v>
      </c>
      <c r="C1293" s="67"/>
      <c r="D1293" s="67" t="s">
        <v>45</v>
      </c>
      <c r="E1293" s="67" t="s">
        <v>1245</v>
      </c>
      <c r="F1293" s="67" t="s">
        <v>812</v>
      </c>
      <c r="G1293" s="67" t="s">
        <v>1429</v>
      </c>
      <c r="H1293" s="79" t="s">
        <v>159</v>
      </c>
      <c r="I1293" s="80" t="s">
        <v>160</v>
      </c>
      <c r="J1293" s="79" t="s">
        <v>146</v>
      </c>
      <c r="K1293" s="67"/>
      <c r="L1293" s="76" t="s">
        <v>171</v>
      </c>
      <c r="M1293" s="70" t="s">
        <v>171</v>
      </c>
      <c r="N1293" s="67"/>
    </row>
    <row r="1294" spans="1:14" x14ac:dyDescent="0.25">
      <c r="A1294" s="71">
        <v>3826</v>
      </c>
      <c r="B1294" s="33">
        <v>42667</v>
      </c>
      <c r="D1294" s="3" t="s">
        <v>39</v>
      </c>
      <c r="E1294" s="3" t="s">
        <v>1267</v>
      </c>
      <c r="F1294" s="3" t="s">
        <v>1125</v>
      </c>
      <c r="H1294" s="25" t="s">
        <v>476</v>
      </c>
      <c r="I1294" s="26" t="s">
        <v>180</v>
      </c>
      <c r="J1294" s="25" t="s">
        <v>366</v>
      </c>
      <c r="K1294" s="3">
        <v>1170798</v>
      </c>
      <c r="L1294" s="75" t="s">
        <v>203</v>
      </c>
      <c r="M1294" s="81" t="s">
        <v>460</v>
      </c>
      <c r="N1294" s="3">
        <v>1190452</v>
      </c>
    </row>
    <row r="1295" spans="1:14" x14ac:dyDescent="0.25">
      <c r="A1295" s="65">
        <v>3826</v>
      </c>
      <c r="B1295" s="66">
        <v>42667</v>
      </c>
      <c r="C1295" s="67"/>
      <c r="D1295" s="67" t="s">
        <v>39</v>
      </c>
      <c r="E1295" s="67" t="s">
        <v>1267</v>
      </c>
      <c r="F1295" s="67" t="s">
        <v>1125</v>
      </c>
      <c r="G1295" s="67"/>
      <c r="H1295" s="79" t="s">
        <v>476</v>
      </c>
      <c r="I1295" s="80" t="s">
        <v>180</v>
      </c>
      <c r="J1295" s="79" t="s">
        <v>366</v>
      </c>
      <c r="K1295" s="67">
        <v>1170798</v>
      </c>
      <c r="L1295" s="76" t="s">
        <v>171</v>
      </c>
      <c r="M1295" s="70" t="s">
        <v>171</v>
      </c>
      <c r="N1295" s="67">
        <v>1190452</v>
      </c>
    </row>
    <row r="1296" spans="1:14" x14ac:dyDescent="0.25">
      <c r="A1296" s="71">
        <v>3818</v>
      </c>
      <c r="B1296" s="33">
        <v>42662</v>
      </c>
      <c r="D1296" s="3" t="s">
        <v>49</v>
      </c>
      <c r="E1296" s="3" t="s">
        <v>592</v>
      </c>
      <c r="F1296" s="3" t="s">
        <v>186</v>
      </c>
      <c r="H1296" s="25" t="s">
        <v>152</v>
      </c>
      <c r="I1296" s="26" t="s">
        <v>160</v>
      </c>
      <c r="J1296" s="25" t="s">
        <v>146</v>
      </c>
      <c r="L1296" s="75" t="s">
        <v>205</v>
      </c>
      <c r="M1296" s="81" t="s">
        <v>1387</v>
      </c>
    </row>
    <row r="1297" spans="1:14" x14ac:dyDescent="0.25">
      <c r="A1297" s="65">
        <v>3818</v>
      </c>
      <c r="B1297" s="66">
        <v>42662</v>
      </c>
      <c r="C1297" s="67"/>
      <c r="D1297" s="67" t="s">
        <v>49</v>
      </c>
      <c r="E1297" s="67" t="s">
        <v>592</v>
      </c>
      <c r="F1297" s="67" t="s">
        <v>186</v>
      </c>
      <c r="G1297" s="67"/>
      <c r="H1297" s="79" t="s">
        <v>152</v>
      </c>
      <c r="I1297" s="80" t="s">
        <v>160</v>
      </c>
      <c r="J1297" s="79" t="s">
        <v>146</v>
      </c>
      <c r="K1297" s="67"/>
      <c r="L1297" s="76" t="s">
        <v>171</v>
      </c>
      <c r="M1297" s="70" t="s">
        <v>171</v>
      </c>
      <c r="N1297" s="67"/>
    </row>
    <row r="1298" spans="1:14" x14ac:dyDescent="0.25">
      <c r="A1298" s="71">
        <v>3819</v>
      </c>
      <c r="B1298" s="33">
        <v>42662</v>
      </c>
      <c r="D1298" s="3" t="s">
        <v>50</v>
      </c>
      <c r="E1298" s="3" t="s">
        <v>161</v>
      </c>
      <c r="F1298" s="3" t="s">
        <v>1420</v>
      </c>
      <c r="H1298" s="25" t="s">
        <v>184</v>
      </c>
      <c r="I1298" s="26" t="s">
        <v>232</v>
      </c>
      <c r="J1298" s="25" t="s">
        <v>607</v>
      </c>
      <c r="L1298" s="75" t="s">
        <v>180</v>
      </c>
      <c r="M1298" s="81" t="s">
        <v>1413</v>
      </c>
    </row>
    <row r="1299" spans="1:14" x14ac:dyDescent="0.25">
      <c r="A1299" s="65">
        <v>3819</v>
      </c>
      <c r="B1299" s="66">
        <v>42662</v>
      </c>
      <c r="C1299" s="67"/>
      <c r="D1299" s="67" t="s">
        <v>50</v>
      </c>
      <c r="E1299" s="67" t="s">
        <v>161</v>
      </c>
      <c r="F1299" s="67" t="s">
        <v>1420</v>
      </c>
      <c r="G1299" s="67"/>
      <c r="H1299" s="79" t="s">
        <v>184</v>
      </c>
      <c r="I1299" s="80" t="s">
        <v>232</v>
      </c>
      <c r="J1299" s="79" t="s">
        <v>607</v>
      </c>
      <c r="K1299" s="67"/>
      <c r="L1299" s="76" t="s">
        <v>171</v>
      </c>
      <c r="M1299" s="70" t="s">
        <v>171</v>
      </c>
      <c r="N1299" s="67"/>
    </row>
    <row r="1300" spans="1:14" x14ac:dyDescent="0.25">
      <c r="A1300" s="71">
        <v>3816</v>
      </c>
      <c r="B1300" s="33">
        <v>42661</v>
      </c>
      <c r="D1300" s="3" t="s">
        <v>39</v>
      </c>
      <c r="E1300" s="3" t="s">
        <v>1267</v>
      </c>
      <c r="F1300" s="3" t="s">
        <v>1125</v>
      </c>
      <c r="H1300" s="25" t="s">
        <v>476</v>
      </c>
      <c r="I1300" s="26" t="s">
        <v>232</v>
      </c>
      <c r="J1300" s="25" t="s">
        <v>1435</v>
      </c>
      <c r="K1300" s="3">
        <v>1170792</v>
      </c>
      <c r="L1300" s="75" t="s">
        <v>180</v>
      </c>
      <c r="M1300" s="81" t="s">
        <v>994</v>
      </c>
      <c r="N1300" s="3">
        <v>1170798</v>
      </c>
    </row>
    <row r="1301" spans="1:14" x14ac:dyDescent="0.25">
      <c r="A1301" s="65">
        <v>3816</v>
      </c>
      <c r="B1301" s="66">
        <v>42661</v>
      </c>
      <c r="C1301" s="67"/>
      <c r="D1301" s="67" t="s">
        <v>39</v>
      </c>
      <c r="E1301" s="67" t="s">
        <v>1267</v>
      </c>
      <c r="F1301" s="67" t="s">
        <v>1125</v>
      </c>
      <c r="G1301" s="67"/>
      <c r="H1301" s="79" t="s">
        <v>476</v>
      </c>
      <c r="I1301" s="80" t="s">
        <v>232</v>
      </c>
      <c r="J1301" s="79" t="s">
        <v>1435</v>
      </c>
      <c r="K1301" s="67">
        <v>1170792</v>
      </c>
      <c r="L1301" s="76" t="s">
        <v>171</v>
      </c>
      <c r="M1301" s="70" t="s">
        <v>171</v>
      </c>
      <c r="N1301" s="67">
        <v>1170798</v>
      </c>
    </row>
    <row r="1302" spans="1:14" x14ac:dyDescent="0.25">
      <c r="A1302" s="71">
        <v>3803</v>
      </c>
      <c r="B1302" s="33">
        <v>42661</v>
      </c>
      <c r="D1302" s="3" t="s">
        <v>43</v>
      </c>
      <c r="E1302" s="3" t="s">
        <v>177</v>
      </c>
      <c r="F1302" s="75" t="s">
        <v>664</v>
      </c>
      <c r="G1302" s="75" t="s">
        <v>665</v>
      </c>
      <c r="H1302" s="25" t="s">
        <v>246</v>
      </c>
      <c r="I1302" s="26" t="s">
        <v>160</v>
      </c>
      <c r="J1302" s="25" t="s">
        <v>146</v>
      </c>
      <c r="L1302" s="3" t="s">
        <v>180</v>
      </c>
      <c r="M1302" s="25" t="s">
        <v>517</v>
      </c>
    </row>
    <row r="1303" spans="1:14" x14ac:dyDescent="0.25">
      <c r="A1303" s="65">
        <v>3803</v>
      </c>
      <c r="B1303" s="66">
        <v>42661</v>
      </c>
      <c r="C1303" s="67"/>
      <c r="D1303" s="67" t="s">
        <v>43</v>
      </c>
      <c r="E1303" s="67" t="s">
        <v>177</v>
      </c>
      <c r="F1303" s="76" t="s">
        <v>1466</v>
      </c>
      <c r="G1303" s="76" t="s">
        <v>798</v>
      </c>
      <c r="H1303" s="79" t="s">
        <v>246</v>
      </c>
      <c r="I1303" s="80" t="s">
        <v>160</v>
      </c>
      <c r="J1303" s="79" t="s">
        <v>146</v>
      </c>
      <c r="K1303" s="67"/>
      <c r="L1303" s="67" t="s">
        <v>180</v>
      </c>
      <c r="M1303" s="79" t="s">
        <v>517</v>
      </c>
      <c r="N1303" s="67"/>
    </row>
    <row r="1304" spans="1:14" x14ac:dyDescent="0.25">
      <c r="A1304" s="71">
        <v>3803</v>
      </c>
      <c r="B1304" s="33">
        <v>42661</v>
      </c>
      <c r="D1304" s="3" t="s">
        <v>43</v>
      </c>
      <c r="E1304" s="3" t="s">
        <v>177</v>
      </c>
      <c r="F1304" s="3" t="s">
        <v>1466</v>
      </c>
      <c r="G1304" s="3" t="s">
        <v>798</v>
      </c>
      <c r="H1304" s="25" t="s">
        <v>246</v>
      </c>
      <c r="I1304" s="26" t="s">
        <v>160</v>
      </c>
      <c r="J1304" s="25" t="s">
        <v>146</v>
      </c>
      <c r="L1304" s="75" t="s">
        <v>180</v>
      </c>
      <c r="M1304" s="81" t="s">
        <v>517</v>
      </c>
    </row>
    <row r="1305" spans="1:14" x14ac:dyDescent="0.25">
      <c r="A1305" s="65">
        <v>3803</v>
      </c>
      <c r="B1305" s="66">
        <v>42661</v>
      </c>
      <c r="C1305" s="67"/>
      <c r="D1305" s="67" t="s">
        <v>43</v>
      </c>
      <c r="E1305" s="67" t="s">
        <v>177</v>
      </c>
      <c r="F1305" s="67" t="s">
        <v>1466</v>
      </c>
      <c r="G1305" s="67" t="s">
        <v>798</v>
      </c>
      <c r="H1305" s="79" t="s">
        <v>246</v>
      </c>
      <c r="I1305" s="80" t="s">
        <v>160</v>
      </c>
      <c r="J1305" s="79" t="s">
        <v>146</v>
      </c>
      <c r="K1305" s="67"/>
      <c r="L1305" s="76" t="s">
        <v>171</v>
      </c>
      <c r="M1305" s="70" t="s">
        <v>171</v>
      </c>
      <c r="N1305" s="67"/>
    </row>
    <row r="1306" spans="1:14" x14ac:dyDescent="0.25">
      <c r="A1306" s="71">
        <v>3809</v>
      </c>
      <c r="B1306" s="33">
        <v>42660</v>
      </c>
      <c r="D1306" s="3" t="s">
        <v>46</v>
      </c>
      <c r="E1306" s="3" t="s">
        <v>185</v>
      </c>
      <c r="F1306" s="3" t="s">
        <v>158</v>
      </c>
      <c r="H1306" s="25" t="s">
        <v>1101</v>
      </c>
      <c r="I1306" s="26" t="s">
        <v>160</v>
      </c>
      <c r="J1306" s="25" t="s">
        <v>1257</v>
      </c>
      <c r="L1306" s="75" t="s">
        <v>180</v>
      </c>
      <c r="M1306" s="81" t="s">
        <v>233</v>
      </c>
    </row>
    <row r="1307" spans="1:14" x14ac:dyDescent="0.25">
      <c r="A1307" s="65">
        <v>3809</v>
      </c>
      <c r="B1307" s="66">
        <v>42660</v>
      </c>
      <c r="C1307" s="67"/>
      <c r="D1307" s="67" t="s">
        <v>46</v>
      </c>
      <c r="E1307" s="67" t="s">
        <v>185</v>
      </c>
      <c r="F1307" s="67" t="s">
        <v>158</v>
      </c>
      <c r="G1307" s="67"/>
      <c r="H1307" s="79" t="s">
        <v>1101</v>
      </c>
      <c r="I1307" s="80" t="s">
        <v>160</v>
      </c>
      <c r="J1307" s="79" t="s">
        <v>1257</v>
      </c>
      <c r="K1307" s="67"/>
      <c r="L1307" s="76" t="s">
        <v>171</v>
      </c>
      <c r="M1307" s="70" t="s">
        <v>171</v>
      </c>
      <c r="N1307" s="67"/>
    </row>
    <row r="1308" spans="1:14" x14ac:dyDescent="0.25">
      <c r="A1308" s="71">
        <v>3810</v>
      </c>
      <c r="B1308" s="33">
        <v>42658</v>
      </c>
      <c r="D1308" s="3" t="s">
        <v>38</v>
      </c>
      <c r="E1308" s="3" t="s">
        <v>1285</v>
      </c>
      <c r="F1308" s="3" t="s">
        <v>327</v>
      </c>
      <c r="H1308" s="25" t="s">
        <v>175</v>
      </c>
      <c r="I1308" s="26" t="s">
        <v>180</v>
      </c>
      <c r="J1308" s="25" t="s">
        <v>451</v>
      </c>
      <c r="K1308" s="3">
        <v>1170790</v>
      </c>
      <c r="L1308" s="75" t="s">
        <v>232</v>
      </c>
      <c r="M1308" s="81" t="s">
        <v>637</v>
      </c>
      <c r="N1308" s="3">
        <v>1170796</v>
      </c>
    </row>
    <row r="1309" spans="1:14" x14ac:dyDescent="0.25">
      <c r="A1309" s="65">
        <v>3810</v>
      </c>
      <c r="B1309" s="66">
        <v>42658</v>
      </c>
      <c r="C1309" s="67"/>
      <c r="D1309" s="67" t="s">
        <v>38</v>
      </c>
      <c r="E1309" s="67" t="s">
        <v>1285</v>
      </c>
      <c r="F1309" s="67" t="s">
        <v>327</v>
      </c>
      <c r="G1309" s="67"/>
      <c r="H1309" s="79" t="s">
        <v>175</v>
      </c>
      <c r="I1309" s="80" t="s">
        <v>180</v>
      </c>
      <c r="J1309" s="79" t="s">
        <v>451</v>
      </c>
      <c r="K1309" s="67">
        <v>1170790</v>
      </c>
      <c r="L1309" s="76" t="s">
        <v>171</v>
      </c>
      <c r="M1309" s="70" t="s">
        <v>171</v>
      </c>
      <c r="N1309" s="67">
        <v>1170796</v>
      </c>
    </row>
    <row r="1310" spans="1:14" x14ac:dyDescent="0.25">
      <c r="A1310" s="71">
        <v>3808</v>
      </c>
      <c r="B1310" s="33">
        <v>42657</v>
      </c>
      <c r="D1310" s="3" t="s">
        <v>36</v>
      </c>
      <c r="E1310" s="3" t="s">
        <v>678</v>
      </c>
      <c r="F1310" s="3" t="s">
        <v>291</v>
      </c>
      <c r="H1310" s="25" t="s">
        <v>1440</v>
      </c>
      <c r="I1310" s="26" t="s">
        <v>180</v>
      </c>
      <c r="J1310" s="25" t="s">
        <v>223</v>
      </c>
      <c r="K1310" s="3">
        <v>1170791</v>
      </c>
      <c r="L1310" s="75" t="s">
        <v>203</v>
      </c>
      <c r="M1310" s="81" t="s">
        <v>146</v>
      </c>
      <c r="N1310" s="3">
        <v>1170795</v>
      </c>
    </row>
    <row r="1311" spans="1:14" x14ac:dyDescent="0.25">
      <c r="A1311" s="65">
        <v>3808</v>
      </c>
      <c r="B1311" s="66">
        <v>42657</v>
      </c>
      <c r="C1311" s="67"/>
      <c r="D1311" s="67" t="s">
        <v>36</v>
      </c>
      <c r="E1311" s="67" t="s">
        <v>678</v>
      </c>
      <c r="F1311" s="67" t="s">
        <v>291</v>
      </c>
      <c r="G1311" s="67"/>
      <c r="H1311" s="79" t="s">
        <v>1440</v>
      </c>
      <c r="I1311" s="80" t="s">
        <v>180</v>
      </c>
      <c r="J1311" s="79" t="s">
        <v>223</v>
      </c>
      <c r="K1311" s="67">
        <v>1170791</v>
      </c>
      <c r="L1311" s="76" t="s">
        <v>171</v>
      </c>
      <c r="M1311" s="70" t="s">
        <v>171</v>
      </c>
      <c r="N1311" s="67">
        <v>1170795</v>
      </c>
    </row>
    <row r="1312" spans="1:14" x14ac:dyDescent="0.25">
      <c r="A1312" s="71">
        <v>3815</v>
      </c>
      <c r="B1312" s="33">
        <v>42654</v>
      </c>
      <c r="D1312" s="3" t="s">
        <v>21</v>
      </c>
      <c r="E1312" s="3" t="s">
        <v>190</v>
      </c>
      <c r="F1312" s="3" t="s">
        <v>191</v>
      </c>
      <c r="H1312" s="25" t="s">
        <v>755</v>
      </c>
      <c r="I1312" s="26" t="s">
        <v>160</v>
      </c>
      <c r="J1312" s="25" t="s">
        <v>146</v>
      </c>
      <c r="L1312" s="75" t="s">
        <v>205</v>
      </c>
      <c r="M1312" s="81" t="s">
        <v>197</v>
      </c>
    </row>
    <row r="1313" spans="1:14" x14ac:dyDescent="0.25">
      <c r="A1313" s="65">
        <v>3815</v>
      </c>
      <c r="B1313" s="66">
        <v>42654</v>
      </c>
      <c r="C1313" s="67"/>
      <c r="D1313" s="67" t="s">
        <v>21</v>
      </c>
      <c r="E1313" s="67" t="s">
        <v>190</v>
      </c>
      <c r="F1313" s="67" t="s">
        <v>191</v>
      </c>
      <c r="G1313" s="67"/>
      <c r="H1313" s="79" t="s">
        <v>755</v>
      </c>
      <c r="I1313" s="80" t="s">
        <v>160</v>
      </c>
      <c r="J1313" s="79" t="s">
        <v>146</v>
      </c>
      <c r="K1313" s="67"/>
      <c r="L1313" s="76" t="s">
        <v>171</v>
      </c>
      <c r="M1313" s="70" t="s">
        <v>171</v>
      </c>
      <c r="N1313" s="67"/>
    </row>
    <row r="1314" spans="1:14" x14ac:dyDescent="0.25">
      <c r="A1314" s="71">
        <v>3804</v>
      </c>
      <c r="B1314" s="33">
        <v>42653</v>
      </c>
      <c r="D1314" s="3" t="s">
        <v>49</v>
      </c>
      <c r="E1314" s="3" t="s">
        <v>592</v>
      </c>
      <c r="F1314" s="3" t="s">
        <v>186</v>
      </c>
      <c r="H1314" s="25" t="s">
        <v>179</v>
      </c>
      <c r="I1314" s="26" t="s">
        <v>160</v>
      </c>
      <c r="J1314" s="25" t="s">
        <v>628</v>
      </c>
      <c r="L1314" s="75" t="s">
        <v>205</v>
      </c>
      <c r="M1314" s="81" t="s">
        <v>1444</v>
      </c>
    </row>
    <row r="1315" spans="1:14" x14ac:dyDescent="0.25">
      <c r="A1315" s="65">
        <v>3804</v>
      </c>
      <c r="B1315" s="66">
        <v>42653</v>
      </c>
      <c r="C1315" s="67"/>
      <c r="D1315" s="67" t="s">
        <v>49</v>
      </c>
      <c r="E1315" s="67" t="s">
        <v>592</v>
      </c>
      <c r="F1315" s="67" t="s">
        <v>186</v>
      </c>
      <c r="G1315" s="67"/>
      <c r="H1315" s="79" t="s">
        <v>179</v>
      </c>
      <c r="I1315" s="80" t="s">
        <v>160</v>
      </c>
      <c r="J1315" s="79" t="s">
        <v>628</v>
      </c>
      <c r="K1315" s="67"/>
      <c r="L1315" s="76" t="s">
        <v>171</v>
      </c>
      <c r="M1315" s="70" t="s">
        <v>171</v>
      </c>
      <c r="N1315" s="67"/>
    </row>
    <row r="1316" spans="1:14" x14ac:dyDescent="0.25">
      <c r="A1316" s="71">
        <v>3776</v>
      </c>
      <c r="B1316" s="33">
        <v>42653</v>
      </c>
      <c r="D1316" s="3" t="s">
        <v>50</v>
      </c>
      <c r="E1316" s="3" t="s">
        <v>161</v>
      </c>
      <c r="F1316" s="3" t="s">
        <v>664</v>
      </c>
      <c r="G1316" s="3" t="s">
        <v>665</v>
      </c>
      <c r="H1316" s="25" t="s">
        <v>184</v>
      </c>
      <c r="I1316" s="26" t="s">
        <v>232</v>
      </c>
      <c r="J1316" s="25" t="s">
        <v>607</v>
      </c>
      <c r="L1316" s="75" t="s">
        <v>180</v>
      </c>
      <c r="M1316" s="81" t="s">
        <v>493</v>
      </c>
    </row>
    <row r="1317" spans="1:14" x14ac:dyDescent="0.25">
      <c r="A1317" s="65">
        <v>3776</v>
      </c>
      <c r="B1317" s="66">
        <v>42653</v>
      </c>
      <c r="C1317" s="67"/>
      <c r="D1317" s="67" t="s">
        <v>50</v>
      </c>
      <c r="E1317" s="67" t="s">
        <v>161</v>
      </c>
      <c r="F1317" s="67" t="s">
        <v>664</v>
      </c>
      <c r="G1317" s="67" t="s">
        <v>665</v>
      </c>
      <c r="H1317" s="79" t="s">
        <v>184</v>
      </c>
      <c r="I1317" s="80" t="s">
        <v>232</v>
      </c>
      <c r="J1317" s="79" t="s">
        <v>607</v>
      </c>
      <c r="K1317" s="67"/>
      <c r="L1317" s="76" t="s">
        <v>171</v>
      </c>
      <c r="M1317" s="70" t="s">
        <v>171</v>
      </c>
      <c r="N1317" s="67"/>
    </row>
    <row r="1318" spans="1:14" x14ac:dyDescent="0.25">
      <c r="A1318" s="71">
        <v>3799</v>
      </c>
      <c r="B1318" s="33">
        <v>42650</v>
      </c>
      <c r="D1318" s="3" t="s">
        <v>39</v>
      </c>
      <c r="E1318" s="3" t="s">
        <v>1267</v>
      </c>
      <c r="F1318" s="3" t="s">
        <v>1125</v>
      </c>
      <c r="H1318" s="25" t="s">
        <v>476</v>
      </c>
      <c r="I1318" s="26" t="s">
        <v>180</v>
      </c>
      <c r="J1318" s="25" t="s">
        <v>366</v>
      </c>
      <c r="K1318" s="3">
        <v>1170787</v>
      </c>
      <c r="L1318" s="75" t="s">
        <v>232</v>
      </c>
      <c r="M1318" s="81" t="s">
        <v>1447</v>
      </c>
      <c r="N1318" s="3">
        <v>1170792</v>
      </c>
    </row>
    <row r="1319" spans="1:14" x14ac:dyDescent="0.25">
      <c r="A1319" s="65">
        <v>3799</v>
      </c>
      <c r="B1319" s="66">
        <v>42650</v>
      </c>
      <c r="C1319" s="67"/>
      <c r="D1319" s="67" t="s">
        <v>39</v>
      </c>
      <c r="E1319" s="67" t="s">
        <v>1267</v>
      </c>
      <c r="F1319" s="67" t="s">
        <v>1125</v>
      </c>
      <c r="G1319" s="67"/>
      <c r="H1319" s="79" t="s">
        <v>476</v>
      </c>
      <c r="I1319" s="80" t="s">
        <v>180</v>
      </c>
      <c r="J1319" s="79" t="s">
        <v>366</v>
      </c>
      <c r="K1319" s="67">
        <v>1170787</v>
      </c>
      <c r="L1319" s="76" t="s">
        <v>171</v>
      </c>
      <c r="M1319" s="70" t="s">
        <v>146</v>
      </c>
      <c r="N1319" s="67">
        <v>1170792</v>
      </c>
    </row>
    <row r="1320" spans="1:14" x14ac:dyDescent="0.25">
      <c r="A1320" s="71">
        <v>3800</v>
      </c>
      <c r="B1320" s="33">
        <v>42649</v>
      </c>
      <c r="D1320" s="3" t="s">
        <v>21</v>
      </c>
      <c r="E1320" s="3" t="s">
        <v>190</v>
      </c>
      <c r="F1320" s="3" t="s">
        <v>227</v>
      </c>
      <c r="H1320" s="25" t="s">
        <v>755</v>
      </c>
      <c r="I1320" s="26" t="s">
        <v>160</v>
      </c>
      <c r="J1320" s="25" t="s">
        <v>338</v>
      </c>
      <c r="L1320" s="75" t="s">
        <v>205</v>
      </c>
      <c r="M1320" s="81" t="s">
        <v>1449</v>
      </c>
    </row>
    <row r="1321" spans="1:14" x14ac:dyDescent="0.25">
      <c r="A1321" s="65">
        <v>3800</v>
      </c>
      <c r="B1321" s="66">
        <v>42649</v>
      </c>
      <c r="C1321" s="67"/>
      <c r="D1321" s="67" t="s">
        <v>21</v>
      </c>
      <c r="E1321" s="67" t="s">
        <v>190</v>
      </c>
      <c r="F1321" s="67" t="s">
        <v>227</v>
      </c>
      <c r="G1321" s="67"/>
      <c r="H1321" s="79" t="s">
        <v>755</v>
      </c>
      <c r="I1321" s="80" t="s">
        <v>160</v>
      </c>
      <c r="J1321" s="79" t="s">
        <v>338</v>
      </c>
      <c r="K1321" s="67"/>
      <c r="L1321" s="76" t="s">
        <v>171</v>
      </c>
      <c r="M1321" s="70" t="s">
        <v>171</v>
      </c>
      <c r="N1321" s="67"/>
    </row>
    <row r="1322" spans="1:14" x14ac:dyDescent="0.25">
      <c r="A1322" s="71">
        <v>3797</v>
      </c>
      <c r="B1322" s="33">
        <v>42646</v>
      </c>
      <c r="D1322" s="3" t="s">
        <v>38</v>
      </c>
      <c r="E1322" s="3" t="s">
        <v>1285</v>
      </c>
      <c r="F1322" s="3" t="s">
        <v>327</v>
      </c>
      <c r="H1322" s="25" t="s">
        <v>175</v>
      </c>
      <c r="I1322" s="26" t="s">
        <v>160</v>
      </c>
      <c r="J1322" s="25" t="s">
        <v>485</v>
      </c>
      <c r="K1322" s="3">
        <v>1170783</v>
      </c>
      <c r="L1322" s="75" t="s">
        <v>180</v>
      </c>
      <c r="M1322" s="81" t="s">
        <v>451</v>
      </c>
      <c r="N1322" s="3">
        <v>1170790</v>
      </c>
    </row>
    <row r="1323" spans="1:14" x14ac:dyDescent="0.25">
      <c r="A1323" s="65">
        <v>3797</v>
      </c>
      <c r="B1323" s="66">
        <v>42646</v>
      </c>
      <c r="C1323" s="67"/>
      <c r="D1323" s="67" t="s">
        <v>38</v>
      </c>
      <c r="E1323" s="67" t="s">
        <v>1285</v>
      </c>
      <c r="F1323" s="67" t="s">
        <v>327</v>
      </c>
      <c r="G1323" s="67"/>
      <c r="H1323" s="79" t="s">
        <v>175</v>
      </c>
      <c r="I1323" s="80" t="s">
        <v>160</v>
      </c>
      <c r="J1323" s="79" t="s">
        <v>485</v>
      </c>
      <c r="K1323" s="67">
        <v>1170783</v>
      </c>
      <c r="L1323" s="76" t="s">
        <v>171</v>
      </c>
      <c r="M1323" s="70" t="s">
        <v>171</v>
      </c>
      <c r="N1323" s="67">
        <v>1170790</v>
      </c>
    </row>
    <row r="1324" spans="1:14" x14ac:dyDescent="0.25">
      <c r="A1324" s="71">
        <v>3798</v>
      </c>
      <c r="B1324" s="33">
        <v>42646</v>
      </c>
      <c r="D1324" s="3" t="s">
        <v>36</v>
      </c>
      <c r="E1324" s="3" t="s">
        <v>678</v>
      </c>
      <c r="F1324" s="3" t="s">
        <v>291</v>
      </c>
      <c r="H1324" s="25" t="s">
        <v>1440</v>
      </c>
      <c r="I1324" s="26" t="s">
        <v>232</v>
      </c>
      <c r="J1324" s="25" t="s">
        <v>1457</v>
      </c>
      <c r="K1324" s="3">
        <v>1170782</v>
      </c>
      <c r="L1324" s="75" t="s">
        <v>180</v>
      </c>
      <c r="M1324" s="81" t="s">
        <v>434</v>
      </c>
      <c r="N1324" s="3">
        <v>1170791</v>
      </c>
    </row>
    <row r="1325" spans="1:14" x14ac:dyDescent="0.25">
      <c r="A1325" s="65">
        <v>3798</v>
      </c>
      <c r="B1325" s="66">
        <v>42646</v>
      </c>
      <c r="C1325" s="67"/>
      <c r="D1325" s="67" t="s">
        <v>36</v>
      </c>
      <c r="E1325" s="67" t="s">
        <v>678</v>
      </c>
      <c r="F1325" s="67" t="s">
        <v>291</v>
      </c>
      <c r="G1325" s="67"/>
      <c r="H1325" s="79" t="s">
        <v>1440</v>
      </c>
      <c r="I1325" s="80" t="s">
        <v>232</v>
      </c>
      <c r="J1325" s="79" t="s">
        <v>1457</v>
      </c>
      <c r="K1325" s="67">
        <v>1170782</v>
      </c>
      <c r="L1325" s="76" t="s">
        <v>171</v>
      </c>
      <c r="M1325" s="70" t="s">
        <v>171</v>
      </c>
      <c r="N1325" s="67">
        <v>1170791</v>
      </c>
    </row>
    <row r="1326" spans="1:14" x14ac:dyDescent="0.25">
      <c r="A1326" s="71">
        <v>3793</v>
      </c>
      <c r="B1326" s="33">
        <v>42646</v>
      </c>
      <c r="D1326" s="3" t="s">
        <v>46</v>
      </c>
      <c r="E1326" s="3" t="s">
        <v>185</v>
      </c>
      <c r="F1326" s="3" t="s">
        <v>1459</v>
      </c>
      <c r="H1326" s="25" t="s">
        <v>1101</v>
      </c>
      <c r="I1326" s="26" t="s">
        <v>160</v>
      </c>
      <c r="J1326" s="25" t="s">
        <v>146</v>
      </c>
      <c r="L1326" s="75" t="s">
        <v>180</v>
      </c>
      <c r="M1326" s="81" t="s">
        <v>589</v>
      </c>
    </row>
    <row r="1327" spans="1:14" x14ac:dyDescent="0.25">
      <c r="A1327" s="65">
        <v>3793</v>
      </c>
      <c r="B1327" s="66">
        <v>42646</v>
      </c>
      <c r="C1327" s="67"/>
      <c r="D1327" s="67" t="s">
        <v>46</v>
      </c>
      <c r="E1327" s="67" t="s">
        <v>185</v>
      </c>
      <c r="F1327" s="67" t="s">
        <v>1459</v>
      </c>
      <c r="G1327" s="67"/>
      <c r="H1327" s="79" t="s">
        <v>1101</v>
      </c>
      <c r="I1327" s="80" t="s">
        <v>160</v>
      </c>
      <c r="J1327" s="79" t="s">
        <v>146</v>
      </c>
      <c r="K1327" s="67"/>
      <c r="L1327" s="76" t="s">
        <v>171</v>
      </c>
      <c r="M1327" s="70" t="s">
        <v>171</v>
      </c>
      <c r="N1327" s="67"/>
    </row>
    <row r="1328" spans="1:14" x14ac:dyDescent="0.25">
      <c r="A1328" s="71">
        <v>3781</v>
      </c>
      <c r="B1328" s="33">
        <v>42642</v>
      </c>
      <c r="D1328" s="3" t="s">
        <v>42</v>
      </c>
      <c r="E1328" s="3" t="s">
        <v>181</v>
      </c>
      <c r="F1328" s="3" t="s">
        <v>369</v>
      </c>
      <c r="G1328" s="3" t="s">
        <v>370</v>
      </c>
      <c r="H1328" s="25" t="s">
        <v>144</v>
      </c>
      <c r="I1328" s="26" t="s">
        <v>232</v>
      </c>
      <c r="J1328" s="81" t="s">
        <v>1463</v>
      </c>
      <c r="L1328" s="75" t="s">
        <v>180</v>
      </c>
      <c r="M1328" s="81" t="s">
        <v>517</v>
      </c>
    </row>
    <row r="1329" spans="1:14" x14ac:dyDescent="0.25">
      <c r="A1329" s="65">
        <v>3781</v>
      </c>
      <c r="B1329" s="66">
        <v>42642</v>
      </c>
      <c r="C1329" s="67"/>
      <c r="D1329" s="67" t="s">
        <v>42</v>
      </c>
      <c r="E1329" s="67" t="s">
        <v>181</v>
      </c>
      <c r="F1329" s="67" t="s">
        <v>369</v>
      </c>
      <c r="G1329" s="67" t="s">
        <v>370</v>
      </c>
      <c r="H1329" s="79" t="s">
        <v>144</v>
      </c>
      <c r="I1329" s="80" t="s">
        <v>232</v>
      </c>
      <c r="J1329" s="70" t="s">
        <v>485</v>
      </c>
      <c r="K1329" s="67"/>
      <c r="L1329" s="76" t="s">
        <v>171</v>
      </c>
      <c r="M1329" s="70" t="s">
        <v>171</v>
      </c>
      <c r="N1329" s="67"/>
    </row>
    <row r="1330" spans="1:14" x14ac:dyDescent="0.25">
      <c r="A1330" s="71">
        <v>3792</v>
      </c>
      <c r="B1330" s="33">
        <v>42642</v>
      </c>
      <c r="D1330" s="3" t="s">
        <v>49</v>
      </c>
      <c r="E1330" s="3" t="s">
        <v>592</v>
      </c>
      <c r="F1330" s="3" t="s">
        <v>186</v>
      </c>
      <c r="H1330" s="25" t="s">
        <v>179</v>
      </c>
      <c r="I1330" s="26" t="s">
        <v>160</v>
      </c>
      <c r="J1330" s="25" t="s">
        <v>146</v>
      </c>
      <c r="L1330" s="75" t="s">
        <v>205</v>
      </c>
      <c r="M1330" s="81" t="s">
        <v>589</v>
      </c>
    </row>
    <row r="1331" spans="1:14" x14ac:dyDescent="0.25">
      <c r="A1331" s="65">
        <v>3792</v>
      </c>
      <c r="B1331" s="66">
        <v>42642</v>
      </c>
      <c r="C1331" s="67"/>
      <c r="D1331" s="67" t="s">
        <v>49</v>
      </c>
      <c r="E1331" s="67" t="s">
        <v>592</v>
      </c>
      <c r="F1331" s="67" t="s">
        <v>186</v>
      </c>
      <c r="G1331" s="67"/>
      <c r="H1331" s="79" t="s">
        <v>179</v>
      </c>
      <c r="I1331" s="80" t="s">
        <v>160</v>
      </c>
      <c r="J1331" s="79" t="s">
        <v>146</v>
      </c>
      <c r="K1331" s="67"/>
      <c r="L1331" s="76" t="s">
        <v>171</v>
      </c>
      <c r="M1331" s="70" t="s">
        <v>171</v>
      </c>
      <c r="N1331" s="67"/>
    </row>
    <row r="1332" spans="1:14" x14ac:dyDescent="0.25">
      <c r="A1332" s="71">
        <v>3782</v>
      </c>
      <c r="B1332" s="33">
        <v>42640</v>
      </c>
      <c r="D1332" s="3" t="s">
        <v>31</v>
      </c>
      <c r="E1332" s="3" t="s">
        <v>168</v>
      </c>
      <c r="H1332" s="25" t="s">
        <v>1361</v>
      </c>
      <c r="I1332" s="82" t="s">
        <v>1141</v>
      </c>
      <c r="J1332" s="25" t="s">
        <v>1468</v>
      </c>
      <c r="K1332" s="3">
        <v>1170781</v>
      </c>
      <c r="L1332" s="75" t="s">
        <v>391</v>
      </c>
      <c r="M1332" s="81" t="s">
        <v>66</v>
      </c>
      <c r="N1332" s="3">
        <v>1170784</v>
      </c>
    </row>
    <row r="1333" spans="1:14" x14ac:dyDescent="0.25">
      <c r="A1333" s="65">
        <v>3782</v>
      </c>
      <c r="B1333" s="66">
        <v>42640</v>
      </c>
      <c r="C1333" s="67"/>
      <c r="D1333" s="67" t="s">
        <v>31</v>
      </c>
      <c r="E1333" s="67" t="s">
        <v>168</v>
      </c>
      <c r="F1333" s="67"/>
      <c r="G1333" s="67"/>
      <c r="H1333" s="79" t="s">
        <v>1361</v>
      </c>
      <c r="I1333" s="83" t="s">
        <v>232</v>
      </c>
      <c r="J1333" s="79" t="s">
        <v>1468</v>
      </c>
      <c r="K1333" s="67">
        <v>1170781</v>
      </c>
      <c r="L1333" s="76" t="s">
        <v>171</v>
      </c>
      <c r="M1333" s="70" t="s">
        <v>171</v>
      </c>
      <c r="N1333" s="67">
        <v>1170784</v>
      </c>
    </row>
    <row r="1334" spans="1:14" x14ac:dyDescent="0.25">
      <c r="A1334" s="71">
        <v>3790</v>
      </c>
      <c r="B1334" s="33">
        <v>42639</v>
      </c>
      <c r="D1334" s="3" t="s">
        <v>21</v>
      </c>
      <c r="E1334" s="3" t="s">
        <v>190</v>
      </c>
      <c r="F1334" s="3" t="s">
        <v>191</v>
      </c>
      <c r="H1334" s="25" t="s">
        <v>755</v>
      </c>
      <c r="I1334" s="26" t="s">
        <v>160</v>
      </c>
      <c r="J1334" s="25" t="s">
        <v>146</v>
      </c>
      <c r="L1334" s="75" t="s">
        <v>203</v>
      </c>
      <c r="M1334" s="81" t="s">
        <v>197</v>
      </c>
    </row>
    <row r="1335" spans="1:14" x14ac:dyDescent="0.25">
      <c r="A1335" s="65">
        <v>3790</v>
      </c>
      <c r="B1335" s="66">
        <v>42639</v>
      </c>
      <c r="C1335" s="67"/>
      <c r="D1335" s="67" t="s">
        <v>21</v>
      </c>
      <c r="E1335" s="67" t="s">
        <v>190</v>
      </c>
      <c r="F1335" s="67" t="s">
        <v>191</v>
      </c>
      <c r="G1335" s="67"/>
      <c r="H1335" s="79" t="s">
        <v>755</v>
      </c>
      <c r="I1335" s="80" t="s">
        <v>160</v>
      </c>
      <c r="J1335" s="79" t="s">
        <v>146</v>
      </c>
      <c r="K1335" s="67"/>
      <c r="L1335" s="76" t="s">
        <v>171</v>
      </c>
      <c r="M1335" s="70" t="s">
        <v>171</v>
      </c>
      <c r="N1335" s="67"/>
    </row>
    <row r="1336" spans="1:14" x14ac:dyDescent="0.25">
      <c r="A1336" s="71">
        <v>3786</v>
      </c>
      <c r="B1336" s="33">
        <v>42638</v>
      </c>
      <c r="D1336" s="3" t="s">
        <v>39</v>
      </c>
      <c r="E1336" s="3" t="s">
        <v>1267</v>
      </c>
      <c r="F1336" s="3" t="s">
        <v>1125</v>
      </c>
      <c r="H1336" s="25" t="s">
        <v>476</v>
      </c>
      <c r="I1336" s="26" t="s">
        <v>232</v>
      </c>
      <c r="J1336" s="25" t="s">
        <v>1096</v>
      </c>
      <c r="K1336" s="3">
        <v>1170779</v>
      </c>
      <c r="L1336" s="75" t="s">
        <v>180</v>
      </c>
      <c r="M1336" s="81" t="s">
        <v>994</v>
      </c>
      <c r="N1336" s="3">
        <v>1170787</v>
      </c>
    </row>
    <row r="1337" spans="1:14" x14ac:dyDescent="0.25">
      <c r="A1337" s="65">
        <v>3786</v>
      </c>
      <c r="B1337" s="66">
        <v>42638</v>
      </c>
      <c r="C1337" s="67"/>
      <c r="D1337" s="67" t="s">
        <v>39</v>
      </c>
      <c r="E1337" s="67" t="s">
        <v>1267</v>
      </c>
      <c r="F1337" s="67" t="s">
        <v>1125</v>
      </c>
      <c r="G1337" s="67"/>
      <c r="H1337" s="79" t="s">
        <v>476</v>
      </c>
      <c r="I1337" s="80" t="s">
        <v>232</v>
      </c>
      <c r="J1337" s="79" t="s">
        <v>1096</v>
      </c>
      <c r="K1337" s="67">
        <v>1170779</v>
      </c>
      <c r="L1337" s="76" t="s">
        <v>171</v>
      </c>
      <c r="M1337" s="70" t="s">
        <v>171</v>
      </c>
      <c r="N1337" s="67">
        <v>1170787</v>
      </c>
    </row>
    <row r="1338" spans="1:14" x14ac:dyDescent="0.25">
      <c r="A1338" s="71">
        <v>3779</v>
      </c>
      <c r="B1338" s="33">
        <v>42636</v>
      </c>
      <c r="D1338" s="3" t="s">
        <v>36</v>
      </c>
      <c r="E1338" s="3" t="s">
        <v>678</v>
      </c>
      <c r="F1338" s="3" t="s">
        <v>291</v>
      </c>
      <c r="H1338" s="25" t="s">
        <v>1440</v>
      </c>
      <c r="I1338" s="26" t="s">
        <v>180</v>
      </c>
      <c r="J1338" s="25" t="s">
        <v>1473</v>
      </c>
      <c r="K1338" s="3">
        <v>1170778</v>
      </c>
      <c r="L1338" s="75" t="s">
        <v>232</v>
      </c>
      <c r="M1338" s="81" t="s">
        <v>1474</v>
      </c>
      <c r="N1338" s="3">
        <v>1170782</v>
      </c>
    </row>
    <row r="1339" spans="1:14" x14ac:dyDescent="0.25">
      <c r="A1339" s="65">
        <v>3779</v>
      </c>
      <c r="B1339" s="66">
        <v>42636</v>
      </c>
      <c r="C1339" s="67"/>
      <c r="D1339" s="67" t="s">
        <v>36</v>
      </c>
      <c r="E1339" s="67" t="s">
        <v>678</v>
      </c>
      <c r="F1339" s="67" t="s">
        <v>291</v>
      </c>
      <c r="G1339" s="67"/>
      <c r="H1339" s="79" t="s">
        <v>1440</v>
      </c>
      <c r="I1339" s="80" t="s">
        <v>180</v>
      </c>
      <c r="J1339" s="79" t="s">
        <v>1473</v>
      </c>
      <c r="K1339" s="67">
        <v>1170778</v>
      </c>
      <c r="L1339" s="76" t="s">
        <v>171</v>
      </c>
      <c r="M1339" s="70" t="s">
        <v>171</v>
      </c>
      <c r="N1339" s="67">
        <v>1170782</v>
      </c>
    </row>
    <row r="1340" spans="1:14" x14ac:dyDescent="0.25">
      <c r="A1340" s="71">
        <v>3764</v>
      </c>
      <c r="B1340" s="33">
        <v>42633</v>
      </c>
      <c r="D1340" s="3" t="s">
        <v>38</v>
      </c>
      <c r="E1340" s="3" t="s">
        <v>1285</v>
      </c>
      <c r="F1340" s="3" t="s">
        <v>327</v>
      </c>
      <c r="H1340" s="25" t="s">
        <v>175</v>
      </c>
      <c r="I1340" s="26" t="s">
        <v>232</v>
      </c>
      <c r="J1340" s="25" t="s">
        <v>1481</v>
      </c>
      <c r="K1340" s="3">
        <v>1170775</v>
      </c>
      <c r="L1340" s="75" t="s">
        <v>180</v>
      </c>
      <c r="M1340" s="81" t="s">
        <v>493</v>
      </c>
      <c r="N1340" s="3">
        <v>1170776</v>
      </c>
    </row>
    <row r="1341" spans="1:14" x14ac:dyDescent="0.25">
      <c r="A1341" s="65">
        <v>3764</v>
      </c>
      <c r="B1341" s="66">
        <v>42633</v>
      </c>
      <c r="C1341" s="67"/>
      <c r="D1341" s="67" t="s">
        <v>38</v>
      </c>
      <c r="E1341" s="67" t="s">
        <v>1285</v>
      </c>
      <c r="F1341" s="67" t="s">
        <v>327</v>
      </c>
      <c r="G1341" s="67"/>
      <c r="H1341" s="79" t="s">
        <v>175</v>
      </c>
      <c r="I1341" s="80" t="s">
        <v>232</v>
      </c>
      <c r="J1341" s="79" t="s">
        <v>1481</v>
      </c>
      <c r="K1341" s="67">
        <v>1170775</v>
      </c>
      <c r="L1341" s="76" t="s">
        <v>171</v>
      </c>
      <c r="M1341" s="70" t="s">
        <v>171</v>
      </c>
      <c r="N1341" s="67">
        <v>1170776</v>
      </c>
    </row>
    <row r="1342" spans="1:14" x14ac:dyDescent="0.25">
      <c r="A1342" s="71">
        <v>3785</v>
      </c>
      <c r="B1342" s="33">
        <v>42633</v>
      </c>
      <c r="D1342" s="3" t="s">
        <v>46</v>
      </c>
      <c r="E1342" s="3" t="s">
        <v>185</v>
      </c>
      <c r="F1342" s="3" t="s">
        <v>1479</v>
      </c>
      <c r="H1342" s="25" t="s">
        <v>1101</v>
      </c>
      <c r="I1342" s="26" t="s">
        <v>160</v>
      </c>
      <c r="J1342" s="25" t="s">
        <v>146</v>
      </c>
      <c r="L1342" s="75" t="s">
        <v>205</v>
      </c>
      <c r="M1342" s="81" t="s">
        <v>650</v>
      </c>
    </row>
    <row r="1343" spans="1:14" x14ac:dyDescent="0.25">
      <c r="A1343" s="65">
        <v>3785</v>
      </c>
      <c r="B1343" s="66">
        <v>42633</v>
      </c>
      <c r="C1343" s="67"/>
      <c r="D1343" s="67" t="s">
        <v>46</v>
      </c>
      <c r="E1343" s="67" t="s">
        <v>185</v>
      </c>
      <c r="F1343" s="67" t="s">
        <v>1479</v>
      </c>
      <c r="G1343" s="67"/>
      <c r="H1343" s="79" t="s">
        <v>1101</v>
      </c>
      <c r="I1343" s="80" t="s">
        <v>160</v>
      </c>
      <c r="J1343" s="79" t="s">
        <v>146</v>
      </c>
      <c r="K1343" s="67"/>
      <c r="L1343" s="76" t="s">
        <v>171</v>
      </c>
      <c r="M1343" s="70" t="s">
        <v>171</v>
      </c>
      <c r="N1343" s="67"/>
    </row>
    <row r="1344" spans="1:14" x14ac:dyDescent="0.25">
      <c r="A1344" s="71">
        <v>3775</v>
      </c>
      <c r="B1344" s="33">
        <v>42632</v>
      </c>
      <c r="D1344" s="3" t="s">
        <v>49</v>
      </c>
      <c r="E1344" s="3" t="s">
        <v>592</v>
      </c>
      <c r="F1344" s="3" t="s">
        <v>186</v>
      </c>
      <c r="H1344" s="25" t="s">
        <v>179</v>
      </c>
      <c r="I1344" s="26" t="s">
        <v>160</v>
      </c>
      <c r="J1344" s="25" t="s">
        <v>628</v>
      </c>
      <c r="L1344" s="75" t="s">
        <v>205</v>
      </c>
      <c r="M1344" s="81" t="s">
        <v>1483</v>
      </c>
    </row>
    <row r="1345" spans="1:14" x14ac:dyDescent="0.25">
      <c r="A1345" s="65">
        <v>3775</v>
      </c>
      <c r="B1345" s="66">
        <v>42632</v>
      </c>
      <c r="C1345" s="67"/>
      <c r="D1345" s="67" t="s">
        <v>49</v>
      </c>
      <c r="E1345" s="67" t="s">
        <v>592</v>
      </c>
      <c r="F1345" s="67" t="s">
        <v>186</v>
      </c>
      <c r="G1345" s="67"/>
      <c r="H1345" s="79" t="s">
        <v>179</v>
      </c>
      <c r="I1345" s="80" t="s">
        <v>160</v>
      </c>
      <c r="J1345" s="79" t="s">
        <v>628</v>
      </c>
      <c r="K1345" s="67"/>
      <c r="L1345" s="76" t="s">
        <v>171</v>
      </c>
      <c r="M1345" s="70" t="s">
        <v>171</v>
      </c>
      <c r="N1345" s="67"/>
    </row>
    <row r="1346" spans="1:14" x14ac:dyDescent="0.25">
      <c r="A1346" s="71">
        <v>3755</v>
      </c>
      <c r="B1346" s="33">
        <v>42631</v>
      </c>
      <c r="D1346" s="3" t="s">
        <v>21</v>
      </c>
      <c r="E1346" s="3" t="s">
        <v>190</v>
      </c>
      <c r="F1346" s="3" t="s">
        <v>227</v>
      </c>
      <c r="H1346" s="25" t="s">
        <v>755</v>
      </c>
      <c r="I1346" s="26" t="s">
        <v>160</v>
      </c>
      <c r="J1346" s="25" t="s">
        <v>197</v>
      </c>
      <c r="L1346" s="75" t="s">
        <v>205</v>
      </c>
      <c r="M1346" s="81" t="s">
        <v>1485</v>
      </c>
    </row>
    <row r="1347" spans="1:14" x14ac:dyDescent="0.25">
      <c r="A1347" s="65">
        <v>3755</v>
      </c>
      <c r="B1347" s="66">
        <v>42631</v>
      </c>
      <c r="C1347" s="67"/>
      <c r="D1347" s="67" t="s">
        <v>21</v>
      </c>
      <c r="E1347" s="67" t="s">
        <v>190</v>
      </c>
      <c r="F1347" s="67" t="s">
        <v>227</v>
      </c>
      <c r="G1347" s="67"/>
      <c r="H1347" s="79" t="s">
        <v>755</v>
      </c>
      <c r="I1347" s="80" t="s">
        <v>160</v>
      </c>
      <c r="J1347" s="79" t="s">
        <v>197</v>
      </c>
      <c r="K1347" s="67"/>
      <c r="L1347" s="76" t="s">
        <v>171</v>
      </c>
      <c r="M1347" s="70" t="s">
        <v>171</v>
      </c>
      <c r="N1347" s="67"/>
    </row>
    <row r="1348" spans="1:14" x14ac:dyDescent="0.25">
      <c r="A1348" s="71">
        <v>3770</v>
      </c>
      <c r="B1348" s="33">
        <v>42628</v>
      </c>
      <c r="D1348" s="3" t="s">
        <v>39</v>
      </c>
      <c r="E1348" s="3" t="s">
        <v>1267</v>
      </c>
      <c r="F1348" s="3" t="s">
        <v>1125</v>
      </c>
      <c r="H1348" s="25" t="s">
        <v>476</v>
      </c>
      <c r="I1348" s="26" t="s">
        <v>180</v>
      </c>
      <c r="J1348" s="25" t="s">
        <v>366</v>
      </c>
      <c r="K1348" s="3">
        <v>1170768</v>
      </c>
      <c r="L1348" s="75" t="s">
        <v>232</v>
      </c>
      <c r="M1348" s="81" t="s">
        <v>1322</v>
      </c>
      <c r="N1348" s="3">
        <v>1170779</v>
      </c>
    </row>
    <row r="1349" spans="1:14" x14ac:dyDescent="0.25">
      <c r="A1349" s="65">
        <v>3770</v>
      </c>
      <c r="B1349" s="66">
        <v>42628</v>
      </c>
      <c r="C1349" s="67"/>
      <c r="D1349" s="67" t="s">
        <v>39</v>
      </c>
      <c r="E1349" s="67" t="s">
        <v>1267</v>
      </c>
      <c r="F1349" s="67" t="s">
        <v>1125</v>
      </c>
      <c r="G1349" s="67"/>
      <c r="H1349" s="79" t="s">
        <v>476</v>
      </c>
      <c r="I1349" s="80" t="s">
        <v>180</v>
      </c>
      <c r="J1349" s="79" t="s">
        <v>366</v>
      </c>
      <c r="K1349" s="67">
        <v>1170768</v>
      </c>
      <c r="L1349" s="76" t="s">
        <v>171</v>
      </c>
      <c r="M1349" s="70" t="s">
        <v>171</v>
      </c>
      <c r="N1349" s="67">
        <v>1170779</v>
      </c>
    </row>
    <row r="1350" spans="1:14" x14ac:dyDescent="0.25">
      <c r="A1350" s="71">
        <v>3768</v>
      </c>
      <c r="B1350" s="33">
        <v>42628</v>
      </c>
      <c r="D1350" s="3" t="s">
        <v>46</v>
      </c>
      <c r="E1350" s="3" t="s">
        <v>185</v>
      </c>
      <c r="F1350" s="3" t="s">
        <v>158</v>
      </c>
      <c r="H1350" s="25" t="s">
        <v>1101</v>
      </c>
      <c r="I1350" s="26" t="s">
        <v>160</v>
      </c>
      <c r="J1350" s="25" t="s">
        <v>1492</v>
      </c>
      <c r="L1350" s="75" t="s">
        <v>205</v>
      </c>
      <c r="M1350" s="81" t="s">
        <v>758</v>
      </c>
    </row>
    <row r="1351" spans="1:14" x14ac:dyDescent="0.25">
      <c r="A1351" s="65">
        <v>3768</v>
      </c>
      <c r="B1351" s="66">
        <v>42628</v>
      </c>
      <c r="C1351" s="67"/>
      <c r="D1351" s="67" t="s">
        <v>46</v>
      </c>
      <c r="E1351" s="67" t="s">
        <v>185</v>
      </c>
      <c r="F1351" s="67" t="s">
        <v>158</v>
      </c>
      <c r="G1351" s="67"/>
      <c r="H1351" s="79" t="s">
        <v>1101</v>
      </c>
      <c r="I1351" s="80" t="s">
        <v>160</v>
      </c>
      <c r="J1351" s="79" t="s">
        <v>1492</v>
      </c>
      <c r="K1351" s="67"/>
      <c r="L1351" s="76" t="s">
        <v>171</v>
      </c>
      <c r="M1351" s="70" t="s">
        <v>171</v>
      </c>
      <c r="N1351" s="67"/>
    </row>
    <row r="1352" spans="1:14" x14ac:dyDescent="0.25">
      <c r="A1352" s="71">
        <v>3777</v>
      </c>
      <c r="B1352" s="33">
        <v>42626</v>
      </c>
      <c r="D1352" s="3" t="s">
        <v>31</v>
      </c>
      <c r="E1352" s="3" t="s">
        <v>1495</v>
      </c>
      <c r="H1352" s="25" t="s">
        <v>1361</v>
      </c>
      <c r="I1352" s="26" t="s">
        <v>180</v>
      </c>
      <c r="J1352" s="25" t="s">
        <v>197</v>
      </c>
      <c r="K1352" s="3">
        <v>1170773</v>
      </c>
      <c r="L1352" s="3" t="s">
        <v>232</v>
      </c>
      <c r="M1352" s="25" t="s">
        <v>1468</v>
      </c>
      <c r="N1352" s="3">
        <v>1170781</v>
      </c>
    </row>
    <row r="1353" spans="1:14" x14ac:dyDescent="0.25">
      <c r="A1353" s="65">
        <v>3777</v>
      </c>
      <c r="B1353" s="66">
        <v>42626</v>
      </c>
      <c r="C1353" s="67"/>
      <c r="D1353" s="67" t="s">
        <v>31</v>
      </c>
      <c r="E1353" s="67" t="s">
        <v>1495</v>
      </c>
      <c r="F1353" s="67"/>
      <c r="G1353" s="67"/>
      <c r="H1353" s="79" t="s">
        <v>1361</v>
      </c>
      <c r="I1353" s="80" t="s">
        <v>180</v>
      </c>
      <c r="J1353" s="79" t="s">
        <v>197</v>
      </c>
      <c r="K1353" s="67">
        <v>1170773</v>
      </c>
      <c r="L1353" s="67" t="s">
        <v>232</v>
      </c>
      <c r="M1353" s="79" t="s">
        <v>1468</v>
      </c>
      <c r="N1353" s="67">
        <v>1170781</v>
      </c>
    </row>
    <row r="1354" spans="1:14" x14ac:dyDescent="0.25">
      <c r="A1354" s="71">
        <v>3763</v>
      </c>
      <c r="B1354" s="33">
        <v>42625</v>
      </c>
      <c r="D1354" s="3" t="s">
        <v>42</v>
      </c>
      <c r="E1354" s="3" t="s">
        <v>181</v>
      </c>
      <c r="F1354" s="3" t="s">
        <v>369</v>
      </c>
      <c r="G1354" s="3" t="s">
        <v>370</v>
      </c>
      <c r="H1354" s="25" t="s">
        <v>144</v>
      </c>
      <c r="I1354" s="26" t="s">
        <v>232</v>
      </c>
      <c r="J1354" s="25" t="s">
        <v>1457</v>
      </c>
      <c r="L1354" s="75" t="s">
        <v>180</v>
      </c>
      <c r="M1354" s="81" t="s">
        <v>493</v>
      </c>
    </row>
    <row r="1355" spans="1:14" x14ac:dyDescent="0.25">
      <c r="A1355" s="65">
        <v>3763</v>
      </c>
      <c r="B1355" s="66">
        <v>42625</v>
      </c>
      <c r="C1355" s="67"/>
      <c r="D1355" s="67" t="s">
        <v>42</v>
      </c>
      <c r="E1355" s="67" t="s">
        <v>181</v>
      </c>
      <c r="F1355" s="67" t="s">
        <v>369</v>
      </c>
      <c r="G1355" s="67" t="s">
        <v>370</v>
      </c>
      <c r="H1355" s="79" t="s">
        <v>144</v>
      </c>
      <c r="I1355" s="80" t="s">
        <v>232</v>
      </c>
      <c r="J1355" s="79" t="s">
        <v>1457</v>
      </c>
      <c r="K1355" s="67"/>
      <c r="L1355" s="76" t="s">
        <v>171</v>
      </c>
      <c r="M1355" s="70" t="s">
        <v>171</v>
      </c>
      <c r="N1355" s="67"/>
    </row>
    <row r="1356" spans="1:14" x14ac:dyDescent="0.25">
      <c r="A1356" s="71">
        <v>3767</v>
      </c>
      <c r="B1356" s="33">
        <v>42624</v>
      </c>
      <c r="D1356" s="3" t="s">
        <v>36</v>
      </c>
      <c r="E1356" s="3" t="s">
        <v>678</v>
      </c>
      <c r="F1356" s="3" t="s">
        <v>291</v>
      </c>
      <c r="H1356" s="25" t="s">
        <v>1440</v>
      </c>
      <c r="I1356" s="26" t="s">
        <v>232</v>
      </c>
      <c r="J1356" s="25" t="s">
        <v>1481</v>
      </c>
      <c r="K1356" s="3">
        <v>1170774</v>
      </c>
      <c r="L1356" s="75" t="s">
        <v>180</v>
      </c>
      <c r="M1356" s="81" t="s">
        <v>1500</v>
      </c>
      <c r="N1356" s="3">
        <v>1170778</v>
      </c>
    </row>
    <row r="1357" spans="1:14" x14ac:dyDescent="0.25">
      <c r="A1357" s="65">
        <v>3767</v>
      </c>
      <c r="B1357" s="66">
        <v>42624</v>
      </c>
      <c r="C1357" s="67"/>
      <c r="D1357" s="67" t="s">
        <v>36</v>
      </c>
      <c r="E1357" s="67" t="s">
        <v>678</v>
      </c>
      <c r="F1357" s="67" t="s">
        <v>291</v>
      </c>
      <c r="G1357" s="67"/>
      <c r="H1357" s="79" t="s">
        <v>1440</v>
      </c>
      <c r="I1357" s="80" t="s">
        <v>232</v>
      </c>
      <c r="J1357" s="79" t="s">
        <v>1481</v>
      </c>
      <c r="K1357" s="67">
        <v>1170774</v>
      </c>
      <c r="L1357" s="76" t="s">
        <v>171</v>
      </c>
      <c r="M1357" s="70" t="s">
        <v>171</v>
      </c>
      <c r="N1357" s="67">
        <v>1170778</v>
      </c>
    </row>
    <row r="1358" spans="1:14" x14ac:dyDescent="0.25">
      <c r="A1358" s="71">
        <v>3773</v>
      </c>
      <c r="B1358" s="33">
        <v>42624</v>
      </c>
      <c r="D1358" s="3" t="s">
        <v>43</v>
      </c>
      <c r="E1358" s="3" t="s">
        <v>177</v>
      </c>
      <c r="F1358" s="3" t="s">
        <v>1466</v>
      </c>
      <c r="G1358" s="3" t="s">
        <v>798</v>
      </c>
      <c r="H1358" s="25" t="s">
        <v>246</v>
      </c>
      <c r="I1358" s="26" t="s">
        <v>160</v>
      </c>
      <c r="J1358" s="25" t="s">
        <v>146</v>
      </c>
      <c r="L1358" s="3" t="s">
        <v>180</v>
      </c>
      <c r="M1358" s="25" t="s">
        <v>235</v>
      </c>
    </row>
    <row r="1359" spans="1:14" x14ac:dyDescent="0.25">
      <c r="A1359" s="65">
        <v>3773</v>
      </c>
      <c r="B1359" s="66">
        <v>42624</v>
      </c>
      <c r="C1359" s="67"/>
      <c r="D1359" s="67" t="s">
        <v>43</v>
      </c>
      <c r="E1359" s="67" t="s">
        <v>177</v>
      </c>
      <c r="F1359" s="67" t="s">
        <v>1466</v>
      </c>
      <c r="G1359" s="67" t="s">
        <v>798</v>
      </c>
      <c r="H1359" s="79" t="s">
        <v>246</v>
      </c>
      <c r="I1359" s="80" t="s">
        <v>160</v>
      </c>
      <c r="J1359" s="79" t="s">
        <v>146</v>
      </c>
      <c r="K1359" s="67"/>
      <c r="L1359" s="67" t="s">
        <v>180</v>
      </c>
      <c r="M1359" s="79" t="s">
        <v>235</v>
      </c>
      <c r="N1359" s="67"/>
    </row>
    <row r="1360" spans="1:14" x14ac:dyDescent="0.25">
      <c r="A1360" s="71">
        <v>3760</v>
      </c>
      <c r="B1360" s="33">
        <v>42622</v>
      </c>
      <c r="D1360" s="3" t="s">
        <v>31</v>
      </c>
      <c r="E1360" s="3" t="s">
        <v>1495</v>
      </c>
      <c r="H1360" s="25" t="s">
        <v>1361</v>
      </c>
      <c r="I1360" s="26" t="s">
        <v>170</v>
      </c>
      <c r="J1360" s="25" t="s">
        <v>197</v>
      </c>
      <c r="L1360" s="75" t="s">
        <v>180</v>
      </c>
      <c r="M1360" s="25" t="s">
        <v>197</v>
      </c>
      <c r="N1360" s="3">
        <v>1170773</v>
      </c>
    </row>
    <row r="1361" spans="1:14" x14ac:dyDescent="0.25">
      <c r="A1361" s="65">
        <v>3760</v>
      </c>
      <c r="B1361" s="66">
        <v>42622</v>
      </c>
      <c r="C1361" s="67"/>
      <c r="D1361" s="67" t="s">
        <v>31</v>
      </c>
      <c r="E1361" s="67" t="s">
        <v>1495</v>
      </c>
      <c r="F1361" s="67"/>
      <c r="G1361" s="67"/>
      <c r="H1361" s="79" t="s">
        <v>1361</v>
      </c>
      <c r="I1361" s="80" t="s">
        <v>170</v>
      </c>
      <c r="J1361" s="79" t="s">
        <v>197</v>
      </c>
      <c r="K1361" s="67"/>
      <c r="L1361" s="76" t="s">
        <v>171</v>
      </c>
      <c r="M1361" s="79" t="s">
        <v>197</v>
      </c>
      <c r="N1361" s="67">
        <v>1170773</v>
      </c>
    </row>
    <row r="1362" spans="1:14" x14ac:dyDescent="0.25">
      <c r="A1362" s="71">
        <v>3762</v>
      </c>
      <c r="B1362" s="33">
        <v>42622</v>
      </c>
      <c r="D1362" s="3" t="s">
        <v>50</v>
      </c>
      <c r="E1362" s="3" t="s">
        <v>161</v>
      </c>
      <c r="F1362" s="3" t="s">
        <v>664</v>
      </c>
      <c r="G1362" s="3" t="s">
        <v>665</v>
      </c>
      <c r="H1362" s="25" t="s">
        <v>184</v>
      </c>
      <c r="I1362" s="26" t="s">
        <v>232</v>
      </c>
      <c r="J1362" s="25" t="s">
        <v>607</v>
      </c>
      <c r="L1362" s="75" t="s">
        <v>180</v>
      </c>
      <c r="M1362" s="81" t="s">
        <v>979</v>
      </c>
    </row>
    <row r="1363" spans="1:14" x14ac:dyDescent="0.25">
      <c r="A1363" s="65">
        <v>3762</v>
      </c>
      <c r="B1363" s="66">
        <v>42622</v>
      </c>
      <c r="C1363" s="67"/>
      <c r="D1363" s="67" t="s">
        <v>50</v>
      </c>
      <c r="E1363" s="67" t="s">
        <v>161</v>
      </c>
      <c r="F1363" s="67" t="s">
        <v>664</v>
      </c>
      <c r="G1363" s="67" t="s">
        <v>665</v>
      </c>
      <c r="H1363" s="79" t="s">
        <v>184</v>
      </c>
      <c r="I1363" s="80" t="s">
        <v>232</v>
      </c>
      <c r="J1363" s="79" t="s">
        <v>607</v>
      </c>
      <c r="K1363" s="67"/>
      <c r="L1363" s="76" t="s">
        <v>171</v>
      </c>
      <c r="M1363" s="70" t="s">
        <v>171</v>
      </c>
      <c r="N1363" s="67"/>
    </row>
    <row r="1364" spans="1:14" x14ac:dyDescent="0.25">
      <c r="A1364" s="71">
        <v>3761</v>
      </c>
      <c r="B1364" s="33">
        <v>42620</v>
      </c>
      <c r="D1364" s="3" t="s">
        <v>49</v>
      </c>
      <c r="E1364" s="3" t="s">
        <v>592</v>
      </c>
      <c r="F1364" s="3" t="s">
        <v>186</v>
      </c>
      <c r="H1364" s="25" t="s">
        <v>179</v>
      </c>
      <c r="I1364" s="26" t="s">
        <v>160</v>
      </c>
      <c r="J1364" s="25" t="s">
        <v>1160</v>
      </c>
      <c r="L1364" s="75" t="s">
        <v>205</v>
      </c>
      <c r="M1364" s="81" t="s">
        <v>589</v>
      </c>
    </row>
    <row r="1365" spans="1:14" x14ac:dyDescent="0.25">
      <c r="A1365" s="65">
        <v>3761</v>
      </c>
      <c r="B1365" s="66">
        <v>42620</v>
      </c>
      <c r="C1365" s="67"/>
      <c r="D1365" s="67" t="s">
        <v>49</v>
      </c>
      <c r="E1365" s="67" t="s">
        <v>592</v>
      </c>
      <c r="F1365" s="67" t="s">
        <v>186</v>
      </c>
      <c r="G1365" s="67"/>
      <c r="H1365" s="79" t="s">
        <v>179</v>
      </c>
      <c r="I1365" s="80" t="s">
        <v>160</v>
      </c>
      <c r="J1365" s="79" t="s">
        <v>1160</v>
      </c>
      <c r="K1365" s="67"/>
      <c r="L1365" s="76" t="s">
        <v>171</v>
      </c>
      <c r="M1365" s="70" t="s">
        <v>171</v>
      </c>
      <c r="N1365" s="67"/>
    </row>
    <row r="1366" spans="1:14" x14ac:dyDescent="0.25">
      <c r="A1366" s="71">
        <v>3769</v>
      </c>
      <c r="B1366" s="33">
        <v>42619</v>
      </c>
      <c r="D1366" s="3" t="s">
        <v>45</v>
      </c>
      <c r="E1366" s="3" t="s">
        <v>1245</v>
      </c>
      <c r="F1366" s="3" t="s">
        <v>812</v>
      </c>
      <c r="G1366" s="3" t="s">
        <v>1429</v>
      </c>
      <c r="H1366" s="25" t="s">
        <v>159</v>
      </c>
      <c r="I1366" s="26" t="s">
        <v>160</v>
      </c>
      <c r="J1366" s="25" t="s">
        <v>146</v>
      </c>
      <c r="L1366" s="75" t="s">
        <v>180</v>
      </c>
      <c r="M1366" s="81" t="s">
        <v>235</v>
      </c>
    </row>
    <row r="1367" spans="1:14" x14ac:dyDescent="0.25">
      <c r="A1367" s="65">
        <v>3769</v>
      </c>
      <c r="B1367" s="66">
        <v>42619</v>
      </c>
      <c r="C1367" s="67"/>
      <c r="D1367" s="67" t="s">
        <v>45</v>
      </c>
      <c r="E1367" s="67" t="s">
        <v>1245</v>
      </c>
      <c r="F1367" s="67" t="s">
        <v>812</v>
      </c>
      <c r="G1367" s="67" t="s">
        <v>1429</v>
      </c>
      <c r="H1367" s="79" t="s">
        <v>159</v>
      </c>
      <c r="I1367" s="80" t="s">
        <v>160</v>
      </c>
      <c r="J1367" s="79" t="s">
        <v>146</v>
      </c>
      <c r="K1367" s="67"/>
      <c r="L1367" s="76" t="s">
        <v>171</v>
      </c>
      <c r="M1367" s="70" t="s">
        <v>171</v>
      </c>
      <c r="N1367" s="67"/>
    </row>
    <row r="1368" spans="1:14" x14ac:dyDescent="0.25">
      <c r="A1368" s="71">
        <v>3747</v>
      </c>
      <c r="B1368" s="33">
        <v>42613</v>
      </c>
      <c r="D1368" s="3" t="s">
        <v>39</v>
      </c>
      <c r="E1368" s="3" t="s">
        <v>1267</v>
      </c>
      <c r="F1368" s="3" t="s">
        <v>1125</v>
      </c>
      <c r="H1368" s="25" t="s">
        <v>476</v>
      </c>
      <c r="I1368" s="26" t="s">
        <v>232</v>
      </c>
      <c r="J1368" s="25" t="s">
        <v>607</v>
      </c>
      <c r="K1368" s="3">
        <v>1170760</v>
      </c>
      <c r="L1368" s="75" t="s">
        <v>180</v>
      </c>
      <c r="M1368" s="81" t="s">
        <v>994</v>
      </c>
      <c r="N1368" s="3">
        <v>1170768</v>
      </c>
    </row>
    <row r="1369" spans="1:14" x14ac:dyDescent="0.25">
      <c r="A1369" s="65">
        <v>3747</v>
      </c>
      <c r="B1369" s="66">
        <v>42613</v>
      </c>
      <c r="C1369" s="67"/>
      <c r="D1369" s="67" t="s">
        <v>39</v>
      </c>
      <c r="E1369" s="67" t="s">
        <v>1267</v>
      </c>
      <c r="F1369" s="67" t="s">
        <v>1125</v>
      </c>
      <c r="G1369" s="67"/>
      <c r="H1369" s="79" t="s">
        <v>476</v>
      </c>
      <c r="I1369" s="80" t="s">
        <v>232</v>
      </c>
      <c r="J1369" s="79" t="s">
        <v>607</v>
      </c>
      <c r="K1369" s="67">
        <v>1170760</v>
      </c>
      <c r="L1369" s="76" t="s">
        <v>171</v>
      </c>
      <c r="M1369" s="70" t="s">
        <v>171</v>
      </c>
      <c r="N1369" s="67">
        <v>1170768</v>
      </c>
    </row>
    <row r="1370" spans="1:14" x14ac:dyDescent="0.25">
      <c r="A1370" s="71">
        <v>3749</v>
      </c>
      <c r="B1370" s="33">
        <v>42612</v>
      </c>
      <c r="D1370" s="3" t="s">
        <v>46</v>
      </c>
      <c r="E1370" s="3" t="s">
        <v>185</v>
      </c>
      <c r="F1370" s="3" t="s">
        <v>158</v>
      </c>
      <c r="H1370" s="25" t="s">
        <v>1101</v>
      </c>
      <c r="I1370" s="26" t="s">
        <v>160</v>
      </c>
      <c r="J1370" s="25" t="s">
        <v>628</v>
      </c>
      <c r="L1370" s="75" t="s">
        <v>180</v>
      </c>
      <c r="M1370" s="81" t="s">
        <v>233</v>
      </c>
    </row>
    <row r="1371" spans="1:14" x14ac:dyDescent="0.25">
      <c r="A1371" s="65">
        <v>3749</v>
      </c>
      <c r="B1371" s="66">
        <v>42612</v>
      </c>
      <c r="C1371" s="67"/>
      <c r="D1371" s="67" t="s">
        <v>46</v>
      </c>
      <c r="E1371" s="67" t="s">
        <v>185</v>
      </c>
      <c r="F1371" s="67" t="s">
        <v>158</v>
      </c>
      <c r="G1371" s="67"/>
      <c r="H1371" s="79" t="s">
        <v>1101</v>
      </c>
      <c r="I1371" s="80" t="s">
        <v>160</v>
      </c>
      <c r="J1371" s="79" t="s">
        <v>628</v>
      </c>
      <c r="K1371" s="67"/>
      <c r="L1371" s="76" t="s">
        <v>171</v>
      </c>
      <c r="M1371" s="70" t="s">
        <v>171</v>
      </c>
      <c r="N1371" s="67"/>
    </row>
    <row r="1372" spans="1:14" x14ac:dyDescent="0.25">
      <c r="A1372" s="71">
        <v>3741</v>
      </c>
      <c r="B1372" s="33">
        <v>42611</v>
      </c>
      <c r="D1372" s="3" t="s">
        <v>36</v>
      </c>
      <c r="E1372" s="3" t="s">
        <v>678</v>
      </c>
      <c r="F1372" s="3" t="s">
        <v>291</v>
      </c>
      <c r="H1372" s="25" t="s">
        <v>187</v>
      </c>
      <c r="I1372" s="26" t="s">
        <v>160</v>
      </c>
      <c r="J1372" s="25" t="s">
        <v>146</v>
      </c>
      <c r="L1372" s="75" t="s">
        <v>180</v>
      </c>
      <c r="M1372" s="81" t="s">
        <v>994</v>
      </c>
      <c r="N1372" s="3">
        <v>1170765</v>
      </c>
    </row>
    <row r="1373" spans="1:14" x14ac:dyDescent="0.25">
      <c r="A1373" s="65">
        <v>3741</v>
      </c>
      <c r="B1373" s="66">
        <v>42611</v>
      </c>
      <c r="C1373" s="67"/>
      <c r="D1373" s="67" t="s">
        <v>36</v>
      </c>
      <c r="E1373" s="67" t="s">
        <v>678</v>
      </c>
      <c r="F1373" s="67" t="s">
        <v>291</v>
      </c>
      <c r="G1373" s="67"/>
      <c r="H1373" s="79" t="s">
        <v>187</v>
      </c>
      <c r="I1373" s="80" t="s">
        <v>160</v>
      </c>
      <c r="J1373" s="79" t="s">
        <v>146</v>
      </c>
      <c r="K1373" s="67"/>
      <c r="L1373" s="76" t="s">
        <v>171</v>
      </c>
      <c r="M1373" s="70" t="s">
        <v>171</v>
      </c>
      <c r="N1373" s="67">
        <v>1170765</v>
      </c>
    </row>
    <row r="1374" spans="1:14" x14ac:dyDescent="0.25">
      <c r="A1374" s="71">
        <v>3756</v>
      </c>
      <c r="B1374" s="33">
        <v>42611</v>
      </c>
      <c r="D1374" s="3" t="s">
        <v>43</v>
      </c>
      <c r="E1374" s="3" t="s">
        <v>177</v>
      </c>
      <c r="F1374" s="3" t="s">
        <v>1466</v>
      </c>
      <c r="G1374" s="3" t="s">
        <v>798</v>
      </c>
      <c r="H1374" s="25" t="s">
        <v>246</v>
      </c>
      <c r="I1374" s="26" t="s">
        <v>160</v>
      </c>
      <c r="J1374" s="25" t="s">
        <v>146</v>
      </c>
      <c r="L1374" s="75" t="s">
        <v>180</v>
      </c>
      <c r="M1374" s="81" t="s">
        <v>534</v>
      </c>
    </row>
    <row r="1375" spans="1:14" x14ac:dyDescent="0.25">
      <c r="A1375" s="65">
        <v>3756</v>
      </c>
      <c r="B1375" s="66">
        <v>42611</v>
      </c>
      <c r="C1375" s="67"/>
      <c r="D1375" s="67" t="s">
        <v>43</v>
      </c>
      <c r="E1375" s="67" t="s">
        <v>177</v>
      </c>
      <c r="F1375" s="67" t="s">
        <v>1466</v>
      </c>
      <c r="G1375" s="67" t="s">
        <v>798</v>
      </c>
      <c r="H1375" s="79" t="s">
        <v>246</v>
      </c>
      <c r="I1375" s="80" t="s">
        <v>160</v>
      </c>
      <c r="J1375" s="79" t="s">
        <v>146</v>
      </c>
      <c r="K1375" s="67"/>
      <c r="L1375" s="76" t="s">
        <v>171</v>
      </c>
      <c r="M1375" s="70" t="s">
        <v>171</v>
      </c>
      <c r="N1375" s="67"/>
    </row>
    <row r="1376" spans="1:14" x14ac:dyDescent="0.25">
      <c r="A1376" s="71">
        <v>3751</v>
      </c>
      <c r="B1376" s="33">
        <v>42610</v>
      </c>
      <c r="D1376" s="3" t="s">
        <v>24</v>
      </c>
      <c r="E1376" s="3" t="s">
        <v>805</v>
      </c>
      <c r="F1376" s="3" t="s">
        <v>1046</v>
      </c>
      <c r="H1376" s="25" t="s">
        <v>163</v>
      </c>
      <c r="I1376" s="26" t="s">
        <v>147</v>
      </c>
      <c r="J1376" s="25" t="s">
        <v>148</v>
      </c>
      <c r="K1376" s="3">
        <v>1170767</v>
      </c>
      <c r="L1376" s="3" t="s">
        <v>155</v>
      </c>
      <c r="M1376" s="25" t="s">
        <v>146</v>
      </c>
    </row>
    <row r="1377" spans="1:14" x14ac:dyDescent="0.25">
      <c r="A1377" s="65">
        <v>3751</v>
      </c>
      <c r="B1377" s="66">
        <v>42610</v>
      </c>
      <c r="C1377" s="67"/>
      <c r="D1377" s="67" t="s">
        <v>24</v>
      </c>
      <c r="E1377" s="67" t="s">
        <v>805</v>
      </c>
      <c r="F1377" s="67" t="s">
        <v>1046</v>
      </c>
      <c r="G1377" s="67"/>
      <c r="H1377" s="79" t="s">
        <v>163</v>
      </c>
      <c r="I1377" s="80" t="s">
        <v>147</v>
      </c>
      <c r="J1377" s="79" t="s">
        <v>148</v>
      </c>
      <c r="K1377" s="67">
        <v>1170767</v>
      </c>
      <c r="L1377" s="67" t="s">
        <v>155</v>
      </c>
      <c r="M1377" s="79" t="s">
        <v>146</v>
      </c>
      <c r="N1377" s="67"/>
    </row>
    <row r="1378" spans="1:14" x14ac:dyDescent="0.25">
      <c r="A1378" s="71">
        <v>3739</v>
      </c>
      <c r="B1378" s="33">
        <v>42610</v>
      </c>
      <c r="D1378" s="3" t="s">
        <v>38</v>
      </c>
      <c r="E1378" s="3" t="s">
        <v>1285</v>
      </c>
      <c r="F1378" s="3" t="s">
        <v>327</v>
      </c>
      <c r="H1378" s="25" t="s">
        <v>175</v>
      </c>
      <c r="I1378" s="26" t="s">
        <v>160</v>
      </c>
      <c r="J1378" s="25" t="s">
        <v>146</v>
      </c>
      <c r="L1378" s="3" t="s">
        <v>180</v>
      </c>
      <c r="M1378" s="25" t="s">
        <v>994</v>
      </c>
      <c r="N1378" s="3">
        <v>1170763</v>
      </c>
    </row>
    <row r="1379" spans="1:14" x14ac:dyDescent="0.25">
      <c r="A1379" s="65">
        <v>3739</v>
      </c>
      <c r="B1379" s="66">
        <v>42610</v>
      </c>
      <c r="C1379" s="67"/>
      <c r="D1379" s="67" t="s">
        <v>38</v>
      </c>
      <c r="E1379" s="67" t="s">
        <v>1285</v>
      </c>
      <c r="F1379" s="67" t="s">
        <v>327</v>
      </c>
      <c r="G1379" s="67"/>
      <c r="H1379" s="79" t="s">
        <v>175</v>
      </c>
      <c r="I1379" s="80" t="s">
        <v>160</v>
      </c>
      <c r="J1379" s="79" t="s">
        <v>146</v>
      </c>
      <c r="K1379" s="67"/>
      <c r="L1379" s="67" t="s">
        <v>180</v>
      </c>
      <c r="M1379" s="79" t="s">
        <v>994</v>
      </c>
      <c r="N1379" s="67">
        <v>1170763</v>
      </c>
    </row>
    <row r="1380" spans="1:14" x14ac:dyDescent="0.25">
      <c r="A1380" s="71">
        <v>3738</v>
      </c>
      <c r="B1380" s="33">
        <v>42609</v>
      </c>
      <c r="D1380" s="3" t="s">
        <v>42</v>
      </c>
      <c r="E1380" s="3" t="s">
        <v>181</v>
      </c>
      <c r="F1380" s="3" t="s">
        <v>369</v>
      </c>
      <c r="G1380" s="3" t="s">
        <v>370</v>
      </c>
      <c r="H1380" s="25" t="s">
        <v>144</v>
      </c>
      <c r="I1380" s="26" t="s">
        <v>160</v>
      </c>
      <c r="J1380" s="25" t="s">
        <v>607</v>
      </c>
      <c r="L1380" s="75" t="s">
        <v>180</v>
      </c>
      <c r="M1380" s="81" t="s">
        <v>493</v>
      </c>
    </row>
    <row r="1381" spans="1:14" x14ac:dyDescent="0.25">
      <c r="A1381" s="65">
        <v>3738</v>
      </c>
      <c r="B1381" s="66">
        <v>42609</v>
      </c>
      <c r="C1381" s="67"/>
      <c r="D1381" s="67" t="s">
        <v>42</v>
      </c>
      <c r="E1381" s="67" t="s">
        <v>181</v>
      </c>
      <c r="F1381" s="67" t="s">
        <v>369</v>
      </c>
      <c r="G1381" s="67" t="s">
        <v>370</v>
      </c>
      <c r="H1381" s="79" t="s">
        <v>144</v>
      </c>
      <c r="I1381" s="80" t="s">
        <v>160</v>
      </c>
      <c r="J1381" s="79" t="s">
        <v>607</v>
      </c>
      <c r="K1381" s="67"/>
      <c r="L1381" s="76" t="s">
        <v>171</v>
      </c>
      <c r="M1381" s="70"/>
      <c r="N1381" s="67"/>
    </row>
    <row r="1382" spans="1:14" x14ac:dyDescent="0.25">
      <c r="A1382" s="71">
        <v>3739</v>
      </c>
      <c r="B1382" s="33">
        <v>42608</v>
      </c>
      <c r="D1382" s="3" t="s">
        <v>38</v>
      </c>
      <c r="E1382" s="3" t="s">
        <v>1285</v>
      </c>
      <c r="F1382" s="3" t="s">
        <v>327</v>
      </c>
      <c r="H1382" s="25" t="s">
        <v>175</v>
      </c>
      <c r="I1382" s="26" t="s">
        <v>160</v>
      </c>
      <c r="J1382" s="25" t="s">
        <v>146</v>
      </c>
      <c r="L1382" s="3" t="s">
        <v>180</v>
      </c>
      <c r="M1382" s="25" t="s">
        <v>994</v>
      </c>
      <c r="N1382" s="3">
        <v>1170763</v>
      </c>
    </row>
    <row r="1383" spans="1:14" x14ac:dyDescent="0.25">
      <c r="A1383" s="65">
        <v>3739</v>
      </c>
      <c r="B1383" s="66">
        <v>42608</v>
      </c>
      <c r="C1383" s="67"/>
      <c r="D1383" s="67" t="s">
        <v>38</v>
      </c>
      <c r="E1383" s="67" t="s">
        <v>1285</v>
      </c>
      <c r="F1383" s="67" t="s">
        <v>327</v>
      </c>
      <c r="G1383" s="67"/>
      <c r="H1383" s="79" t="s">
        <v>175</v>
      </c>
      <c r="I1383" s="80" t="s">
        <v>160</v>
      </c>
      <c r="J1383" s="79" t="s">
        <v>146</v>
      </c>
      <c r="K1383" s="67"/>
      <c r="L1383" s="67" t="s">
        <v>180</v>
      </c>
      <c r="M1383" s="79" t="s">
        <v>994</v>
      </c>
      <c r="N1383" s="67">
        <v>1170763</v>
      </c>
    </row>
    <row r="1384" spans="1:14" x14ac:dyDescent="0.25">
      <c r="A1384" s="71">
        <v>3739</v>
      </c>
      <c r="B1384" s="33">
        <v>42608</v>
      </c>
      <c r="D1384" s="3" t="s">
        <v>38</v>
      </c>
      <c r="E1384" s="3" t="s">
        <v>1285</v>
      </c>
      <c r="F1384" s="3" t="s">
        <v>327</v>
      </c>
      <c r="H1384" s="25" t="s">
        <v>175</v>
      </c>
      <c r="I1384" s="26" t="s">
        <v>160</v>
      </c>
      <c r="J1384" s="25" t="s">
        <v>146</v>
      </c>
      <c r="L1384" s="75" t="s">
        <v>180</v>
      </c>
      <c r="M1384" s="81" t="s">
        <v>994</v>
      </c>
      <c r="N1384" s="3">
        <v>1170763</v>
      </c>
    </row>
    <row r="1385" spans="1:14" x14ac:dyDescent="0.25">
      <c r="A1385" s="65">
        <v>3739</v>
      </c>
      <c r="B1385" s="66">
        <v>42608</v>
      </c>
      <c r="C1385" s="67"/>
      <c r="D1385" s="67" t="s">
        <v>38</v>
      </c>
      <c r="E1385" s="67" t="s">
        <v>1285</v>
      </c>
      <c r="F1385" s="67" t="s">
        <v>327</v>
      </c>
      <c r="G1385" s="67"/>
      <c r="H1385" s="79" t="s">
        <v>175</v>
      </c>
      <c r="I1385" s="80" t="s">
        <v>160</v>
      </c>
      <c r="J1385" s="79" t="s">
        <v>146</v>
      </c>
      <c r="K1385" s="67"/>
      <c r="L1385" s="76" t="s">
        <v>171</v>
      </c>
      <c r="M1385" s="70" t="s">
        <v>171</v>
      </c>
      <c r="N1385" s="67">
        <v>1170763</v>
      </c>
    </row>
    <row r="1386" spans="1:14" x14ac:dyDescent="0.25">
      <c r="A1386" s="71">
        <v>3744</v>
      </c>
      <c r="B1386" s="33">
        <v>42608</v>
      </c>
      <c r="D1386" s="3" t="s">
        <v>50</v>
      </c>
      <c r="E1386" s="3" t="s">
        <v>161</v>
      </c>
      <c r="F1386" s="3" t="s">
        <v>664</v>
      </c>
      <c r="G1386" s="3" t="s">
        <v>665</v>
      </c>
      <c r="H1386" s="25" t="s">
        <v>184</v>
      </c>
      <c r="I1386" s="26" t="s">
        <v>232</v>
      </c>
      <c r="J1386" s="25" t="s">
        <v>1457</v>
      </c>
      <c r="L1386" s="75" t="s">
        <v>180</v>
      </c>
      <c r="M1386" s="81" t="s">
        <v>979</v>
      </c>
    </row>
    <row r="1387" spans="1:14" x14ac:dyDescent="0.25">
      <c r="A1387" s="65">
        <v>3744</v>
      </c>
      <c r="B1387" s="66">
        <v>42608</v>
      </c>
      <c r="C1387" s="67"/>
      <c r="D1387" s="67" t="s">
        <v>50</v>
      </c>
      <c r="E1387" s="67" t="s">
        <v>161</v>
      </c>
      <c r="F1387" s="67" t="s">
        <v>664</v>
      </c>
      <c r="G1387" s="67" t="s">
        <v>665</v>
      </c>
      <c r="H1387" s="79" t="s">
        <v>184</v>
      </c>
      <c r="I1387" s="80" t="s">
        <v>232</v>
      </c>
      <c r="J1387" s="79" t="s">
        <v>1457</v>
      </c>
      <c r="K1387" s="67"/>
      <c r="L1387" s="76" t="s">
        <v>171</v>
      </c>
      <c r="M1387" s="70" t="s">
        <v>171</v>
      </c>
      <c r="N1387" s="67"/>
    </row>
    <row r="1388" spans="1:14" x14ac:dyDescent="0.25">
      <c r="A1388" s="71">
        <v>3753</v>
      </c>
      <c r="B1388" s="33">
        <v>42607</v>
      </c>
      <c r="D1388" s="3" t="s">
        <v>49</v>
      </c>
      <c r="E1388" s="3" t="s">
        <v>592</v>
      </c>
      <c r="F1388" s="3" t="s">
        <v>186</v>
      </c>
      <c r="H1388" s="25" t="s">
        <v>179</v>
      </c>
      <c r="I1388" s="26" t="s">
        <v>160</v>
      </c>
      <c r="J1388" s="25" t="s">
        <v>1519</v>
      </c>
      <c r="L1388" s="75" t="s">
        <v>180</v>
      </c>
      <c r="M1388" s="81" t="s">
        <v>868</v>
      </c>
    </row>
    <row r="1389" spans="1:14" x14ac:dyDescent="0.25">
      <c r="A1389" s="65">
        <v>3753</v>
      </c>
      <c r="B1389" s="66">
        <v>42607</v>
      </c>
      <c r="C1389" s="67"/>
      <c r="D1389" s="67" t="s">
        <v>49</v>
      </c>
      <c r="E1389" s="67" t="s">
        <v>592</v>
      </c>
      <c r="F1389" s="67" t="s">
        <v>186</v>
      </c>
      <c r="G1389" s="67"/>
      <c r="H1389" s="79" t="s">
        <v>179</v>
      </c>
      <c r="I1389" s="80" t="s">
        <v>160</v>
      </c>
      <c r="J1389" s="79" t="s">
        <v>1519</v>
      </c>
      <c r="K1389" s="67"/>
      <c r="L1389" s="76" t="s">
        <v>171</v>
      </c>
      <c r="M1389" s="70" t="s">
        <v>171</v>
      </c>
      <c r="N1389" s="67"/>
    </row>
    <row r="1390" spans="1:14" x14ac:dyDescent="0.25">
      <c r="A1390" s="71">
        <v>3754</v>
      </c>
      <c r="B1390" s="33">
        <v>42606</v>
      </c>
      <c r="D1390" s="3" t="s">
        <v>45</v>
      </c>
      <c r="E1390" s="3" t="s">
        <v>1245</v>
      </c>
      <c r="F1390" s="75" t="s">
        <v>1429</v>
      </c>
      <c r="G1390" s="75" t="s">
        <v>812</v>
      </c>
      <c r="H1390" s="25" t="s">
        <v>159</v>
      </c>
      <c r="I1390" s="26" t="s">
        <v>160</v>
      </c>
      <c r="J1390" s="25" t="s">
        <v>146</v>
      </c>
      <c r="L1390" s="3" t="s">
        <v>180</v>
      </c>
      <c r="M1390" s="25" t="s">
        <v>534</v>
      </c>
    </row>
    <row r="1391" spans="1:14" x14ac:dyDescent="0.25">
      <c r="A1391" s="65">
        <v>3754</v>
      </c>
      <c r="B1391" s="66">
        <v>42606</v>
      </c>
      <c r="C1391" s="67"/>
      <c r="D1391" s="67" t="s">
        <v>45</v>
      </c>
      <c r="E1391" s="67" t="s">
        <v>1245</v>
      </c>
      <c r="F1391" s="76" t="s">
        <v>195</v>
      </c>
      <c r="G1391" s="76"/>
      <c r="H1391" s="79" t="s">
        <v>159</v>
      </c>
      <c r="I1391" s="80" t="s">
        <v>160</v>
      </c>
      <c r="J1391" s="79" t="s">
        <v>146</v>
      </c>
      <c r="K1391" s="67"/>
      <c r="L1391" s="67" t="s">
        <v>180</v>
      </c>
      <c r="M1391" s="79" t="s">
        <v>534</v>
      </c>
      <c r="N1391" s="67"/>
    </row>
    <row r="1392" spans="1:14" x14ac:dyDescent="0.25">
      <c r="A1392" s="71">
        <v>3754</v>
      </c>
      <c r="B1392" s="33">
        <v>42606</v>
      </c>
      <c r="D1392" s="3" t="s">
        <v>45</v>
      </c>
      <c r="E1392" s="3" t="s">
        <v>1245</v>
      </c>
      <c r="F1392" s="3" t="s">
        <v>195</v>
      </c>
      <c r="H1392" s="25" t="s">
        <v>159</v>
      </c>
      <c r="I1392" s="26" t="s">
        <v>160</v>
      </c>
      <c r="J1392" s="25" t="s">
        <v>146</v>
      </c>
      <c r="L1392" s="75" t="s">
        <v>180</v>
      </c>
      <c r="M1392" s="81" t="s">
        <v>534</v>
      </c>
    </row>
    <row r="1393" spans="1:14" x14ac:dyDescent="0.25">
      <c r="A1393" s="65">
        <v>3754</v>
      </c>
      <c r="B1393" s="66">
        <v>42606</v>
      </c>
      <c r="C1393" s="67"/>
      <c r="D1393" s="67" t="s">
        <v>45</v>
      </c>
      <c r="E1393" s="67" t="s">
        <v>1245</v>
      </c>
      <c r="F1393" s="67" t="s">
        <v>195</v>
      </c>
      <c r="G1393" s="67"/>
      <c r="H1393" s="79" t="s">
        <v>159</v>
      </c>
      <c r="I1393" s="80" t="s">
        <v>160</v>
      </c>
      <c r="J1393" s="79" t="s">
        <v>146</v>
      </c>
      <c r="K1393" s="67"/>
      <c r="L1393" s="76" t="s">
        <v>171</v>
      </c>
      <c r="M1393" s="70" t="s">
        <v>171</v>
      </c>
      <c r="N1393" s="67"/>
    </row>
    <row r="1394" spans="1:14" x14ac:dyDescent="0.25">
      <c r="A1394" s="71">
        <v>3750</v>
      </c>
      <c r="B1394" s="33">
        <v>42604</v>
      </c>
      <c r="D1394" s="3" t="s">
        <v>31</v>
      </c>
      <c r="E1394" s="3" t="s">
        <v>1495</v>
      </c>
      <c r="H1394" s="25" t="s">
        <v>1361</v>
      </c>
      <c r="I1394" s="26" t="s">
        <v>424</v>
      </c>
      <c r="J1394" s="25" t="s">
        <v>338</v>
      </c>
      <c r="K1394" s="3">
        <v>1170769</v>
      </c>
      <c r="L1394" s="75" t="s">
        <v>203</v>
      </c>
      <c r="M1394" s="25" t="s">
        <v>197</v>
      </c>
      <c r="N1394" s="3">
        <v>1170770</v>
      </c>
    </row>
    <row r="1395" spans="1:14" x14ac:dyDescent="0.25">
      <c r="A1395" s="65">
        <v>3750</v>
      </c>
      <c r="B1395" s="66">
        <v>42604</v>
      </c>
      <c r="C1395" s="67"/>
      <c r="D1395" s="67" t="s">
        <v>31</v>
      </c>
      <c r="E1395" s="67" t="s">
        <v>1495</v>
      </c>
      <c r="F1395" s="67"/>
      <c r="G1395" s="67"/>
      <c r="H1395" s="79" t="s">
        <v>1361</v>
      </c>
      <c r="I1395" s="80" t="s">
        <v>424</v>
      </c>
      <c r="J1395" s="79" t="s">
        <v>338</v>
      </c>
      <c r="K1395" s="67">
        <v>1170769</v>
      </c>
      <c r="L1395" s="76" t="s">
        <v>171</v>
      </c>
      <c r="M1395" s="79" t="s">
        <v>197</v>
      </c>
      <c r="N1395" s="67">
        <v>1170770</v>
      </c>
    </row>
    <row r="1396" spans="1:14" x14ac:dyDescent="0.25">
      <c r="A1396" s="71">
        <v>3748</v>
      </c>
      <c r="B1396" s="33">
        <v>42601</v>
      </c>
      <c r="D1396" s="3" t="s">
        <v>21</v>
      </c>
      <c r="E1396" s="3" t="s">
        <v>190</v>
      </c>
      <c r="F1396" s="3" t="s">
        <v>227</v>
      </c>
      <c r="H1396" s="25" t="s">
        <v>755</v>
      </c>
      <c r="I1396" s="26" t="s">
        <v>1526</v>
      </c>
      <c r="J1396" s="25" t="s">
        <v>197</v>
      </c>
      <c r="L1396" s="75" t="s">
        <v>1527</v>
      </c>
      <c r="M1396" s="81" t="s">
        <v>460</v>
      </c>
    </row>
    <row r="1397" spans="1:14" x14ac:dyDescent="0.25">
      <c r="A1397" s="65">
        <v>3748</v>
      </c>
      <c r="B1397" s="66">
        <v>42601</v>
      </c>
      <c r="C1397" s="67"/>
      <c r="D1397" s="67" t="s">
        <v>21</v>
      </c>
      <c r="E1397" s="67" t="s">
        <v>190</v>
      </c>
      <c r="F1397" s="67" t="s">
        <v>227</v>
      </c>
      <c r="G1397" s="67"/>
      <c r="H1397" s="79" t="s">
        <v>755</v>
      </c>
      <c r="I1397" s="80" t="s">
        <v>1526</v>
      </c>
      <c r="J1397" s="79" t="s">
        <v>197</v>
      </c>
      <c r="K1397" s="67"/>
      <c r="L1397" s="76" t="s">
        <v>171</v>
      </c>
      <c r="M1397" s="70" t="s">
        <v>171</v>
      </c>
      <c r="N1397" s="67"/>
    </row>
    <row r="1398" spans="1:14" x14ac:dyDescent="0.25">
      <c r="A1398" s="71">
        <v>3735</v>
      </c>
      <c r="B1398" s="33">
        <v>42601</v>
      </c>
      <c r="D1398" s="3" t="s">
        <v>43</v>
      </c>
      <c r="E1398" s="3" t="s">
        <v>177</v>
      </c>
      <c r="F1398" s="3" t="s">
        <v>1466</v>
      </c>
      <c r="G1398" s="3" t="s">
        <v>798</v>
      </c>
      <c r="H1398" s="25" t="s">
        <v>246</v>
      </c>
      <c r="I1398" s="26" t="s">
        <v>180</v>
      </c>
      <c r="J1398" s="25" t="s">
        <v>235</v>
      </c>
      <c r="L1398" s="75" t="s">
        <v>203</v>
      </c>
      <c r="M1398" s="81" t="s">
        <v>146</v>
      </c>
    </row>
    <row r="1399" spans="1:14" x14ac:dyDescent="0.25">
      <c r="A1399" s="65">
        <v>3735</v>
      </c>
      <c r="B1399" s="66">
        <v>42601</v>
      </c>
      <c r="C1399" s="67"/>
      <c r="D1399" s="67" t="s">
        <v>43</v>
      </c>
      <c r="E1399" s="67" t="s">
        <v>177</v>
      </c>
      <c r="F1399" s="67" t="s">
        <v>1466</v>
      </c>
      <c r="G1399" s="67" t="s">
        <v>798</v>
      </c>
      <c r="H1399" s="79" t="s">
        <v>246</v>
      </c>
      <c r="I1399" s="80" t="s">
        <v>180</v>
      </c>
      <c r="J1399" s="79" t="s">
        <v>235</v>
      </c>
      <c r="K1399" s="67"/>
      <c r="L1399" s="76" t="s">
        <v>171</v>
      </c>
      <c r="M1399" s="70"/>
      <c r="N1399" s="67"/>
    </row>
    <row r="1400" spans="1:14" x14ac:dyDescent="0.25">
      <c r="A1400" s="71">
        <v>3746</v>
      </c>
      <c r="B1400" s="33">
        <v>42597</v>
      </c>
      <c r="D1400" s="3" t="s">
        <v>34</v>
      </c>
      <c r="E1400" s="3" t="s">
        <v>673</v>
      </c>
      <c r="F1400" s="3" t="s">
        <v>174</v>
      </c>
      <c r="H1400" s="25" t="s">
        <v>166</v>
      </c>
      <c r="I1400" s="26" t="s">
        <v>145</v>
      </c>
      <c r="J1400" s="25" t="s">
        <v>146</v>
      </c>
      <c r="L1400" s="75" t="s">
        <v>147</v>
      </c>
      <c r="M1400" s="81" t="s">
        <v>148</v>
      </c>
      <c r="N1400" s="3">
        <v>1170766</v>
      </c>
    </row>
    <row r="1401" spans="1:14" x14ac:dyDescent="0.25">
      <c r="A1401" s="65">
        <v>3746</v>
      </c>
      <c r="B1401" s="66">
        <v>42597</v>
      </c>
      <c r="C1401" s="67"/>
      <c r="D1401" s="67" t="s">
        <v>34</v>
      </c>
      <c r="E1401" s="67" t="s">
        <v>673</v>
      </c>
      <c r="F1401" s="67" t="s">
        <v>174</v>
      </c>
      <c r="G1401" s="67"/>
      <c r="H1401" s="79" t="s">
        <v>166</v>
      </c>
      <c r="I1401" s="80" t="s">
        <v>145</v>
      </c>
      <c r="J1401" s="79" t="s">
        <v>146</v>
      </c>
      <c r="K1401" s="67"/>
      <c r="L1401" s="76" t="s">
        <v>171</v>
      </c>
      <c r="M1401" s="70" t="s">
        <v>171</v>
      </c>
      <c r="N1401" s="67">
        <v>1170766</v>
      </c>
    </row>
    <row r="1402" spans="1:14" x14ac:dyDescent="0.25">
      <c r="A1402" s="71">
        <v>3745</v>
      </c>
      <c r="B1402" s="33">
        <v>42596</v>
      </c>
      <c r="D1402" s="3" t="s">
        <v>24</v>
      </c>
      <c r="E1402" s="3" t="s">
        <v>805</v>
      </c>
      <c r="F1402" s="3" t="s">
        <v>1046</v>
      </c>
      <c r="H1402" s="25" t="s">
        <v>163</v>
      </c>
      <c r="I1402" s="26" t="s">
        <v>145</v>
      </c>
      <c r="J1402" s="81" t="s">
        <v>460</v>
      </c>
      <c r="L1402" s="75" t="s">
        <v>147</v>
      </c>
      <c r="M1402" s="25" t="s">
        <v>148</v>
      </c>
      <c r="N1402" s="3">
        <v>1170767</v>
      </c>
    </row>
    <row r="1403" spans="1:14" x14ac:dyDescent="0.25">
      <c r="A1403" s="65">
        <v>3745</v>
      </c>
      <c r="B1403" s="66">
        <v>42596</v>
      </c>
      <c r="C1403" s="67"/>
      <c r="D1403" s="67" t="s">
        <v>24</v>
      </c>
      <c r="E1403" s="67" t="s">
        <v>805</v>
      </c>
      <c r="F1403" s="67" t="s">
        <v>1046</v>
      </c>
      <c r="G1403" s="67"/>
      <c r="H1403" s="79" t="s">
        <v>163</v>
      </c>
      <c r="I1403" s="80" t="s">
        <v>145</v>
      </c>
      <c r="J1403" s="70"/>
      <c r="K1403" s="67"/>
      <c r="L1403" s="76" t="s">
        <v>171</v>
      </c>
      <c r="M1403" s="79" t="s">
        <v>148</v>
      </c>
      <c r="N1403" s="67">
        <v>1170767</v>
      </c>
    </row>
    <row r="1404" spans="1:14" x14ac:dyDescent="0.25">
      <c r="A1404" s="71">
        <v>3730</v>
      </c>
      <c r="B1404" s="33">
        <v>42596</v>
      </c>
      <c r="D1404" s="3" t="s">
        <v>49</v>
      </c>
      <c r="E1404" s="3" t="s">
        <v>592</v>
      </c>
      <c r="F1404" s="3" t="s">
        <v>186</v>
      </c>
      <c r="H1404" s="25" t="s">
        <v>179</v>
      </c>
      <c r="I1404" s="26" t="s">
        <v>160</v>
      </c>
      <c r="J1404" s="25" t="s">
        <v>854</v>
      </c>
      <c r="L1404" s="75" t="s">
        <v>180</v>
      </c>
      <c r="M1404" s="81" t="s">
        <v>233</v>
      </c>
    </row>
    <row r="1405" spans="1:14" x14ac:dyDescent="0.25">
      <c r="A1405" s="65">
        <v>3730</v>
      </c>
      <c r="B1405" s="66">
        <v>42596</v>
      </c>
      <c r="C1405" s="67"/>
      <c r="D1405" s="67" t="s">
        <v>49</v>
      </c>
      <c r="E1405" s="67" t="s">
        <v>592</v>
      </c>
      <c r="F1405" s="67" t="s">
        <v>186</v>
      </c>
      <c r="G1405" s="67"/>
      <c r="H1405" s="79" t="s">
        <v>179</v>
      </c>
      <c r="I1405" s="80" t="s">
        <v>160</v>
      </c>
      <c r="J1405" s="79" t="s">
        <v>854</v>
      </c>
      <c r="K1405" s="67"/>
      <c r="L1405" s="76" t="s">
        <v>171</v>
      </c>
      <c r="M1405" s="70" t="s">
        <v>171</v>
      </c>
      <c r="N1405" s="67"/>
    </row>
    <row r="1406" spans="1:14" x14ac:dyDescent="0.25">
      <c r="A1406" s="71">
        <v>3737</v>
      </c>
      <c r="B1406" s="33">
        <v>42595</v>
      </c>
      <c r="D1406" s="3" t="s">
        <v>31</v>
      </c>
      <c r="E1406" s="3" t="s">
        <v>1495</v>
      </c>
      <c r="H1406" s="25" t="s">
        <v>1361</v>
      </c>
      <c r="I1406" s="26" t="s">
        <v>160</v>
      </c>
      <c r="J1406" s="25" t="s">
        <v>66</v>
      </c>
      <c r="L1406" s="3" t="s">
        <v>205</v>
      </c>
      <c r="M1406" s="25" t="s">
        <v>197</v>
      </c>
      <c r="N1406" s="3">
        <v>1170762</v>
      </c>
    </row>
    <row r="1407" spans="1:14" x14ac:dyDescent="0.25">
      <c r="A1407" s="65">
        <v>3737</v>
      </c>
      <c r="B1407" s="66">
        <v>42595</v>
      </c>
      <c r="C1407" s="67"/>
      <c r="D1407" s="67" t="s">
        <v>31</v>
      </c>
      <c r="E1407" s="67" t="s">
        <v>1495</v>
      </c>
      <c r="F1407" s="67"/>
      <c r="G1407" s="67"/>
      <c r="H1407" s="79" t="s">
        <v>1361</v>
      </c>
      <c r="I1407" s="80" t="s">
        <v>160</v>
      </c>
      <c r="J1407" s="79" t="s">
        <v>66</v>
      </c>
      <c r="K1407" s="67"/>
      <c r="L1407" s="67" t="s">
        <v>205</v>
      </c>
      <c r="M1407" s="79" t="s">
        <v>197</v>
      </c>
      <c r="N1407" s="67">
        <v>1170762</v>
      </c>
    </row>
    <row r="1408" spans="1:14" x14ac:dyDescent="0.25">
      <c r="A1408" s="71">
        <v>3737</v>
      </c>
      <c r="B1408" s="33">
        <v>42595</v>
      </c>
      <c r="D1408" s="3" t="s">
        <v>31</v>
      </c>
      <c r="E1408" s="3" t="s">
        <v>1495</v>
      </c>
      <c r="H1408" s="25" t="s">
        <v>1361</v>
      </c>
      <c r="I1408" s="26" t="s">
        <v>160</v>
      </c>
      <c r="J1408" s="81" t="s">
        <v>66</v>
      </c>
      <c r="L1408" s="3" t="s">
        <v>205</v>
      </c>
      <c r="M1408" s="25" t="s">
        <v>197</v>
      </c>
      <c r="N1408" s="3">
        <v>1170762</v>
      </c>
    </row>
    <row r="1409" spans="1:14" x14ac:dyDescent="0.25">
      <c r="A1409" s="65">
        <v>3737</v>
      </c>
      <c r="B1409" s="66">
        <v>42595</v>
      </c>
      <c r="C1409" s="67"/>
      <c r="D1409" s="67" t="s">
        <v>31</v>
      </c>
      <c r="E1409" s="67" t="s">
        <v>1495</v>
      </c>
      <c r="F1409" s="67"/>
      <c r="G1409" s="67"/>
      <c r="H1409" s="79" t="s">
        <v>1361</v>
      </c>
      <c r="I1409" s="80" t="s">
        <v>160</v>
      </c>
      <c r="J1409" s="70"/>
      <c r="K1409" s="67"/>
      <c r="L1409" s="67" t="s">
        <v>205</v>
      </c>
      <c r="M1409" s="79" t="s">
        <v>197</v>
      </c>
      <c r="N1409" s="67">
        <v>1170762</v>
      </c>
    </row>
    <row r="1410" spans="1:14" x14ac:dyDescent="0.25">
      <c r="A1410" s="71">
        <v>3737</v>
      </c>
      <c r="B1410" s="33">
        <v>42595</v>
      </c>
      <c r="D1410" s="3" t="s">
        <v>31</v>
      </c>
      <c r="E1410" s="3" t="s">
        <v>1495</v>
      </c>
      <c r="H1410" s="25" t="s">
        <v>1361</v>
      </c>
      <c r="I1410" s="26" t="s">
        <v>160</v>
      </c>
      <c r="L1410" s="75" t="s">
        <v>205</v>
      </c>
      <c r="M1410" s="25" t="s">
        <v>197</v>
      </c>
      <c r="N1410" s="3">
        <v>1170762</v>
      </c>
    </row>
    <row r="1411" spans="1:14" x14ac:dyDescent="0.25">
      <c r="A1411" s="65">
        <v>3737</v>
      </c>
      <c r="B1411" s="66">
        <v>42595</v>
      </c>
      <c r="C1411" s="67"/>
      <c r="D1411" s="67" t="s">
        <v>31</v>
      </c>
      <c r="E1411" s="67" t="s">
        <v>1495</v>
      </c>
      <c r="F1411" s="67"/>
      <c r="G1411" s="67"/>
      <c r="H1411" s="79" t="s">
        <v>1361</v>
      </c>
      <c r="I1411" s="80" t="s">
        <v>160</v>
      </c>
      <c r="J1411" s="79"/>
      <c r="K1411" s="67"/>
      <c r="L1411" s="76" t="s">
        <v>171</v>
      </c>
      <c r="M1411" s="79" t="s">
        <v>197</v>
      </c>
      <c r="N1411" s="67">
        <v>1170762</v>
      </c>
    </row>
    <row r="1412" spans="1:14" x14ac:dyDescent="0.25">
      <c r="A1412" s="71">
        <v>3736</v>
      </c>
      <c r="B1412" s="33">
        <v>42594</v>
      </c>
      <c r="D1412" s="3" t="s">
        <v>46</v>
      </c>
      <c r="E1412" s="3" t="s">
        <v>185</v>
      </c>
      <c r="F1412" s="3" t="s">
        <v>191</v>
      </c>
      <c r="H1412" s="25" t="s">
        <v>1101</v>
      </c>
      <c r="I1412" s="26" t="s">
        <v>160</v>
      </c>
      <c r="J1412" s="25" t="s">
        <v>854</v>
      </c>
      <c r="L1412" s="75" t="s">
        <v>205</v>
      </c>
      <c r="M1412" s="81" t="s">
        <v>650</v>
      </c>
    </row>
    <row r="1413" spans="1:14" x14ac:dyDescent="0.25">
      <c r="A1413" s="65">
        <v>3736</v>
      </c>
      <c r="B1413" s="66">
        <v>42594</v>
      </c>
      <c r="C1413" s="67"/>
      <c r="D1413" s="67" t="s">
        <v>46</v>
      </c>
      <c r="E1413" s="67" t="s">
        <v>185</v>
      </c>
      <c r="F1413" s="67" t="s">
        <v>191</v>
      </c>
      <c r="G1413" s="67"/>
      <c r="H1413" s="79" t="s">
        <v>1101</v>
      </c>
      <c r="I1413" s="80" t="s">
        <v>160</v>
      </c>
      <c r="J1413" s="79" t="s">
        <v>854</v>
      </c>
      <c r="K1413" s="67"/>
      <c r="L1413" s="76" t="s">
        <v>171</v>
      </c>
      <c r="M1413" s="70"/>
      <c r="N1413" s="67"/>
    </row>
    <row r="1414" spans="1:14" x14ac:dyDescent="0.25">
      <c r="A1414" s="71">
        <v>3743</v>
      </c>
      <c r="B1414" s="33">
        <v>42593</v>
      </c>
      <c r="D1414" s="3" t="s">
        <v>21</v>
      </c>
      <c r="E1414" s="3" t="s">
        <v>190</v>
      </c>
      <c r="F1414" s="3" t="s">
        <v>227</v>
      </c>
      <c r="H1414" s="25" t="s">
        <v>755</v>
      </c>
      <c r="I1414" s="26" t="s">
        <v>160</v>
      </c>
      <c r="J1414" s="25" t="s">
        <v>197</v>
      </c>
      <c r="L1414" s="75" t="s">
        <v>1526</v>
      </c>
      <c r="M1414" s="81" t="s">
        <v>66</v>
      </c>
    </row>
    <row r="1415" spans="1:14" x14ac:dyDescent="0.25">
      <c r="A1415" s="65">
        <v>3743</v>
      </c>
      <c r="B1415" s="66">
        <v>42593</v>
      </c>
      <c r="C1415" s="67"/>
      <c r="D1415" s="67" t="s">
        <v>21</v>
      </c>
      <c r="E1415" s="67" t="s">
        <v>190</v>
      </c>
      <c r="F1415" s="67" t="s">
        <v>227</v>
      </c>
      <c r="G1415" s="67"/>
      <c r="H1415" s="79" t="s">
        <v>755</v>
      </c>
      <c r="I1415" s="80" t="s">
        <v>160</v>
      </c>
      <c r="J1415" s="79" t="s">
        <v>197</v>
      </c>
      <c r="K1415" s="67"/>
      <c r="L1415" s="76" t="s">
        <v>171</v>
      </c>
      <c r="M1415" s="70" t="s">
        <v>171</v>
      </c>
      <c r="N1415" s="67"/>
    </row>
    <row r="1416" spans="1:14" x14ac:dyDescent="0.25">
      <c r="A1416" s="71">
        <v>3731</v>
      </c>
      <c r="B1416" s="33">
        <v>42591</v>
      </c>
      <c r="D1416" s="3" t="s">
        <v>39</v>
      </c>
      <c r="E1416" s="3" t="s">
        <v>1267</v>
      </c>
      <c r="F1416" s="3" t="s">
        <v>1125</v>
      </c>
      <c r="H1416" s="25" t="s">
        <v>476</v>
      </c>
      <c r="I1416" s="26" t="s">
        <v>180</v>
      </c>
      <c r="J1416" s="25" t="s">
        <v>1536</v>
      </c>
      <c r="K1416" s="3">
        <v>1170753</v>
      </c>
      <c r="L1416" s="75" t="s">
        <v>232</v>
      </c>
      <c r="M1416" s="81" t="s">
        <v>637</v>
      </c>
      <c r="N1416" s="3">
        <v>1170760</v>
      </c>
    </row>
    <row r="1417" spans="1:14" x14ac:dyDescent="0.25">
      <c r="A1417" s="65">
        <v>3731</v>
      </c>
      <c r="B1417" s="66">
        <v>42591</v>
      </c>
      <c r="C1417" s="67"/>
      <c r="D1417" s="67" t="s">
        <v>39</v>
      </c>
      <c r="E1417" s="67" t="s">
        <v>1267</v>
      </c>
      <c r="F1417" s="67" t="s">
        <v>1125</v>
      </c>
      <c r="G1417" s="67"/>
      <c r="H1417" s="79" t="s">
        <v>476</v>
      </c>
      <c r="I1417" s="80" t="s">
        <v>180</v>
      </c>
      <c r="J1417" s="79" t="s">
        <v>1536</v>
      </c>
      <c r="K1417" s="67">
        <v>1170753</v>
      </c>
      <c r="L1417" s="76" t="s">
        <v>171</v>
      </c>
      <c r="M1417" s="70"/>
      <c r="N1417" s="67">
        <v>1170760</v>
      </c>
    </row>
    <row r="1418" spans="1:14" x14ac:dyDescent="0.25">
      <c r="A1418" s="71">
        <v>3721</v>
      </c>
      <c r="B1418" s="33">
        <v>42589</v>
      </c>
      <c r="D1418" s="3" t="s">
        <v>50</v>
      </c>
      <c r="E1418" s="3" t="s">
        <v>161</v>
      </c>
      <c r="F1418" s="3" t="s">
        <v>664</v>
      </c>
      <c r="G1418" s="3" t="s">
        <v>665</v>
      </c>
      <c r="H1418" s="25" t="s">
        <v>184</v>
      </c>
      <c r="I1418" s="26" t="s">
        <v>232</v>
      </c>
      <c r="J1418" s="25" t="s">
        <v>607</v>
      </c>
      <c r="L1418" s="75" t="s">
        <v>180</v>
      </c>
      <c r="M1418" s="81" t="s">
        <v>1539</v>
      </c>
    </row>
    <row r="1419" spans="1:14" x14ac:dyDescent="0.25">
      <c r="A1419" s="65">
        <v>3721</v>
      </c>
      <c r="B1419" s="66">
        <v>42589</v>
      </c>
      <c r="C1419" s="67"/>
      <c r="D1419" s="67" t="s">
        <v>50</v>
      </c>
      <c r="E1419" s="67" t="s">
        <v>161</v>
      </c>
      <c r="F1419" s="67" t="s">
        <v>664</v>
      </c>
      <c r="G1419" s="67" t="s">
        <v>665</v>
      </c>
      <c r="H1419" s="79" t="s">
        <v>184</v>
      </c>
      <c r="I1419" s="80" t="s">
        <v>232</v>
      </c>
      <c r="J1419" s="79" t="s">
        <v>607</v>
      </c>
      <c r="K1419" s="67"/>
      <c r="L1419" s="76" t="s">
        <v>171</v>
      </c>
      <c r="M1419" s="70" t="s">
        <v>171</v>
      </c>
      <c r="N1419" s="67"/>
    </row>
    <row r="1420" spans="1:14" x14ac:dyDescent="0.25">
      <c r="A1420" s="71">
        <v>3725</v>
      </c>
      <c r="B1420" s="33">
        <v>42588</v>
      </c>
      <c r="D1420" s="3" t="s">
        <v>21</v>
      </c>
      <c r="E1420" s="3" t="s">
        <v>190</v>
      </c>
      <c r="F1420" s="3" t="s">
        <v>191</v>
      </c>
      <c r="H1420" s="25" t="s">
        <v>755</v>
      </c>
      <c r="I1420" s="26" t="s">
        <v>160</v>
      </c>
      <c r="J1420" s="25" t="s">
        <v>146</v>
      </c>
      <c r="L1420" s="75" t="s">
        <v>205</v>
      </c>
      <c r="M1420" s="81" t="s">
        <v>197</v>
      </c>
    </row>
    <row r="1421" spans="1:14" x14ac:dyDescent="0.25">
      <c r="A1421" s="65">
        <v>3725</v>
      </c>
      <c r="B1421" s="66">
        <v>42588</v>
      </c>
      <c r="C1421" s="67"/>
      <c r="D1421" s="67" t="s">
        <v>21</v>
      </c>
      <c r="E1421" s="67" t="s">
        <v>190</v>
      </c>
      <c r="F1421" s="67" t="s">
        <v>191</v>
      </c>
      <c r="G1421" s="67"/>
      <c r="H1421" s="79" t="s">
        <v>755</v>
      </c>
      <c r="I1421" s="80" t="s">
        <v>160</v>
      </c>
      <c r="J1421" s="79" t="s">
        <v>146</v>
      </c>
      <c r="K1421" s="67"/>
      <c r="L1421" s="76" t="s">
        <v>171</v>
      </c>
      <c r="M1421" s="70" t="s">
        <v>171</v>
      </c>
      <c r="N1421" s="67"/>
    </row>
    <row r="1422" spans="1:14" x14ac:dyDescent="0.25">
      <c r="A1422" s="71">
        <v>3732</v>
      </c>
      <c r="B1422" s="33">
        <v>42588</v>
      </c>
      <c r="D1422" s="3" t="s">
        <v>24</v>
      </c>
      <c r="E1422" s="3" t="s">
        <v>805</v>
      </c>
      <c r="F1422" s="3" t="s">
        <v>1046</v>
      </c>
      <c r="H1422" s="25" t="s">
        <v>163</v>
      </c>
      <c r="I1422" s="26" t="s">
        <v>418</v>
      </c>
      <c r="J1422" s="25" t="s">
        <v>905</v>
      </c>
      <c r="K1422" s="3">
        <v>1170761</v>
      </c>
      <c r="L1422" s="75" t="s">
        <v>203</v>
      </c>
      <c r="M1422" s="81" t="s">
        <v>146</v>
      </c>
    </row>
    <row r="1423" spans="1:14" x14ac:dyDescent="0.25">
      <c r="A1423" s="65">
        <v>3732</v>
      </c>
      <c r="B1423" s="66">
        <v>42588</v>
      </c>
      <c r="C1423" s="67"/>
      <c r="D1423" s="67" t="s">
        <v>24</v>
      </c>
      <c r="E1423" s="67" t="s">
        <v>805</v>
      </c>
      <c r="F1423" s="67" t="s">
        <v>1046</v>
      </c>
      <c r="G1423" s="67"/>
      <c r="H1423" s="79" t="s">
        <v>163</v>
      </c>
      <c r="I1423" s="80" t="s">
        <v>418</v>
      </c>
      <c r="J1423" s="79" t="s">
        <v>905</v>
      </c>
      <c r="K1423" s="67">
        <v>1170761</v>
      </c>
      <c r="L1423" s="76"/>
      <c r="M1423" s="70"/>
      <c r="N1423" s="67"/>
    </row>
    <row r="1424" spans="1:14" x14ac:dyDescent="0.25">
      <c r="A1424" s="71">
        <v>3724</v>
      </c>
      <c r="B1424" s="33">
        <v>42588</v>
      </c>
      <c r="D1424" s="3" t="s">
        <v>45</v>
      </c>
      <c r="E1424" s="3" t="s">
        <v>1245</v>
      </c>
      <c r="F1424" s="3" t="s">
        <v>369</v>
      </c>
      <c r="G1424" s="3" t="s">
        <v>370</v>
      </c>
      <c r="H1424" s="25" t="s">
        <v>159</v>
      </c>
      <c r="I1424" s="26" t="s">
        <v>232</v>
      </c>
      <c r="J1424" s="25" t="s">
        <v>993</v>
      </c>
      <c r="L1424" s="75" t="s">
        <v>180</v>
      </c>
      <c r="M1424" s="81" t="s">
        <v>235</v>
      </c>
    </row>
    <row r="1425" spans="1:14" x14ac:dyDescent="0.25">
      <c r="A1425" s="65">
        <v>3724</v>
      </c>
      <c r="B1425" s="66">
        <v>42588</v>
      </c>
      <c r="C1425" s="67"/>
      <c r="D1425" s="67" t="s">
        <v>45</v>
      </c>
      <c r="E1425" s="67" t="s">
        <v>1245</v>
      </c>
      <c r="F1425" s="67" t="s">
        <v>369</v>
      </c>
      <c r="G1425" s="67" t="s">
        <v>370</v>
      </c>
      <c r="H1425" s="79" t="s">
        <v>159</v>
      </c>
      <c r="I1425" s="80" t="s">
        <v>232</v>
      </c>
      <c r="J1425" s="79" t="s">
        <v>993</v>
      </c>
      <c r="K1425" s="67"/>
      <c r="L1425" s="76" t="s">
        <v>171</v>
      </c>
      <c r="M1425" s="70" t="s">
        <v>171</v>
      </c>
      <c r="N1425" s="67"/>
    </row>
    <row r="1426" spans="1:14" x14ac:dyDescent="0.25">
      <c r="A1426" s="71">
        <v>3733</v>
      </c>
      <c r="B1426" s="33">
        <v>42588</v>
      </c>
      <c r="D1426" s="3" t="s">
        <v>36</v>
      </c>
      <c r="E1426" s="3" t="s">
        <v>678</v>
      </c>
      <c r="F1426" s="3" t="s">
        <v>291</v>
      </c>
      <c r="H1426" s="25" t="s">
        <v>187</v>
      </c>
      <c r="I1426" s="26" t="s">
        <v>180</v>
      </c>
      <c r="J1426" s="25" t="s">
        <v>1544</v>
      </c>
      <c r="K1426" s="3">
        <v>1170757</v>
      </c>
      <c r="L1426" s="75" t="s">
        <v>203</v>
      </c>
      <c r="M1426" s="81" t="s">
        <v>146</v>
      </c>
    </row>
    <row r="1427" spans="1:14" x14ac:dyDescent="0.25">
      <c r="A1427" s="65">
        <v>3733</v>
      </c>
      <c r="B1427" s="66">
        <v>42588</v>
      </c>
      <c r="C1427" s="67"/>
      <c r="D1427" s="67" t="s">
        <v>36</v>
      </c>
      <c r="E1427" s="67" t="s">
        <v>678</v>
      </c>
      <c r="F1427" s="67" t="s">
        <v>291</v>
      </c>
      <c r="G1427" s="67"/>
      <c r="H1427" s="79" t="s">
        <v>187</v>
      </c>
      <c r="I1427" s="80" t="s">
        <v>180</v>
      </c>
      <c r="J1427" s="79" t="s">
        <v>1544</v>
      </c>
      <c r="K1427" s="67">
        <v>1170757</v>
      </c>
      <c r="L1427" s="76" t="s">
        <v>232</v>
      </c>
      <c r="M1427" s="70"/>
      <c r="N1427" s="67"/>
    </row>
    <row r="1428" spans="1:14" x14ac:dyDescent="0.25">
      <c r="A1428" s="71">
        <v>3734</v>
      </c>
      <c r="B1428" s="33">
        <v>42588</v>
      </c>
      <c r="D1428" s="3" t="s">
        <v>38</v>
      </c>
      <c r="E1428" s="3" t="s">
        <v>1285</v>
      </c>
      <c r="F1428" s="3" t="s">
        <v>327</v>
      </c>
      <c r="H1428" s="25" t="s">
        <v>175</v>
      </c>
      <c r="I1428" s="26" t="s">
        <v>180</v>
      </c>
      <c r="J1428" s="25" t="s">
        <v>1544</v>
      </c>
      <c r="K1428" s="3">
        <v>1170755</v>
      </c>
      <c r="L1428" s="75" t="s">
        <v>203</v>
      </c>
      <c r="M1428" s="81" t="s">
        <v>146</v>
      </c>
    </row>
    <row r="1429" spans="1:14" x14ac:dyDescent="0.25">
      <c r="A1429" s="65">
        <v>3734</v>
      </c>
      <c r="B1429" s="66">
        <v>42588</v>
      </c>
      <c r="C1429" s="67"/>
      <c r="D1429" s="67" t="s">
        <v>38</v>
      </c>
      <c r="E1429" s="67" t="s">
        <v>1285</v>
      </c>
      <c r="F1429" s="67" t="s">
        <v>327</v>
      </c>
      <c r="G1429" s="67"/>
      <c r="H1429" s="79" t="s">
        <v>175</v>
      </c>
      <c r="I1429" s="80" t="s">
        <v>180</v>
      </c>
      <c r="J1429" s="79" t="s">
        <v>1544</v>
      </c>
      <c r="K1429" s="67">
        <v>1170755</v>
      </c>
      <c r="L1429" s="76"/>
      <c r="M1429" s="70"/>
      <c r="N1429" s="67"/>
    </row>
    <row r="1430" spans="1:14" x14ac:dyDescent="0.25">
      <c r="A1430" s="71">
        <v>3718</v>
      </c>
      <c r="B1430" s="33">
        <v>42587</v>
      </c>
      <c r="D1430" s="3" t="s">
        <v>42</v>
      </c>
      <c r="E1430" s="3" t="s">
        <v>181</v>
      </c>
      <c r="F1430" s="3" t="s">
        <v>275</v>
      </c>
      <c r="G1430" s="3" t="s">
        <v>276</v>
      </c>
      <c r="H1430" s="25" t="s">
        <v>144</v>
      </c>
      <c r="I1430" s="26" t="s">
        <v>232</v>
      </c>
      <c r="J1430" s="25" t="s">
        <v>500</v>
      </c>
      <c r="L1430" s="75" t="s">
        <v>180</v>
      </c>
      <c r="M1430" s="81" t="s">
        <v>1170</v>
      </c>
    </row>
    <row r="1431" spans="1:14" x14ac:dyDescent="0.25">
      <c r="A1431" s="65">
        <v>3718</v>
      </c>
      <c r="B1431" s="66">
        <v>42587</v>
      </c>
      <c r="C1431" s="67"/>
      <c r="D1431" s="67" t="s">
        <v>42</v>
      </c>
      <c r="E1431" s="67" t="s">
        <v>181</v>
      </c>
      <c r="F1431" s="67" t="s">
        <v>275</v>
      </c>
      <c r="G1431" s="67" t="s">
        <v>276</v>
      </c>
      <c r="H1431" s="79" t="s">
        <v>144</v>
      </c>
      <c r="I1431" s="80" t="s">
        <v>232</v>
      </c>
      <c r="J1431" s="79" t="s">
        <v>500</v>
      </c>
      <c r="K1431" s="67"/>
      <c r="L1431" s="76" t="s">
        <v>171</v>
      </c>
      <c r="M1431" s="70" t="s">
        <v>171</v>
      </c>
      <c r="N1431" s="67"/>
    </row>
    <row r="1432" spans="1:14" x14ac:dyDescent="0.25">
      <c r="A1432" s="71">
        <v>3729</v>
      </c>
      <c r="B1432" s="33">
        <v>42584</v>
      </c>
      <c r="D1432" s="3" t="s">
        <v>31</v>
      </c>
      <c r="E1432" s="3" t="s">
        <v>1495</v>
      </c>
      <c r="H1432" s="25" t="s">
        <v>1361</v>
      </c>
      <c r="I1432" s="26" t="s">
        <v>180</v>
      </c>
      <c r="J1432" s="25" t="s">
        <v>197</v>
      </c>
      <c r="K1432" s="3">
        <v>1170756</v>
      </c>
      <c r="L1432" s="75" t="s">
        <v>203</v>
      </c>
      <c r="M1432" s="25" t="s">
        <v>460</v>
      </c>
    </row>
    <row r="1433" spans="1:14" x14ac:dyDescent="0.25">
      <c r="A1433" s="65">
        <v>3729</v>
      </c>
      <c r="B1433" s="66">
        <v>42584</v>
      </c>
      <c r="C1433" s="67"/>
      <c r="D1433" s="67" t="s">
        <v>31</v>
      </c>
      <c r="E1433" s="67" t="s">
        <v>1495</v>
      </c>
      <c r="F1433" s="67"/>
      <c r="G1433" s="67"/>
      <c r="H1433" s="79" t="s">
        <v>1361</v>
      </c>
      <c r="I1433" s="80" t="s">
        <v>180</v>
      </c>
      <c r="J1433" s="79" t="s">
        <v>197</v>
      </c>
      <c r="K1433" s="67">
        <v>1170756</v>
      </c>
      <c r="L1433" s="76" t="s">
        <v>1141</v>
      </c>
      <c r="M1433" s="79" t="s">
        <v>460</v>
      </c>
      <c r="N1433" s="67"/>
    </row>
    <row r="1434" spans="1:14" x14ac:dyDescent="0.25">
      <c r="A1434" s="71">
        <v>3729</v>
      </c>
      <c r="B1434" s="33">
        <v>42584</v>
      </c>
      <c r="D1434" s="3" t="s">
        <v>31</v>
      </c>
      <c r="E1434" s="3" t="s">
        <v>1495</v>
      </c>
      <c r="H1434" s="25" t="s">
        <v>1361</v>
      </c>
      <c r="I1434" s="26" t="s">
        <v>180</v>
      </c>
      <c r="J1434" s="25" t="s">
        <v>197</v>
      </c>
      <c r="K1434" s="3">
        <v>1170756</v>
      </c>
      <c r="L1434" s="75" t="s">
        <v>1141</v>
      </c>
      <c r="M1434" s="25" t="s">
        <v>460</v>
      </c>
    </row>
    <row r="1435" spans="1:14" x14ac:dyDescent="0.25">
      <c r="A1435" s="65">
        <v>3729</v>
      </c>
      <c r="B1435" s="66">
        <v>42584</v>
      </c>
      <c r="C1435" s="67"/>
      <c r="D1435" s="67" t="s">
        <v>31</v>
      </c>
      <c r="E1435" s="67" t="s">
        <v>1495</v>
      </c>
      <c r="F1435" s="67"/>
      <c r="G1435" s="67"/>
      <c r="H1435" s="79" t="s">
        <v>1361</v>
      </c>
      <c r="I1435" s="80" t="s">
        <v>180</v>
      </c>
      <c r="J1435" s="79" t="s">
        <v>197</v>
      </c>
      <c r="K1435" s="67">
        <v>1170756</v>
      </c>
      <c r="L1435" s="76" t="s">
        <v>171</v>
      </c>
      <c r="M1435" s="79" t="s">
        <v>460</v>
      </c>
      <c r="N1435" s="67"/>
    </row>
    <row r="1436" spans="1:14" x14ac:dyDescent="0.25">
      <c r="A1436" s="71">
        <v>3729</v>
      </c>
      <c r="B1436" s="33">
        <v>42584</v>
      </c>
      <c r="D1436" s="3" t="s">
        <v>31</v>
      </c>
      <c r="E1436" s="3" t="s">
        <v>1495</v>
      </c>
      <c r="H1436" s="25" t="s">
        <v>1361</v>
      </c>
      <c r="I1436" s="26" t="s">
        <v>180</v>
      </c>
      <c r="J1436" s="25" t="s">
        <v>197</v>
      </c>
      <c r="K1436" s="3">
        <v>1170756</v>
      </c>
      <c r="L1436" s="75" t="s">
        <v>171</v>
      </c>
      <c r="M1436" s="81" t="s">
        <v>460</v>
      </c>
    </row>
    <row r="1437" spans="1:14" x14ac:dyDescent="0.25">
      <c r="A1437" s="65">
        <v>3729</v>
      </c>
      <c r="B1437" s="66">
        <v>42584</v>
      </c>
      <c r="C1437" s="67"/>
      <c r="D1437" s="67" t="s">
        <v>31</v>
      </c>
      <c r="E1437" s="67" t="s">
        <v>1495</v>
      </c>
      <c r="F1437" s="67"/>
      <c r="G1437" s="67"/>
      <c r="H1437" s="79" t="s">
        <v>1361</v>
      </c>
      <c r="I1437" s="80" t="s">
        <v>180</v>
      </c>
      <c r="J1437" s="79" t="s">
        <v>197</v>
      </c>
      <c r="K1437" s="67">
        <v>1170756</v>
      </c>
      <c r="L1437" s="76"/>
      <c r="M1437" s="70"/>
      <c r="N1437" s="67"/>
    </row>
    <row r="1438" spans="1:14" x14ac:dyDescent="0.25">
      <c r="A1438" s="71">
        <v>3728</v>
      </c>
      <c r="B1438" s="33">
        <v>42584</v>
      </c>
      <c r="D1438" s="3" t="s">
        <v>46</v>
      </c>
      <c r="E1438" s="3" t="s">
        <v>185</v>
      </c>
      <c r="F1438" s="3" t="s">
        <v>158</v>
      </c>
      <c r="H1438" s="25" t="s">
        <v>1101</v>
      </c>
      <c r="I1438" s="26" t="s">
        <v>160</v>
      </c>
      <c r="J1438" s="25" t="s">
        <v>854</v>
      </c>
      <c r="L1438" s="75" t="s">
        <v>205</v>
      </c>
      <c r="M1438" s="81" t="s">
        <v>1550</v>
      </c>
    </row>
    <row r="1439" spans="1:14" x14ac:dyDescent="0.25">
      <c r="A1439" s="65">
        <v>3728</v>
      </c>
      <c r="B1439" s="66">
        <v>42584</v>
      </c>
      <c r="C1439" s="67"/>
      <c r="D1439" s="67" t="s">
        <v>46</v>
      </c>
      <c r="E1439" s="67" t="s">
        <v>185</v>
      </c>
      <c r="F1439" s="67" t="s">
        <v>158</v>
      </c>
      <c r="G1439" s="67"/>
      <c r="H1439" s="79" t="s">
        <v>1101</v>
      </c>
      <c r="I1439" s="80" t="s">
        <v>160</v>
      </c>
      <c r="J1439" s="79" t="s">
        <v>854</v>
      </c>
      <c r="K1439" s="67"/>
      <c r="L1439" s="76" t="s">
        <v>171</v>
      </c>
      <c r="M1439" s="70"/>
      <c r="N1439" s="67"/>
    </row>
    <row r="1440" spans="1:14" x14ac:dyDescent="0.25">
      <c r="A1440" s="71">
        <v>3723</v>
      </c>
      <c r="B1440" s="33">
        <v>42584</v>
      </c>
      <c r="D1440" s="3" t="s">
        <v>43</v>
      </c>
      <c r="E1440" s="3" t="s">
        <v>177</v>
      </c>
      <c r="F1440" s="3" t="s">
        <v>363</v>
      </c>
      <c r="G1440" s="3" t="s">
        <v>364</v>
      </c>
      <c r="H1440" s="25" t="s">
        <v>246</v>
      </c>
      <c r="I1440" s="26" t="s">
        <v>232</v>
      </c>
      <c r="J1440" s="25" t="s">
        <v>1481</v>
      </c>
      <c r="L1440" s="75" t="s">
        <v>180</v>
      </c>
      <c r="M1440" s="81" t="s">
        <v>534</v>
      </c>
    </row>
    <row r="1441" spans="1:14" x14ac:dyDescent="0.25">
      <c r="A1441" s="65">
        <v>3723</v>
      </c>
      <c r="B1441" s="66">
        <v>42584</v>
      </c>
      <c r="C1441" s="67"/>
      <c r="D1441" s="67" t="s">
        <v>43</v>
      </c>
      <c r="E1441" s="67" t="s">
        <v>177</v>
      </c>
      <c r="F1441" s="67" t="s">
        <v>363</v>
      </c>
      <c r="G1441" s="67" t="s">
        <v>364</v>
      </c>
      <c r="H1441" s="79" t="s">
        <v>246</v>
      </c>
      <c r="I1441" s="80" t="s">
        <v>232</v>
      </c>
      <c r="J1441" s="79" t="s">
        <v>1481</v>
      </c>
      <c r="K1441" s="67"/>
      <c r="L1441" s="76" t="s">
        <v>171</v>
      </c>
      <c r="M1441" s="70" t="s">
        <v>171</v>
      </c>
      <c r="N1441" s="67"/>
    </row>
    <row r="1442" spans="1:14" x14ac:dyDescent="0.25">
      <c r="A1442" s="71">
        <v>3715</v>
      </c>
      <c r="B1442" s="33">
        <v>42583</v>
      </c>
      <c r="D1442" s="3" t="s">
        <v>38</v>
      </c>
      <c r="E1442" s="3" t="s">
        <v>1285</v>
      </c>
      <c r="F1442" s="3" t="s">
        <v>327</v>
      </c>
      <c r="H1442" s="25" t="s">
        <v>175</v>
      </c>
      <c r="I1442" s="26" t="s">
        <v>232</v>
      </c>
      <c r="J1442" s="25" t="s">
        <v>607</v>
      </c>
      <c r="K1442" s="3">
        <v>1138600</v>
      </c>
      <c r="L1442" s="75" t="s">
        <v>180</v>
      </c>
      <c r="M1442" s="81" t="s">
        <v>1553</v>
      </c>
      <c r="N1442" s="3">
        <v>1170755</v>
      </c>
    </row>
    <row r="1443" spans="1:14" x14ac:dyDescent="0.25">
      <c r="A1443" s="65">
        <v>3715</v>
      </c>
      <c r="B1443" s="66">
        <v>42583</v>
      </c>
      <c r="C1443" s="67"/>
      <c r="D1443" s="67" t="s">
        <v>38</v>
      </c>
      <c r="E1443" s="67" t="s">
        <v>1285</v>
      </c>
      <c r="F1443" s="67" t="s">
        <v>327</v>
      </c>
      <c r="G1443" s="67"/>
      <c r="H1443" s="79" t="s">
        <v>175</v>
      </c>
      <c r="I1443" s="80" t="s">
        <v>232</v>
      </c>
      <c r="J1443" s="79" t="s">
        <v>607</v>
      </c>
      <c r="K1443" s="67">
        <v>1138600</v>
      </c>
      <c r="L1443" s="76" t="s">
        <v>171</v>
      </c>
      <c r="M1443" s="70" t="s">
        <v>171</v>
      </c>
      <c r="N1443" s="67">
        <v>1170755</v>
      </c>
    </row>
    <row r="1444" spans="1:14" x14ac:dyDescent="0.25">
      <c r="A1444" s="71">
        <v>3733</v>
      </c>
      <c r="B1444" s="33">
        <v>42583</v>
      </c>
      <c r="D1444" s="3" t="s">
        <v>36</v>
      </c>
      <c r="E1444" s="3" t="s">
        <v>678</v>
      </c>
      <c r="F1444" s="3" t="s">
        <v>291</v>
      </c>
      <c r="H1444" s="25" t="s">
        <v>187</v>
      </c>
      <c r="I1444" s="26" t="s">
        <v>180</v>
      </c>
      <c r="J1444" s="25" t="s">
        <v>1544</v>
      </c>
      <c r="K1444" s="3">
        <v>1170757</v>
      </c>
      <c r="L1444" s="3" t="s">
        <v>232</v>
      </c>
    </row>
    <row r="1445" spans="1:14" x14ac:dyDescent="0.25">
      <c r="A1445" s="65">
        <v>3733</v>
      </c>
      <c r="B1445" s="66">
        <v>42583</v>
      </c>
      <c r="C1445" s="67"/>
      <c r="D1445" s="67" t="s">
        <v>36</v>
      </c>
      <c r="E1445" s="67" t="s">
        <v>678</v>
      </c>
      <c r="F1445" s="67" t="s">
        <v>291</v>
      </c>
      <c r="G1445" s="67"/>
      <c r="H1445" s="79" t="s">
        <v>187</v>
      </c>
      <c r="I1445" s="80" t="s">
        <v>180</v>
      </c>
      <c r="J1445" s="79" t="s">
        <v>1544</v>
      </c>
      <c r="K1445" s="67">
        <v>1170757</v>
      </c>
      <c r="L1445" s="67" t="s">
        <v>232</v>
      </c>
      <c r="M1445" s="79"/>
      <c r="N1445" s="67"/>
    </row>
    <row r="1446" spans="1:14" x14ac:dyDescent="0.25">
      <c r="A1446" s="71">
        <v>3719</v>
      </c>
      <c r="B1446" s="33">
        <v>42583</v>
      </c>
      <c r="D1446" s="3" t="s">
        <v>36</v>
      </c>
      <c r="E1446" s="3" t="s">
        <v>678</v>
      </c>
      <c r="F1446" s="3" t="s">
        <v>291</v>
      </c>
      <c r="H1446" s="25" t="s">
        <v>187</v>
      </c>
      <c r="I1446" s="26" t="s">
        <v>232</v>
      </c>
      <c r="J1446" s="25" t="s">
        <v>1481</v>
      </c>
      <c r="K1446" s="3">
        <v>1138599</v>
      </c>
      <c r="L1446" s="75" t="s">
        <v>180</v>
      </c>
      <c r="M1446" s="81" t="s">
        <v>1553</v>
      </c>
      <c r="N1446" s="3">
        <v>1170757</v>
      </c>
    </row>
    <row r="1447" spans="1:14" x14ac:dyDescent="0.25">
      <c r="A1447" s="65">
        <v>3719</v>
      </c>
      <c r="B1447" s="66">
        <v>42583</v>
      </c>
      <c r="C1447" s="67"/>
      <c r="D1447" s="67" t="s">
        <v>36</v>
      </c>
      <c r="E1447" s="67" t="s">
        <v>678</v>
      </c>
      <c r="F1447" s="67" t="s">
        <v>291</v>
      </c>
      <c r="G1447" s="67"/>
      <c r="H1447" s="79" t="s">
        <v>187</v>
      </c>
      <c r="I1447" s="80" t="s">
        <v>232</v>
      </c>
      <c r="J1447" s="79" t="s">
        <v>1481</v>
      </c>
      <c r="K1447" s="67">
        <v>1138599</v>
      </c>
      <c r="L1447" s="76" t="s">
        <v>171</v>
      </c>
      <c r="M1447" s="70" t="s">
        <v>171</v>
      </c>
      <c r="N1447" s="67">
        <v>1170757</v>
      </c>
    </row>
    <row r="1448" spans="1:14" x14ac:dyDescent="0.25">
      <c r="A1448" s="71">
        <v>3713</v>
      </c>
      <c r="B1448" s="33">
        <v>42580</v>
      </c>
      <c r="D1448" s="3" t="s">
        <v>39</v>
      </c>
      <c r="E1448" s="3" t="s">
        <v>1267</v>
      </c>
      <c r="F1448" s="3" t="s">
        <v>1125</v>
      </c>
      <c r="H1448" s="25" t="s">
        <v>476</v>
      </c>
      <c r="I1448" s="26" t="s">
        <v>232</v>
      </c>
      <c r="J1448" s="25" t="s">
        <v>607</v>
      </c>
      <c r="K1448" s="3">
        <v>1170751</v>
      </c>
      <c r="L1448" s="75" t="s">
        <v>180</v>
      </c>
      <c r="M1448" s="81" t="s">
        <v>1182</v>
      </c>
      <c r="N1448" s="3">
        <v>1170753</v>
      </c>
    </row>
    <row r="1449" spans="1:14" x14ac:dyDescent="0.25">
      <c r="A1449" s="65">
        <v>3713</v>
      </c>
      <c r="B1449" s="66">
        <v>42580</v>
      </c>
      <c r="C1449" s="67"/>
      <c r="D1449" s="67" t="s">
        <v>39</v>
      </c>
      <c r="E1449" s="67" t="s">
        <v>1267</v>
      </c>
      <c r="F1449" s="67" t="s">
        <v>1125</v>
      </c>
      <c r="G1449" s="67"/>
      <c r="H1449" s="79" t="s">
        <v>476</v>
      </c>
      <c r="I1449" s="80" t="s">
        <v>232</v>
      </c>
      <c r="J1449" s="79" t="s">
        <v>607</v>
      </c>
      <c r="K1449" s="67">
        <v>1170751</v>
      </c>
      <c r="L1449" s="76" t="s">
        <v>171</v>
      </c>
      <c r="M1449" s="70" t="s">
        <v>171</v>
      </c>
      <c r="N1449" s="67">
        <v>1170753</v>
      </c>
    </row>
    <row r="1450" spans="1:14" x14ac:dyDescent="0.25">
      <c r="A1450" s="71">
        <v>3717</v>
      </c>
      <c r="B1450" s="33">
        <v>42580</v>
      </c>
      <c r="D1450" s="3" t="s">
        <v>49</v>
      </c>
      <c r="E1450" s="3" t="s">
        <v>592</v>
      </c>
      <c r="F1450" s="3" t="s">
        <v>186</v>
      </c>
      <c r="H1450" s="25" t="s">
        <v>179</v>
      </c>
      <c r="I1450" s="26" t="s">
        <v>160</v>
      </c>
      <c r="J1450" s="25" t="s">
        <v>329</v>
      </c>
      <c r="L1450" s="75" t="s">
        <v>180</v>
      </c>
      <c r="M1450" s="81" t="s">
        <v>1558</v>
      </c>
    </row>
    <row r="1451" spans="1:14" x14ac:dyDescent="0.25">
      <c r="A1451" s="65">
        <v>3717</v>
      </c>
      <c r="B1451" s="66">
        <v>42580</v>
      </c>
      <c r="C1451" s="67"/>
      <c r="D1451" s="67" t="s">
        <v>49</v>
      </c>
      <c r="E1451" s="67" t="s">
        <v>592</v>
      </c>
      <c r="F1451" s="67" t="s">
        <v>186</v>
      </c>
      <c r="G1451" s="67"/>
      <c r="H1451" s="79" t="s">
        <v>179</v>
      </c>
      <c r="I1451" s="80" t="s">
        <v>160</v>
      </c>
      <c r="J1451" s="79" t="s">
        <v>329</v>
      </c>
      <c r="K1451" s="67"/>
      <c r="L1451" s="76" t="s">
        <v>171</v>
      </c>
      <c r="M1451" s="70" t="s">
        <v>171</v>
      </c>
      <c r="N1451" s="67"/>
    </row>
    <row r="1452" spans="1:14" x14ac:dyDescent="0.25">
      <c r="A1452" s="71">
        <v>3716</v>
      </c>
      <c r="B1452" s="33">
        <v>42579</v>
      </c>
      <c r="D1452" s="3" t="s">
        <v>31</v>
      </c>
      <c r="E1452" s="3" t="s">
        <v>1495</v>
      </c>
      <c r="H1452" s="25" t="s">
        <v>1361</v>
      </c>
      <c r="I1452" s="26" t="s">
        <v>170</v>
      </c>
      <c r="J1452" s="25" t="s">
        <v>146</v>
      </c>
      <c r="L1452" s="75" t="s">
        <v>180</v>
      </c>
      <c r="M1452" s="81" t="s">
        <v>66</v>
      </c>
      <c r="N1452" s="3">
        <v>1170756</v>
      </c>
    </row>
    <row r="1453" spans="1:14" x14ac:dyDescent="0.25">
      <c r="A1453" s="65">
        <v>3716</v>
      </c>
      <c r="B1453" s="66">
        <v>42579</v>
      </c>
      <c r="C1453" s="67"/>
      <c r="D1453" s="67" t="s">
        <v>31</v>
      </c>
      <c r="E1453" s="67" t="s">
        <v>1495</v>
      </c>
      <c r="F1453" s="67"/>
      <c r="G1453" s="67"/>
      <c r="H1453" s="79" t="s">
        <v>1361</v>
      </c>
      <c r="I1453" s="80" t="s">
        <v>170</v>
      </c>
      <c r="J1453" s="79" t="s">
        <v>146</v>
      </c>
      <c r="K1453" s="67"/>
      <c r="L1453" s="76" t="s">
        <v>171</v>
      </c>
      <c r="M1453" s="70" t="s">
        <v>171</v>
      </c>
      <c r="N1453" s="67">
        <v>1170756</v>
      </c>
    </row>
    <row r="1454" spans="1:14" x14ac:dyDescent="0.25">
      <c r="A1454" s="71">
        <v>3721</v>
      </c>
      <c r="B1454" s="33">
        <v>42577</v>
      </c>
      <c r="D1454" s="3" t="s">
        <v>50</v>
      </c>
      <c r="E1454" s="3" t="s">
        <v>161</v>
      </c>
      <c r="F1454" s="3" t="s">
        <v>664</v>
      </c>
      <c r="G1454" s="3" t="s">
        <v>665</v>
      </c>
      <c r="H1454" s="25" t="s">
        <v>184</v>
      </c>
      <c r="I1454" s="26" t="s">
        <v>232</v>
      </c>
      <c r="J1454" s="25" t="s">
        <v>607</v>
      </c>
      <c r="L1454" s="75" t="s">
        <v>171</v>
      </c>
      <c r="M1454" s="81" t="s">
        <v>171</v>
      </c>
    </row>
    <row r="1455" spans="1:14" x14ac:dyDescent="0.25">
      <c r="A1455" s="65">
        <v>3721</v>
      </c>
      <c r="B1455" s="66">
        <v>42577</v>
      </c>
      <c r="C1455" s="67"/>
      <c r="D1455" s="67" t="s">
        <v>50</v>
      </c>
      <c r="E1455" s="67" t="s">
        <v>161</v>
      </c>
      <c r="F1455" s="67" t="s">
        <v>664</v>
      </c>
      <c r="G1455" s="67" t="s">
        <v>665</v>
      </c>
      <c r="H1455" s="79" t="s">
        <v>184</v>
      </c>
      <c r="I1455" s="80" t="s">
        <v>232</v>
      </c>
      <c r="J1455" s="79" t="s">
        <v>607</v>
      </c>
      <c r="K1455" s="67"/>
      <c r="L1455" s="76" t="s">
        <v>160</v>
      </c>
      <c r="M1455" s="70" t="s">
        <v>2243</v>
      </c>
      <c r="N1455" s="67"/>
    </row>
    <row r="1456" spans="1:14" x14ac:dyDescent="0.25">
      <c r="A1456" s="71">
        <v>3721</v>
      </c>
      <c r="B1456" s="33">
        <v>42577</v>
      </c>
      <c r="D1456" s="3" t="s">
        <v>50</v>
      </c>
      <c r="E1456" s="3" t="s">
        <v>161</v>
      </c>
      <c r="F1456" s="3" t="s">
        <v>664</v>
      </c>
      <c r="G1456" s="3" t="s">
        <v>665</v>
      </c>
      <c r="H1456" s="25" t="s">
        <v>184</v>
      </c>
      <c r="I1456" s="26" t="s">
        <v>232</v>
      </c>
      <c r="J1456" s="25" t="s">
        <v>607</v>
      </c>
      <c r="L1456" s="75" t="s">
        <v>160</v>
      </c>
      <c r="M1456" s="81" t="s">
        <v>2243</v>
      </c>
    </row>
    <row r="1457" spans="1:14" x14ac:dyDescent="0.25">
      <c r="A1457" s="65">
        <v>3721</v>
      </c>
      <c r="B1457" s="66">
        <v>42577</v>
      </c>
      <c r="C1457" s="67"/>
      <c r="D1457" s="67" t="s">
        <v>50</v>
      </c>
      <c r="E1457" s="67" t="s">
        <v>161</v>
      </c>
      <c r="F1457" s="67" t="s">
        <v>664</v>
      </c>
      <c r="G1457" s="67" t="s">
        <v>665</v>
      </c>
      <c r="H1457" s="79" t="s">
        <v>184</v>
      </c>
      <c r="I1457" s="80" t="s">
        <v>232</v>
      </c>
      <c r="J1457" s="79" t="s">
        <v>607</v>
      </c>
      <c r="K1457" s="67"/>
      <c r="L1457" s="76" t="s">
        <v>171</v>
      </c>
      <c r="M1457" s="70" t="s">
        <v>171</v>
      </c>
      <c r="N1457" s="67"/>
    </row>
    <row r="1458" spans="1:14" x14ac:dyDescent="0.25">
      <c r="A1458" s="71">
        <v>3712</v>
      </c>
      <c r="B1458" s="33">
        <v>42577</v>
      </c>
      <c r="D1458" s="3" t="s">
        <v>46</v>
      </c>
      <c r="E1458" s="3" t="s">
        <v>185</v>
      </c>
      <c r="F1458" s="3" t="s">
        <v>158</v>
      </c>
      <c r="H1458" s="25" t="s">
        <v>1101</v>
      </c>
      <c r="I1458" s="26" t="s">
        <v>160</v>
      </c>
      <c r="J1458" s="25" t="s">
        <v>329</v>
      </c>
      <c r="L1458" s="75" t="s">
        <v>180</v>
      </c>
      <c r="M1458" s="81" t="s">
        <v>233</v>
      </c>
    </row>
    <row r="1459" spans="1:14" x14ac:dyDescent="0.25">
      <c r="A1459" s="65">
        <v>3712</v>
      </c>
      <c r="B1459" s="66">
        <v>42577</v>
      </c>
      <c r="C1459" s="67"/>
      <c r="D1459" s="67" t="s">
        <v>46</v>
      </c>
      <c r="E1459" s="67" t="s">
        <v>185</v>
      </c>
      <c r="F1459" s="67" t="s">
        <v>158</v>
      </c>
      <c r="G1459" s="67"/>
      <c r="H1459" s="79" t="s">
        <v>1101</v>
      </c>
      <c r="I1459" s="80" t="s">
        <v>160</v>
      </c>
      <c r="J1459" s="79" t="s">
        <v>329</v>
      </c>
      <c r="K1459" s="67"/>
      <c r="L1459" s="76" t="s">
        <v>171</v>
      </c>
      <c r="M1459" s="70" t="s">
        <v>171</v>
      </c>
      <c r="N1459" s="67"/>
    </row>
    <row r="1460" spans="1:14" x14ac:dyDescent="0.25">
      <c r="A1460" s="71">
        <v>3716</v>
      </c>
      <c r="B1460" s="33">
        <v>42574</v>
      </c>
      <c r="C1460" s="3">
        <v>9</v>
      </c>
      <c r="D1460" s="3" t="s">
        <v>31</v>
      </c>
      <c r="E1460" s="3" t="s">
        <v>1495</v>
      </c>
      <c r="H1460" s="25" t="s">
        <v>1361</v>
      </c>
      <c r="I1460" s="26" t="s">
        <v>170</v>
      </c>
      <c r="J1460" s="25" t="s">
        <v>146</v>
      </c>
      <c r="L1460" s="3" t="s">
        <v>171</v>
      </c>
      <c r="M1460" s="25" t="s">
        <v>171</v>
      </c>
      <c r="N1460" s="3">
        <v>1170756</v>
      </c>
    </row>
    <row r="1461" spans="1:14" x14ac:dyDescent="0.25">
      <c r="A1461" s="65">
        <v>3716</v>
      </c>
      <c r="B1461" s="66">
        <v>42574</v>
      </c>
      <c r="C1461" s="67">
        <v>9</v>
      </c>
      <c r="D1461" s="67" t="s">
        <v>31</v>
      </c>
      <c r="E1461" s="67" t="s">
        <v>1495</v>
      </c>
      <c r="F1461" s="67"/>
      <c r="G1461" s="67"/>
      <c r="H1461" s="79" t="s">
        <v>1361</v>
      </c>
      <c r="I1461" s="80" t="s">
        <v>170</v>
      </c>
      <c r="J1461" s="79" t="s">
        <v>146</v>
      </c>
      <c r="K1461" s="67"/>
      <c r="L1461" s="67" t="s">
        <v>171</v>
      </c>
      <c r="M1461" s="79" t="s">
        <v>171</v>
      </c>
      <c r="N1461" s="67">
        <v>1170756</v>
      </c>
    </row>
    <row r="1462" spans="1:14" x14ac:dyDescent="0.25">
      <c r="A1462" s="71">
        <v>3696</v>
      </c>
      <c r="B1462" s="33">
        <v>42574</v>
      </c>
      <c r="D1462" s="3" t="s">
        <v>45</v>
      </c>
      <c r="E1462" s="3" t="s">
        <v>1245</v>
      </c>
      <c r="F1462" s="3" t="s">
        <v>369</v>
      </c>
      <c r="G1462" s="3" t="s">
        <v>370</v>
      </c>
      <c r="H1462" s="25" t="s">
        <v>159</v>
      </c>
      <c r="I1462" s="26" t="s">
        <v>232</v>
      </c>
      <c r="J1462" s="25" t="s">
        <v>993</v>
      </c>
      <c r="L1462" s="75" t="s">
        <v>180</v>
      </c>
      <c r="M1462" s="81" t="s">
        <v>493</v>
      </c>
    </row>
    <row r="1463" spans="1:14" x14ac:dyDescent="0.25">
      <c r="A1463" s="65">
        <v>3696</v>
      </c>
      <c r="B1463" s="66">
        <v>42574</v>
      </c>
      <c r="C1463" s="67"/>
      <c r="D1463" s="67" t="s">
        <v>45</v>
      </c>
      <c r="E1463" s="67" t="s">
        <v>1245</v>
      </c>
      <c r="F1463" s="67" t="s">
        <v>369</v>
      </c>
      <c r="G1463" s="67" t="s">
        <v>370</v>
      </c>
      <c r="H1463" s="79" t="s">
        <v>159</v>
      </c>
      <c r="I1463" s="80" t="s">
        <v>232</v>
      </c>
      <c r="J1463" s="79" t="s">
        <v>993</v>
      </c>
      <c r="K1463" s="67"/>
      <c r="L1463" s="76" t="s">
        <v>171</v>
      </c>
      <c r="M1463" s="70" t="s">
        <v>171</v>
      </c>
      <c r="N1463" s="67"/>
    </row>
    <row r="1464" spans="1:14" x14ac:dyDescent="0.25">
      <c r="A1464" s="71">
        <v>3710</v>
      </c>
      <c r="B1464" s="33">
        <v>42573</v>
      </c>
      <c r="D1464" s="3" t="s">
        <v>21</v>
      </c>
      <c r="E1464" s="3" t="s">
        <v>190</v>
      </c>
      <c r="F1464" s="3" t="s">
        <v>191</v>
      </c>
      <c r="H1464" s="25" t="s">
        <v>755</v>
      </c>
      <c r="I1464" s="26" t="s">
        <v>160</v>
      </c>
      <c r="J1464" s="25" t="s">
        <v>329</v>
      </c>
      <c r="L1464" s="75" t="s">
        <v>205</v>
      </c>
      <c r="M1464" s="81" t="s">
        <v>589</v>
      </c>
    </row>
    <row r="1465" spans="1:14" x14ac:dyDescent="0.25">
      <c r="A1465" s="65">
        <v>3710</v>
      </c>
      <c r="B1465" s="66">
        <v>42573</v>
      </c>
      <c r="C1465" s="67"/>
      <c r="D1465" s="67" t="s">
        <v>21</v>
      </c>
      <c r="E1465" s="67" t="s">
        <v>190</v>
      </c>
      <c r="F1465" s="67" t="s">
        <v>191</v>
      </c>
      <c r="G1465" s="67"/>
      <c r="H1465" s="79" t="s">
        <v>755</v>
      </c>
      <c r="I1465" s="80" t="s">
        <v>160</v>
      </c>
      <c r="J1465" s="79" t="s">
        <v>329</v>
      </c>
      <c r="K1465" s="67"/>
      <c r="L1465" s="76" t="s">
        <v>171</v>
      </c>
      <c r="M1465" s="70" t="s">
        <v>171</v>
      </c>
      <c r="N1465" s="67"/>
    </row>
    <row r="1466" spans="1:14" x14ac:dyDescent="0.25">
      <c r="A1466" s="71">
        <v>3702</v>
      </c>
      <c r="B1466" s="33">
        <v>42572</v>
      </c>
      <c r="D1466" s="3" t="s">
        <v>43</v>
      </c>
      <c r="E1466" s="3" t="s">
        <v>177</v>
      </c>
      <c r="F1466" s="3" t="s">
        <v>363</v>
      </c>
      <c r="G1466" s="3" t="s">
        <v>364</v>
      </c>
      <c r="H1466" s="25" t="s">
        <v>246</v>
      </c>
      <c r="I1466" s="26" t="s">
        <v>232</v>
      </c>
      <c r="J1466" s="25" t="s">
        <v>500</v>
      </c>
      <c r="L1466" s="75" t="s">
        <v>180</v>
      </c>
      <c r="M1466" s="81" t="s">
        <v>470</v>
      </c>
    </row>
    <row r="1467" spans="1:14" x14ac:dyDescent="0.25">
      <c r="A1467" s="65">
        <v>3702</v>
      </c>
      <c r="B1467" s="66">
        <v>42572</v>
      </c>
      <c r="C1467" s="67"/>
      <c r="D1467" s="67" t="s">
        <v>43</v>
      </c>
      <c r="E1467" s="67" t="s">
        <v>177</v>
      </c>
      <c r="F1467" s="67" t="s">
        <v>363</v>
      </c>
      <c r="G1467" s="67" t="s">
        <v>364</v>
      </c>
      <c r="H1467" s="79" t="s">
        <v>246</v>
      </c>
      <c r="I1467" s="80" t="s">
        <v>232</v>
      </c>
      <c r="J1467" s="79" t="s">
        <v>500</v>
      </c>
      <c r="K1467" s="67"/>
      <c r="L1467" s="76" t="s">
        <v>171</v>
      </c>
      <c r="M1467" s="70" t="s">
        <v>171</v>
      </c>
      <c r="N1467" s="67"/>
    </row>
    <row r="1468" spans="1:14" x14ac:dyDescent="0.25">
      <c r="A1468" s="71">
        <v>3711</v>
      </c>
      <c r="B1468" s="33">
        <v>42569</v>
      </c>
      <c r="D1468" s="3" t="s">
        <v>24</v>
      </c>
      <c r="E1468" s="3" t="s">
        <v>805</v>
      </c>
      <c r="F1468" s="3" t="s">
        <v>1046</v>
      </c>
      <c r="H1468" s="25" t="s">
        <v>163</v>
      </c>
      <c r="I1468" s="26" t="s">
        <v>145</v>
      </c>
      <c r="J1468" s="81" t="s">
        <v>146</v>
      </c>
      <c r="L1468" s="3" t="s">
        <v>418</v>
      </c>
      <c r="M1468" s="25" t="s">
        <v>148</v>
      </c>
      <c r="N1468" s="3">
        <v>1170752</v>
      </c>
    </row>
    <row r="1469" spans="1:14" x14ac:dyDescent="0.25">
      <c r="A1469" s="65">
        <v>3711</v>
      </c>
      <c r="B1469" s="66">
        <v>42569</v>
      </c>
      <c r="C1469" s="67"/>
      <c r="D1469" s="67" t="s">
        <v>24</v>
      </c>
      <c r="E1469" s="67" t="s">
        <v>805</v>
      </c>
      <c r="F1469" s="67" t="s">
        <v>1046</v>
      </c>
      <c r="G1469" s="67"/>
      <c r="H1469" s="79" t="s">
        <v>163</v>
      </c>
      <c r="I1469" s="80" t="s">
        <v>145</v>
      </c>
      <c r="J1469" s="70"/>
      <c r="K1469" s="67"/>
      <c r="L1469" s="67" t="s">
        <v>418</v>
      </c>
      <c r="M1469" s="79" t="s">
        <v>148</v>
      </c>
      <c r="N1469" s="67">
        <v>1170752</v>
      </c>
    </row>
    <row r="1470" spans="1:14" x14ac:dyDescent="0.25">
      <c r="A1470" s="71">
        <v>3697</v>
      </c>
      <c r="B1470" s="33">
        <v>42569</v>
      </c>
      <c r="D1470" s="3" t="s">
        <v>50</v>
      </c>
      <c r="E1470" s="3" t="s">
        <v>161</v>
      </c>
      <c r="F1470" s="3" t="s">
        <v>664</v>
      </c>
      <c r="G1470" s="3" t="s">
        <v>665</v>
      </c>
      <c r="H1470" s="25" t="s">
        <v>184</v>
      </c>
      <c r="I1470" s="26" t="s">
        <v>232</v>
      </c>
      <c r="J1470" s="25" t="s">
        <v>1481</v>
      </c>
      <c r="L1470" s="75" t="s">
        <v>180</v>
      </c>
      <c r="M1470" s="81" t="s">
        <v>451</v>
      </c>
    </row>
    <row r="1471" spans="1:14" x14ac:dyDescent="0.25">
      <c r="A1471" s="65">
        <v>3697</v>
      </c>
      <c r="B1471" s="66">
        <v>42569</v>
      </c>
      <c r="C1471" s="67"/>
      <c r="D1471" s="67" t="s">
        <v>50</v>
      </c>
      <c r="E1471" s="67" t="s">
        <v>161</v>
      </c>
      <c r="F1471" s="67" t="s">
        <v>664</v>
      </c>
      <c r="G1471" s="67" t="s">
        <v>665</v>
      </c>
      <c r="H1471" s="79" t="s">
        <v>184</v>
      </c>
      <c r="I1471" s="80" t="s">
        <v>232</v>
      </c>
      <c r="J1471" s="79" t="s">
        <v>1481</v>
      </c>
      <c r="K1471" s="67"/>
      <c r="L1471" s="76" t="s">
        <v>171</v>
      </c>
      <c r="M1471" s="70" t="s">
        <v>171</v>
      </c>
      <c r="N1471" s="67"/>
    </row>
    <row r="1472" spans="1:14" x14ac:dyDescent="0.25">
      <c r="A1472" s="71">
        <v>3705</v>
      </c>
      <c r="B1472" s="33">
        <v>42567</v>
      </c>
      <c r="D1472" s="3" t="s">
        <v>36</v>
      </c>
      <c r="E1472" s="3" t="s">
        <v>678</v>
      </c>
      <c r="F1472" s="3" t="s">
        <v>291</v>
      </c>
      <c r="H1472" s="25" t="s">
        <v>187</v>
      </c>
      <c r="I1472" s="26" t="s">
        <v>180</v>
      </c>
      <c r="J1472" s="25" t="s">
        <v>223</v>
      </c>
      <c r="K1472" s="3">
        <v>1138590</v>
      </c>
      <c r="L1472" s="75" t="s">
        <v>232</v>
      </c>
      <c r="M1472" s="81" t="s">
        <v>1569</v>
      </c>
      <c r="N1472" s="3">
        <v>1138599</v>
      </c>
    </row>
    <row r="1473" spans="1:14" x14ac:dyDescent="0.25">
      <c r="A1473" s="65">
        <v>3705</v>
      </c>
      <c r="B1473" s="66">
        <v>42567</v>
      </c>
      <c r="C1473" s="67"/>
      <c r="D1473" s="67" t="s">
        <v>36</v>
      </c>
      <c r="E1473" s="67" t="s">
        <v>678</v>
      </c>
      <c r="F1473" s="67" t="s">
        <v>291</v>
      </c>
      <c r="G1473" s="67"/>
      <c r="H1473" s="79" t="s">
        <v>187</v>
      </c>
      <c r="I1473" s="80" t="s">
        <v>180</v>
      </c>
      <c r="J1473" s="79" t="s">
        <v>223</v>
      </c>
      <c r="K1473" s="67">
        <v>1138590</v>
      </c>
      <c r="L1473" s="76" t="s">
        <v>171</v>
      </c>
      <c r="M1473" s="70" t="s">
        <v>171</v>
      </c>
      <c r="N1473" s="67">
        <v>1138599</v>
      </c>
    </row>
    <row r="1474" spans="1:14" x14ac:dyDescent="0.25">
      <c r="A1474" s="71">
        <v>3706</v>
      </c>
      <c r="B1474" s="33">
        <v>42567</v>
      </c>
      <c r="D1474" s="3" t="s">
        <v>42</v>
      </c>
      <c r="E1474" s="3" t="s">
        <v>181</v>
      </c>
      <c r="F1474" s="3" t="s">
        <v>275</v>
      </c>
      <c r="G1474" s="3" t="s">
        <v>276</v>
      </c>
      <c r="H1474" s="25" t="s">
        <v>144</v>
      </c>
      <c r="I1474" s="26" t="s">
        <v>232</v>
      </c>
      <c r="J1474" s="25" t="s">
        <v>607</v>
      </c>
      <c r="L1474" s="75" t="s">
        <v>180</v>
      </c>
      <c r="M1474" s="81" t="s">
        <v>470</v>
      </c>
    </row>
    <row r="1475" spans="1:14" x14ac:dyDescent="0.25">
      <c r="A1475" s="65">
        <v>3706</v>
      </c>
      <c r="B1475" s="66">
        <v>42567</v>
      </c>
      <c r="C1475" s="67"/>
      <c r="D1475" s="67" t="s">
        <v>42</v>
      </c>
      <c r="E1475" s="67" t="s">
        <v>181</v>
      </c>
      <c r="F1475" s="67" t="s">
        <v>275</v>
      </c>
      <c r="G1475" s="67" t="s">
        <v>276</v>
      </c>
      <c r="H1475" s="79" t="s">
        <v>144</v>
      </c>
      <c r="I1475" s="80" t="s">
        <v>232</v>
      </c>
      <c r="J1475" s="79" t="s">
        <v>607</v>
      </c>
      <c r="K1475" s="67"/>
      <c r="L1475" s="76" t="s">
        <v>171</v>
      </c>
      <c r="M1475" s="70" t="s">
        <v>171</v>
      </c>
      <c r="N1475" s="67"/>
    </row>
    <row r="1476" spans="1:14" x14ac:dyDescent="0.25">
      <c r="A1476" s="71">
        <v>3699</v>
      </c>
      <c r="B1476" s="33">
        <v>42564</v>
      </c>
      <c r="D1476" s="3" t="s">
        <v>34</v>
      </c>
      <c r="E1476" s="3" t="s">
        <v>673</v>
      </c>
      <c r="F1476" s="3" t="s">
        <v>174</v>
      </c>
      <c r="H1476" s="25" t="s">
        <v>166</v>
      </c>
      <c r="I1476" s="26" t="s">
        <v>309</v>
      </c>
      <c r="J1476" s="25" t="s">
        <v>148</v>
      </c>
      <c r="L1476" s="75" t="s">
        <v>155</v>
      </c>
      <c r="M1476" s="25" t="s">
        <v>146</v>
      </c>
    </row>
    <row r="1477" spans="1:14" x14ac:dyDescent="0.25">
      <c r="A1477" s="65">
        <v>3699</v>
      </c>
      <c r="B1477" s="66">
        <v>42564</v>
      </c>
      <c r="C1477" s="67"/>
      <c r="D1477" s="67" t="s">
        <v>34</v>
      </c>
      <c r="E1477" s="67" t="s">
        <v>673</v>
      </c>
      <c r="F1477" s="67" t="s">
        <v>174</v>
      </c>
      <c r="G1477" s="67"/>
      <c r="H1477" s="79" t="s">
        <v>166</v>
      </c>
      <c r="I1477" s="80" t="s">
        <v>309</v>
      </c>
      <c r="J1477" s="79" t="s">
        <v>148</v>
      </c>
      <c r="K1477" s="67"/>
      <c r="L1477" s="76" t="s">
        <v>171</v>
      </c>
      <c r="M1477" s="79" t="s">
        <v>146</v>
      </c>
      <c r="N1477" s="67"/>
    </row>
    <row r="1478" spans="1:14" x14ac:dyDescent="0.25">
      <c r="A1478" s="71">
        <v>3707</v>
      </c>
      <c r="B1478" s="33">
        <v>42564</v>
      </c>
      <c r="D1478" s="3" t="s">
        <v>38</v>
      </c>
      <c r="E1478" s="3" t="s">
        <v>1285</v>
      </c>
      <c r="F1478" s="3" t="s">
        <v>327</v>
      </c>
      <c r="H1478" s="25" t="s">
        <v>175</v>
      </c>
      <c r="I1478" s="26" t="s">
        <v>180</v>
      </c>
      <c r="J1478" s="25" t="s">
        <v>366</v>
      </c>
      <c r="K1478" s="3">
        <v>1138597</v>
      </c>
      <c r="L1478" s="75" t="s">
        <v>232</v>
      </c>
      <c r="M1478" s="81" t="s">
        <v>637</v>
      </c>
      <c r="N1478" s="3">
        <v>1138600</v>
      </c>
    </row>
    <row r="1479" spans="1:14" x14ac:dyDescent="0.25">
      <c r="A1479" s="65">
        <v>3707</v>
      </c>
      <c r="B1479" s="66">
        <v>42564</v>
      </c>
      <c r="C1479" s="67"/>
      <c r="D1479" s="67" t="s">
        <v>38</v>
      </c>
      <c r="E1479" s="67" t="s">
        <v>1285</v>
      </c>
      <c r="F1479" s="67" t="s">
        <v>327</v>
      </c>
      <c r="G1479" s="67"/>
      <c r="H1479" s="79" t="s">
        <v>175</v>
      </c>
      <c r="I1479" s="80" t="s">
        <v>180</v>
      </c>
      <c r="J1479" s="79" t="s">
        <v>366</v>
      </c>
      <c r="K1479" s="67">
        <v>1138597</v>
      </c>
      <c r="L1479" s="76" t="s">
        <v>171</v>
      </c>
      <c r="M1479" s="70" t="s">
        <v>171</v>
      </c>
      <c r="N1479" s="67">
        <v>1138600</v>
      </c>
    </row>
    <row r="1480" spans="1:14" x14ac:dyDescent="0.25">
      <c r="A1480" s="71">
        <v>3701</v>
      </c>
      <c r="B1480" s="33">
        <v>42563</v>
      </c>
      <c r="D1480" s="3" t="s">
        <v>49</v>
      </c>
      <c r="E1480" s="3" t="s">
        <v>592</v>
      </c>
      <c r="F1480" s="3" t="s">
        <v>186</v>
      </c>
      <c r="H1480" s="25" t="s">
        <v>179</v>
      </c>
      <c r="I1480" s="26" t="s">
        <v>160</v>
      </c>
      <c r="J1480" s="25" t="s">
        <v>628</v>
      </c>
      <c r="L1480" s="75" t="s">
        <v>205</v>
      </c>
      <c r="M1480" s="81" t="s">
        <v>1210</v>
      </c>
    </row>
    <row r="1481" spans="1:14" x14ac:dyDescent="0.25">
      <c r="A1481" s="65">
        <v>3701</v>
      </c>
      <c r="B1481" s="66">
        <v>42563</v>
      </c>
      <c r="C1481" s="67"/>
      <c r="D1481" s="67" t="s">
        <v>49</v>
      </c>
      <c r="E1481" s="67" t="s">
        <v>592</v>
      </c>
      <c r="F1481" s="67" t="s">
        <v>186</v>
      </c>
      <c r="G1481" s="67"/>
      <c r="H1481" s="79" t="s">
        <v>179</v>
      </c>
      <c r="I1481" s="80" t="s">
        <v>160</v>
      </c>
      <c r="J1481" s="79" t="s">
        <v>628</v>
      </c>
      <c r="K1481" s="67"/>
      <c r="L1481" s="76" t="s">
        <v>171</v>
      </c>
      <c r="M1481" s="70" t="s">
        <v>171</v>
      </c>
      <c r="N1481" s="67"/>
    </row>
    <row r="1482" spans="1:14" x14ac:dyDescent="0.25">
      <c r="A1482" s="71">
        <v>3709</v>
      </c>
      <c r="B1482" s="33">
        <v>42563</v>
      </c>
      <c r="D1482" s="3" t="s">
        <v>39</v>
      </c>
      <c r="E1482" s="3" t="s">
        <v>1267</v>
      </c>
      <c r="F1482" s="3" t="s">
        <v>1125</v>
      </c>
      <c r="H1482" s="25" t="s">
        <v>476</v>
      </c>
      <c r="I1482" s="26" t="s">
        <v>180</v>
      </c>
      <c r="J1482" s="25" t="s">
        <v>366</v>
      </c>
      <c r="K1482" s="3">
        <v>1138594</v>
      </c>
      <c r="L1482" s="75" t="s">
        <v>232</v>
      </c>
      <c r="M1482" s="81" t="s">
        <v>637</v>
      </c>
      <c r="N1482" s="3">
        <v>1170751</v>
      </c>
    </row>
    <row r="1483" spans="1:14" x14ac:dyDescent="0.25">
      <c r="A1483" s="65">
        <v>3709</v>
      </c>
      <c r="B1483" s="66">
        <v>42563</v>
      </c>
      <c r="C1483" s="67"/>
      <c r="D1483" s="67" t="s">
        <v>39</v>
      </c>
      <c r="E1483" s="67" t="s">
        <v>1267</v>
      </c>
      <c r="F1483" s="67" t="s">
        <v>1125</v>
      </c>
      <c r="G1483" s="67"/>
      <c r="H1483" s="79" t="s">
        <v>476</v>
      </c>
      <c r="I1483" s="80" t="s">
        <v>180</v>
      </c>
      <c r="J1483" s="79" t="s">
        <v>366</v>
      </c>
      <c r="K1483" s="67">
        <v>1138594</v>
      </c>
      <c r="L1483" s="76" t="s">
        <v>171</v>
      </c>
      <c r="M1483" s="70" t="s">
        <v>171</v>
      </c>
      <c r="N1483" s="67">
        <v>1170751</v>
      </c>
    </row>
    <row r="1484" spans="1:14" x14ac:dyDescent="0.25">
      <c r="A1484" s="71">
        <v>3704</v>
      </c>
      <c r="B1484" s="33">
        <v>42562</v>
      </c>
      <c r="D1484" s="3" t="s">
        <v>46</v>
      </c>
      <c r="E1484" s="3" t="s">
        <v>185</v>
      </c>
      <c r="F1484" s="3" t="s">
        <v>158</v>
      </c>
      <c r="H1484" s="25" t="s">
        <v>1101</v>
      </c>
      <c r="I1484" s="26" t="s">
        <v>160</v>
      </c>
      <c r="J1484" s="25" t="s">
        <v>329</v>
      </c>
      <c r="L1484" s="75" t="s">
        <v>180</v>
      </c>
      <c r="M1484" s="25" t="s">
        <v>171</v>
      </c>
    </row>
    <row r="1485" spans="1:14" x14ac:dyDescent="0.25">
      <c r="A1485" s="65">
        <v>3704</v>
      </c>
      <c r="B1485" s="66">
        <v>42562</v>
      </c>
      <c r="C1485" s="67"/>
      <c r="D1485" s="67" t="s">
        <v>46</v>
      </c>
      <c r="E1485" s="67" t="s">
        <v>185</v>
      </c>
      <c r="F1485" s="67" t="s">
        <v>158</v>
      </c>
      <c r="G1485" s="67"/>
      <c r="H1485" s="79" t="s">
        <v>1101</v>
      </c>
      <c r="I1485" s="80" t="s">
        <v>160</v>
      </c>
      <c r="J1485" s="79" t="s">
        <v>329</v>
      </c>
      <c r="K1485" s="67"/>
      <c r="L1485" s="76" t="s">
        <v>171</v>
      </c>
      <c r="M1485" s="79" t="s">
        <v>171</v>
      </c>
      <c r="N1485" s="67"/>
    </row>
    <row r="1486" spans="1:14" x14ac:dyDescent="0.25">
      <c r="A1486" s="71">
        <v>3700</v>
      </c>
      <c r="B1486" s="33">
        <v>42558</v>
      </c>
      <c r="D1486" s="3" t="s">
        <v>21</v>
      </c>
      <c r="E1486" s="3" t="s">
        <v>190</v>
      </c>
      <c r="F1486" s="3" t="s">
        <v>191</v>
      </c>
      <c r="H1486" s="25" t="s">
        <v>755</v>
      </c>
      <c r="I1486" s="26" t="s">
        <v>160</v>
      </c>
      <c r="J1486" s="25" t="s">
        <v>329</v>
      </c>
      <c r="L1486" s="75" t="s">
        <v>205</v>
      </c>
      <c r="M1486" s="81" t="s">
        <v>589</v>
      </c>
    </row>
    <row r="1487" spans="1:14" x14ac:dyDescent="0.25">
      <c r="A1487" s="65">
        <v>3700</v>
      </c>
      <c r="B1487" s="66">
        <v>42558</v>
      </c>
      <c r="C1487" s="67"/>
      <c r="D1487" s="67" t="s">
        <v>21</v>
      </c>
      <c r="E1487" s="67" t="s">
        <v>190</v>
      </c>
      <c r="F1487" s="67" t="s">
        <v>191</v>
      </c>
      <c r="G1487" s="67"/>
      <c r="H1487" s="79" t="s">
        <v>755</v>
      </c>
      <c r="I1487" s="80" t="s">
        <v>160</v>
      </c>
      <c r="J1487" s="79" t="s">
        <v>329</v>
      </c>
      <c r="K1487" s="67"/>
      <c r="L1487" s="76" t="s">
        <v>171</v>
      </c>
      <c r="M1487" s="70" t="s">
        <v>171</v>
      </c>
      <c r="N1487" s="67"/>
    </row>
    <row r="1488" spans="1:14" x14ac:dyDescent="0.25">
      <c r="A1488" s="71">
        <v>3692</v>
      </c>
      <c r="B1488" s="33">
        <v>42555</v>
      </c>
      <c r="D1488" s="3" t="s">
        <v>39</v>
      </c>
      <c r="E1488" s="3" t="s">
        <v>1267</v>
      </c>
      <c r="F1488" s="3" t="s">
        <v>1125</v>
      </c>
      <c r="H1488" s="25" t="s">
        <v>476</v>
      </c>
      <c r="I1488" s="26" t="s">
        <v>160</v>
      </c>
      <c r="J1488" s="25" t="s">
        <v>485</v>
      </c>
      <c r="K1488" s="3">
        <v>1138593</v>
      </c>
      <c r="L1488" s="75" t="s">
        <v>180</v>
      </c>
      <c r="M1488" s="81" t="s">
        <v>366</v>
      </c>
      <c r="N1488" s="3">
        <v>1138594</v>
      </c>
    </row>
    <row r="1489" spans="1:14" x14ac:dyDescent="0.25">
      <c r="A1489" s="65">
        <v>3692</v>
      </c>
      <c r="B1489" s="66">
        <v>42555</v>
      </c>
      <c r="C1489" s="67"/>
      <c r="D1489" s="67" t="s">
        <v>39</v>
      </c>
      <c r="E1489" s="67" t="s">
        <v>1267</v>
      </c>
      <c r="F1489" s="67" t="s">
        <v>1125</v>
      </c>
      <c r="G1489" s="67"/>
      <c r="H1489" s="79" t="s">
        <v>476</v>
      </c>
      <c r="I1489" s="80" t="s">
        <v>160</v>
      </c>
      <c r="J1489" s="79" t="s">
        <v>485</v>
      </c>
      <c r="K1489" s="67">
        <v>1138593</v>
      </c>
      <c r="L1489" s="76" t="s">
        <v>171</v>
      </c>
      <c r="M1489" s="70" t="s">
        <v>171</v>
      </c>
      <c r="N1489" s="67">
        <v>1138594</v>
      </c>
    </row>
    <row r="1490" spans="1:14" x14ac:dyDescent="0.25">
      <c r="A1490" s="71">
        <v>3698</v>
      </c>
      <c r="B1490" s="33">
        <v>42555</v>
      </c>
      <c r="D1490" s="3" t="s">
        <v>38</v>
      </c>
      <c r="E1490" s="3" t="s">
        <v>1285</v>
      </c>
      <c r="F1490" s="3" t="s">
        <v>327</v>
      </c>
      <c r="H1490" s="25" t="s">
        <v>175</v>
      </c>
      <c r="I1490" s="26" t="s">
        <v>232</v>
      </c>
      <c r="J1490" s="25" t="s">
        <v>1313</v>
      </c>
      <c r="K1490" s="3">
        <v>1138591</v>
      </c>
      <c r="L1490" s="75" t="s">
        <v>180</v>
      </c>
      <c r="M1490" s="81" t="s">
        <v>994</v>
      </c>
      <c r="N1490" s="3">
        <v>1138597</v>
      </c>
    </row>
    <row r="1491" spans="1:14" x14ac:dyDescent="0.25">
      <c r="A1491" s="65">
        <v>3698</v>
      </c>
      <c r="B1491" s="66">
        <v>42555</v>
      </c>
      <c r="C1491" s="67"/>
      <c r="D1491" s="67" t="s">
        <v>38</v>
      </c>
      <c r="E1491" s="67" t="s">
        <v>1285</v>
      </c>
      <c r="F1491" s="67" t="s">
        <v>327</v>
      </c>
      <c r="G1491" s="67"/>
      <c r="H1491" s="79" t="s">
        <v>175</v>
      </c>
      <c r="I1491" s="80" t="s">
        <v>232</v>
      </c>
      <c r="J1491" s="79" t="s">
        <v>1313</v>
      </c>
      <c r="K1491" s="67">
        <v>1138591</v>
      </c>
      <c r="L1491" s="76" t="s">
        <v>171</v>
      </c>
      <c r="M1491" s="70" t="s">
        <v>171</v>
      </c>
      <c r="N1491" s="67">
        <v>1138597</v>
      </c>
    </row>
    <row r="1492" spans="1:14" x14ac:dyDescent="0.25">
      <c r="A1492" s="71">
        <v>3685</v>
      </c>
      <c r="B1492" s="33">
        <v>42554</v>
      </c>
      <c r="D1492" s="3" t="s">
        <v>42</v>
      </c>
      <c r="E1492" s="3" t="s">
        <v>181</v>
      </c>
      <c r="F1492" s="3" t="s">
        <v>275</v>
      </c>
      <c r="G1492" s="3" t="s">
        <v>276</v>
      </c>
      <c r="H1492" s="25" t="s">
        <v>144</v>
      </c>
      <c r="I1492" s="26" t="s">
        <v>232</v>
      </c>
      <c r="J1492" s="25" t="s">
        <v>676</v>
      </c>
      <c r="L1492" s="75" t="s">
        <v>180</v>
      </c>
      <c r="M1492" s="81" t="s">
        <v>493</v>
      </c>
    </row>
    <row r="1493" spans="1:14" x14ac:dyDescent="0.25">
      <c r="A1493" s="65">
        <v>3685</v>
      </c>
      <c r="B1493" s="66">
        <v>42554</v>
      </c>
      <c r="C1493" s="67"/>
      <c r="D1493" s="67" t="s">
        <v>42</v>
      </c>
      <c r="E1493" s="67" t="s">
        <v>181</v>
      </c>
      <c r="F1493" s="67" t="s">
        <v>275</v>
      </c>
      <c r="G1493" s="67" t="s">
        <v>276</v>
      </c>
      <c r="H1493" s="79" t="s">
        <v>144</v>
      </c>
      <c r="I1493" s="80" t="s">
        <v>232</v>
      </c>
      <c r="J1493" s="79" t="s">
        <v>676</v>
      </c>
      <c r="K1493" s="67"/>
      <c r="L1493" s="76" t="s">
        <v>171</v>
      </c>
      <c r="M1493" s="70" t="s">
        <v>171</v>
      </c>
      <c r="N1493" s="67"/>
    </row>
    <row r="1494" spans="1:14" x14ac:dyDescent="0.25">
      <c r="A1494" s="71">
        <v>3680</v>
      </c>
      <c r="B1494" s="33">
        <v>42550</v>
      </c>
      <c r="D1494" s="3" t="s">
        <v>46</v>
      </c>
      <c r="E1494" s="3" t="s">
        <v>185</v>
      </c>
      <c r="F1494" s="3" t="s">
        <v>158</v>
      </c>
      <c r="H1494" s="25" t="s">
        <v>1101</v>
      </c>
      <c r="I1494" s="26" t="s">
        <v>160</v>
      </c>
      <c r="J1494" s="25" t="s">
        <v>146</v>
      </c>
      <c r="L1494" s="75" t="s">
        <v>180</v>
      </c>
      <c r="M1494" s="81" t="s">
        <v>589</v>
      </c>
    </row>
    <row r="1495" spans="1:14" x14ac:dyDescent="0.25">
      <c r="A1495" s="65">
        <v>3680</v>
      </c>
      <c r="B1495" s="66">
        <v>42550</v>
      </c>
      <c r="C1495" s="67"/>
      <c r="D1495" s="67" t="s">
        <v>46</v>
      </c>
      <c r="E1495" s="67" t="s">
        <v>185</v>
      </c>
      <c r="F1495" s="67" t="s">
        <v>158</v>
      </c>
      <c r="G1495" s="67"/>
      <c r="H1495" s="79" t="s">
        <v>1101</v>
      </c>
      <c r="I1495" s="80" t="s">
        <v>160</v>
      </c>
      <c r="J1495" s="79" t="s">
        <v>146</v>
      </c>
      <c r="K1495" s="67"/>
      <c r="L1495" s="76" t="s">
        <v>171</v>
      </c>
      <c r="M1495" s="70" t="s">
        <v>171</v>
      </c>
      <c r="N1495" s="67"/>
    </row>
    <row r="1496" spans="1:14" x14ac:dyDescent="0.25">
      <c r="A1496" s="71">
        <v>3686</v>
      </c>
      <c r="B1496" s="33">
        <v>42550</v>
      </c>
      <c r="D1496" s="3" t="s">
        <v>36</v>
      </c>
      <c r="E1496" s="3" t="s">
        <v>678</v>
      </c>
      <c r="F1496" s="3" t="s">
        <v>291</v>
      </c>
      <c r="H1496" s="25" t="s">
        <v>187</v>
      </c>
      <c r="I1496" s="26" t="s">
        <v>160</v>
      </c>
      <c r="J1496" s="25" t="s">
        <v>1585</v>
      </c>
      <c r="K1496" s="3">
        <v>1138589</v>
      </c>
      <c r="L1496" s="75" t="s">
        <v>180</v>
      </c>
      <c r="M1496" s="81" t="s">
        <v>434</v>
      </c>
      <c r="N1496" s="3">
        <v>1138590</v>
      </c>
    </row>
    <row r="1497" spans="1:14" x14ac:dyDescent="0.25">
      <c r="A1497" s="65">
        <v>3686</v>
      </c>
      <c r="B1497" s="66">
        <v>42550</v>
      </c>
      <c r="C1497" s="67"/>
      <c r="D1497" s="67" t="s">
        <v>36</v>
      </c>
      <c r="E1497" s="67" t="s">
        <v>678</v>
      </c>
      <c r="F1497" s="67" t="s">
        <v>291</v>
      </c>
      <c r="G1497" s="67"/>
      <c r="H1497" s="79" t="s">
        <v>187</v>
      </c>
      <c r="I1497" s="80" t="s">
        <v>160</v>
      </c>
      <c r="J1497" s="79" t="s">
        <v>1585</v>
      </c>
      <c r="K1497" s="67">
        <v>1138589</v>
      </c>
      <c r="L1497" s="76" t="s">
        <v>171</v>
      </c>
      <c r="M1497" s="70" t="s">
        <v>171</v>
      </c>
      <c r="N1497" s="67">
        <v>1138590</v>
      </c>
    </row>
    <row r="1498" spans="1:14" x14ac:dyDescent="0.25">
      <c r="A1498" s="71">
        <v>3688</v>
      </c>
      <c r="B1498" s="33">
        <v>42549</v>
      </c>
      <c r="D1498" s="3" t="s">
        <v>43</v>
      </c>
      <c r="E1498" s="3" t="s">
        <v>177</v>
      </c>
      <c r="F1498" s="3" t="s">
        <v>363</v>
      </c>
      <c r="G1498" s="3" t="s">
        <v>364</v>
      </c>
      <c r="H1498" s="25" t="s">
        <v>246</v>
      </c>
      <c r="I1498" s="26" t="s">
        <v>180</v>
      </c>
      <c r="J1498" s="25" t="s">
        <v>340</v>
      </c>
      <c r="L1498" s="75" t="s">
        <v>232</v>
      </c>
      <c r="M1498" s="81" t="s">
        <v>1194</v>
      </c>
    </row>
    <row r="1499" spans="1:14" x14ac:dyDescent="0.25">
      <c r="A1499" s="65">
        <v>3688</v>
      </c>
      <c r="B1499" s="66">
        <v>42549</v>
      </c>
      <c r="C1499" s="67"/>
      <c r="D1499" s="67" t="s">
        <v>43</v>
      </c>
      <c r="E1499" s="67" t="s">
        <v>177</v>
      </c>
      <c r="F1499" s="67" t="s">
        <v>363</v>
      </c>
      <c r="G1499" s="67" t="s">
        <v>364</v>
      </c>
      <c r="H1499" s="79" t="s">
        <v>246</v>
      </c>
      <c r="I1499" s="80" t="s">
        <v>180</v>
      </c>
      <c r="J1499" s="79" t="s">
        <v>340</v>
      </c>
      <c r="K1499" s="67"/>
      <c r="L1499" s="76" t="s">
        <v>171</v>
      </c>
      <c r="M1499" s="70" t="s">
        <v>171</v>
      </c>
      <c r="N1499" s="67"/>
    </row>
    <row r="1500" spans="1:14" x14ac:dyDescent="0.25">
      <c r="A1500" s="71">
        <v>3689</v>
      </c>
      <c r="B1500" s="33">
        <v>42548</v>
      </c>
      <c r="D1500" s="3" t="s">
        <v>49</v>
      </c>
      <c r="E1500" s="3" t="s">
        <v>592</v>
      </c>
      <c r="F1500" s="3" t="s">
        <v>186</v>
      </c>
      <c r="H1500" s="25" t="s">
        <v>179</v>
      </c>
      <c r="I1500" s="26" t="s">
        <v>160</v>
      </c>
      <c r="J1500" s="81" t="s">
        <v>460</v>
      </c>
      <c r="L1500" s="75" t="s">
        <v>205</v>
      </c>
      <c r="M1500" s="81" t="s">
        <v>1590</v>
      </c>
    </row>
    <row r="1501" spans="1:14" x14ac:dyDescent="0.25">
      <c r="A1501" s="65">
        <v>3689</v>
      </c>
      <c r="B1501" s="66">
        <v>42548</v>
      </c>
      <c r="C1501" s="67"/>
      <c r="D1501" s="67" t="s">
        <v>49</v>
      </c>
      <c r="E1501" s="67" t="s">
        <v>592</v>
      </c>
      <c r="F1501" s="67" t="s">
        <v>186</v>
      </c>
      <c r="G1501" s="67"/>
      <c r="H1501" s="79" t="s">
        <v>179</v>
      </c>
      <c r="I1501" s="80" t="s">
        <v>160</v>
      </c>
      <c r="J1501" s="70" t="s">
        <v>329</v>
      </c>
      <c r="K1501" s="67"/>
      <c r="L1501" s="76" t="s">
        <v>171</v>
      </c>
      <c r="M1501" s="70" t="s">
        <v>171</v>
      </c>
      <c r="N1501" s="67"/>
    </row>
    <row r="1502" spans="1:14" x14ac:dyDescent="0.25">
      <c r="A1502" s="71">
        <v>3694</v>
      </c>
      <c r="B1502" s="33">
        <v>42547</v>
      </c>
      <c r="D1502" s="3" t="s">
        <v>34</v>
      </c>
      <c r="E1502" s="3" t="s">
        <v>673</v>
      </c>
      <c r="F1502" s="3" t="s">
        <v>174</v>
      </c>
      <c r="H1502" s="25" t="s">
        <v>166</v>
      </c>
      <c r="I1502" s="26" t="s">
        <v>448</v>
      </c>
      <c r="J1502" s="25" t="s">
        <v>148</v>
      </c>
      <c r="K1502" s="3">
        <v>1138595</v>
      </c>
      <c r="L1502" s="75" t="s">
        <v>309</v>
      </c>
      <c r="M1502" s="81" t="s">
        <v>1592</v>
      </c>
    </row>
    <row r="1503" spans="1:14" x14ac:dyDescent="0.25">
      <c r="A1503" s="65">
        <v>3694</v>
      </c>
      <c r="B1503" s="66">
        <v>42547</v>
      </c>
      <c r="C1503" s="67"/>
      <c r="D1503" s="67" t="s">
        <v>34</v>
      </c>
      <c r="E1503" s="67" t="s">
        <v>673</v>
      </c>
      <c r="F1503" s="67" t="s">
        <v>174</v>
      </c>
      <c r="G1503" s="67"/>
      <c r="H1503" s="79" t="s">
        <v>166</v>
      </c>
      <c r="I1503" s="80" t="s">
        <v>448</v>
      </c>
      <c r="J1503" s="79" t="s">
        <v>148</v>
      </c>
      <c r="K1503" s="67">
        <v>1138595</v>
      </c>
      <c r="L1503" s="76" t="s">
        <v>171</v>
      </c>
      <c r="M1503" s="70" t="s">
        <v>171</v>
      </c>
      <c r="N1503" s="67"/>
    </row>
    <row r="1504" spans="1:14" x14ac:dyDescent="0.25">
      <c r="A1504" s="71">
        <v>3687</v>
      </c>
      <c r="B1504" s="33">
        <v>42546</v>
      </c>
      <c r="D1504" s="3" t="s">
        <v>38</v>
      </c>
      <c r="E1504" s="3" t="s">
        <v>1285</v>
      </c>
      <c r="F1504" s="3" t="s">
        <v>327</v>
      </c>
      <c r="H1504" s="25" t="s">
        <v>175</v>
      </c>
      <c r="I1504" s="26" t="s">
        <v>180</v>
      </c>
      <c r="J1504" s="25" t="s">
        <v>223</v>
      </c>
      <c r="K1504" s="3">
        <v>1138586</v>
      </c>
      <c r="L1504" s="75" t="s">
        <v>232</v>
      </c>
      <c r="M1504" s="81" t="s">
        <v>1594</v>
      </c>
      <c r="N1504" s="3">
        <v>1138591</v>
      </c>
    </row>
    <row r="1505" spans="1:14" x14ac:dyDescent="0.25">
      <c r="A1505" s="65">
        <v>3687</v>
      </c>
      <c r="B1505" s="66">
        <v>42546</v>
      </c>
      <c r="C1505" s="67"/>
      <c r="D1505" s="67" t="s">
        <v>38</v>
      </c>
      <c r="E1505" s="67" t="s">
        <v>1285</v>
      </c>
      <c r="F1505" s="67" t="s">
        <v>327</v>
      </c>
      <c r="G1505" s="67"/>
      <c r="H1505" s="79" t="s">
        <v>175</v>
      </c>
      <c r="I1505" s="80" t="s">
        <v>180</v>
      </c>
      <c r="J1505" s="79" t="s">
        <v>223</v>
      </c>
      <c r="K1505" s="67">
        <v>1138586</v>
      </c>
      <c r="L1505" s="76" t="s">
        <v>171</v>
      </c>
      <c r="M1505" s="70" t="s">
        <v>171</v>
      </c>
      <c r="N1505" s="67">
        <v>1138591</v>
      </c>
    </row>
    <row r="1506" spans="1:14" x14ac:dyDescent="0.25">
      <c r="A1506" s="71">
        <v>3683</v>
      </c>
      <c r="B1506" s="33">
        <v>42546</v>
      </c>
      <c r="D1506" s="3" t="s">
        <v>45</v>
      </c>
      <c r="E1506" s="3" t="s">
        <v>1245</v>
      </c>
      <c r="F1506" s="3" t="s">
        <v>369</v>
      </c>
      <c r="G1506" s="3" t="s">
        <v>370</v>
      </c>
      <c r="H1506" s="25" t="s">
        <v>159</v>
      </c>
      <c r="I1506" s="26" t="s">
        <v>232</v>
      </c>
      <c r="J1506" s="25" t="s">
        <v>1481</v>
      </c>
      <c r="L1506" s="75" t="s">
        <v>180</v>
      </c>
      <c r="M1506" s="81" t="s">
        <v>1599</v>
      </c>
    </row>
    <row r="1507" spans="1:14" x14ac:dyDescent="0.25">
      <c r="A1507" s="65">
        <v>3683</v>
      </c>
      <c r="B1507" s="66">
        <v>42546</v>
      </c>
      <c r="C1507" s="67"/>
      <c r="D1507" s="67" t="s">
        <v>45</v>
      </c>
      <c r="E1507" s="67" t="s">
        <v>1245</v>
      </c>
      <c r="F1507" s="67" t="s">
        <v>369</v>
      </c>
      <c r="G1507" s="67" t="s">
        <v>370</v>
      </c>
      <c r="H1507" s="79" t="s">
        <v>159</v>
      </c>
      <c r="I1507" s="80" t="s">
        <v>232</v>
      </c>
      <c r="J1507" s="79" t="s">
        <v>1481</v>
      </c>
      <c r="K1507" s="67"/>
      <c r="L1507" s="76" t="s">
        <v>171</v>
      </c>
      <c r="M1507" s="70" t="s">
        <v>171</v>
      </c>
      <c r="N1507" s="67"/>
    </row>
    <row r="1508" spans="1:14" x14ac:dyDescent="0.25">
      <c r="A1508" s="71">
        <v>3678</v>
      </c>
      <c r="B1508" s="33">
        <v>42546</v>
      </c>
      <c r="D1508" s="3" t="s">
        <v>50</v>
      </c>
      <c r="E1508" s="3" t="s">
        <v>161</v>
      </c>
      <c r="F1508" s="3" t="s">
        <v>664</v>
      </c>
      <c r="G1508" s="3" t="s">
        <v>665</v>
      </c>
      <c r="H1508" s="25" t="s">
        <v>184</v>
      </c>
      <c r="I1508" s="26" t="s">
        <v>232</v>
      </c>
      <c r="J1508" s="25" t="s">
        <v>1596</v>
      </c>
      <c r="L1508" s="75" t="s">
        <v>180</v>
      </c>
      <c r="M1508" s="81" t="s">
        <v>1597</v>
      </c>
    </row>
    <row r="1509" spans="1:14" x14ac:dyDescent="0.25">
      <c r="A1509" s="65">
        <v>3678</v>
      </c>
      <c r="B1509" s="66">
        <v>42546</v>
      </c>
      <c r="C1509" s="67"/>
      <c r="D1509" s="67" t="s">
        <v>50</v>
      </c>
      <c r="E1509" s="67" t="s">
        <v>161</v>
      </c>
      <c r="F1509" s="67" t="s">
        <v>664</v>
      </c>
      <c r="G1509" s="67" t="s">
        <v>665</v>
      </c>
      <c r="H1509" s="79" t="s">
        <v>184</v>
      </c>
      <c r="I1509" s="80" t="s">
        <v>232</v>
      </c>
      <c r="J1509" s="79" t="s">
        <v>1596</v>
      </c>
      <c r="K1509" s="67"/>
      <c r="L1509" s="76" t="s">
        <v>171</v>
      </c>
      <c r="M1509" s="70" t="s">
        <v>171</v>
      </c>
      <c r="N1509" s="67"/>
    </row>
    <row r="1510" spans="1:14" x14ac:dyDescent="0.25">
      <c r="A1510" s="71">
        <v>3692</v>
      </c>
      <c r="B1510" s="33">
        <v>42545</v>
      </c>
      <c r="D1510" s="3" t="s">
        <v>39</v>
      </c>
      <c r="E1510" s="3" t="s">
        <v>1267</v>
      </c>
      <c r="F1510" s="3" t="s">
        <v>1125</v>
      </c>
      <c r="H1510" s="25" t="s">
        <v>476</v>
      </c>
      <c r="I1510" s="26" t="s">
        <v>160</v>
      </c>
      <c r="J1510" s="25" t="s">
        <v>485</v>
      </c>
      <c r="K1510" s="3">
        <v>1138593</v>
      </c>
      <c r="L1510" s="3" t="s">
        <v>171</v>
      </c>
      <c r="M1510" s="25" t="s">
        <v>171</v>
      </c>
      <c r="N1510" s="3">
        <v>1138594</v>
      </c>
    </row>
    <row r="1511" spans="1:14" x14ac:dyDescent="0.25">
      <c r="A1511" s="65">
        <v>3692</v>
      </c>
      <c r="B1511" s="66">
        <v>42545</v>
      </c>
      <c r="C1511" s="67"/>
      <c r="D1511" s="67" t="s">
        <v>39</v>
      </c>
      <c r="E1511" s="67" t="s">
        <v>1267</v>
      </c>
      <c r="F1511" s="67" t="s">
        <v>1125</v>
      </c>
      <c r="G1511" s="67"/>
      <c r="H1511" s="79" t="s">
        <v>476</v>
      </c>
      <c r="I1511" s="80" t="s">
        <v>160</v>
      </c>
      <c r="J1511" s="79" t="s">
        <v>485</v>
      </c>
      <c r="K1511" s="67">
        <v>1138593</v>
      </c>
      <c r="L1511" s="67" t="s">
        <v>171</v>
      </c>
      <c r="M1511" s="79" t="s">
        <v>171</v>
      </c>
      <c r="N1511" s="67">
        <v>1138594</v>
      </c>
    </row>
    <row r="1512" spans="1:14" x14ac:dyDescent="0.25">
      <c r="A1512" s="71">
        <v>3681</v>
      </c>
      <c r="B1512" s="33">
        <v>42545</v>
      </c>
      <c r="D1512" s="3" t="s">
        <v>21</v>
      </c>
      <c r="E1512" s="3" t="s">
        <v>190</v>
      </c>
      <c r="F1512" s="3" t="s">
        <v>191</v>
      </c>
      <c r="H1512" s="25" t="s">
        <v>755</v>
      </c>
      <c r="I1512" s="26" t="s">
        <v>160</v>
      </c>
      <c r="J1512" s="25" t="s">
        <v>146</v>
      </c>
      <c r="L1512" s="75" t="s">
        <v>205</v>
      </c>
      <c r="M1512" s="81" t="s">
        <v>1601</v>
      </c>
    </row>
    <row r="1513" spans="1:14" x14ac:dyDescent="0.25">
      <c r="A1513" s="65">
        <v>3681</v>
      </c>
      <c r="B1513" s="66">
        <v>42545</v>
      </c>
      <c r="C1513" s="67"/>
      <c r="D1513" s="67" t="s">
        <v>21</v>
      </c>
      <c r="E1513" s="67" t="s">
        <v>190</v>
      </c>
      <c r="F1513" s="67" t="s">
        <v>191</v>
      </c>
      <c r="G1513" s="67"/>
      <c r="H1513" s="79" t="s">
        <v>755</v>
      </c>
      <c r="I1513" s="80" t="s">
        <v>160</v>
      </c>
      <c r="J1513" s="79" t="s">
        <v>146</v>
      </c>
      <c r="K1513" s="67"/>
      <c r="L1513" s="76" t="s">
        <v>171</v>
      </c>
      <c r="M1513" s="70" t="s">
        <v>171</v>
      </c>
      <c r="N1513" s="67"/>
    </row>
    <row r="1514" spans="1:14" x14ac:dyDescent="0.25">
      <c r="A1514" s="71">
        <v>3676</v>
      </c>
      <c r="B1514" s="33">
        <v>42543</v>
      </c>
      <c r="D1514" s="3" t="s">
        <v>39</v>
      </c>
      <c r="E1514" s="3" t="s">
        <v>1267</v>
      </c>
      <c r="F1514" s="3" t="s">
        <v>701</v>
      </c>
      <c r="H1514" s="25" t="s">
        <v>476</v>
      </c>
      <c r="I1514" s="26" t="s">
        <v>232</v>
      </c>
      <c r="J1514" s="25" t="s">
        <v>1481</v>
      </c>
      <c r="K1514" s="3">
        <v>1138578</v>
      </c>
      <c r="L1514" s="75" t="s">
        <v>205</v>
      </c>
      <c r="M1514" s="81" t="s">
        <v>1604</v>
      </c>
      <c r="N1514" s="3">
        <v>1138585</v>
      </c>
    </row>
    <row r="1515" spans="1:14" x14ac:dyDescent="0.25">
      <c r="A1515" s="65">
        <v>3676</v>
      </c>
      <c r="B1515" s="66">
        <v>42543</v>
      </c>
      <c r="C1515" s="67"/>
      <c r="D1515" s="67" t="s">
        <v>39</v>
      </c>
      <c r="E1515" s="67" t="s">
        <v>1267</v>
      </c>
      <c r="F1515" s="67" t="s">
        <v>701</v>
      </c>
      <c r="G1515" s="67"/>
      <c r="H1515" s="79" t="s">
        <v>476</v>
      </c>
      <c r="I1515" s="80" t="s">
        <v>232</v>
      </c>
      <c r="J1515" s="79" t="s">
        <v>1481</v>
      </c>
      <c r="K1515" s="67">
        <v>1138578</v>
      </c>
      <c r="L1515" s="76" t="s">
        <v>171</v>
      </c>
      <c r="M1515" s="70" t="s">
        <v>171</v>
      </c>
      <c r="N1515" s="67">
        <v>1138585</v>
      </c>
    </row>
    <row r="1516" spans="1:14" x14ac:dyDescent="0.25">
      <c r="A1516" s="71">
        <v>3661</v>
      </c>
      <c r="B1516" s="33">
        <v>42540</v>
      </c>
      <c r="D1516" s="3" t="s">
        <v>31</v>
      </c>
      <c r="E1516" s="3" t="s">
        <v>1495</v>
      </c>
      <c r="H1516" s="25" t="s">
        <v>1361</v>
      </c>
      <c r="I1516" s="26" t="s">
        <v>1141</v>
      </c>
      <c r="J1516" s="25" t="s">
        <v>1468</v>
      </c>
      <c r="K1516" s="3">
        <v>1138577</v>
      </c>
      <c r="L1516" s="75" t="s">
        <v>391</v>
      </c>
      <c r="M1516" s="81" t="s">
        <v>66</v>
      </c>
      <c r="N1516" s="3">
        <v>1138580</v>
      </c>
    </row>
    <row r="1517" spans="1:14" x14ac:dyDescent="0.25">
      <c r="A1517" s="65">
        <v>3661</v>
      </c>
      <c r="B1517" s="66">
        <v>42540</v>
      </c>
      <c r="C1517" s="67"/>
      <c r="D1517" s="67" t="s">
        <v>31</v>
      </c>
      <c r="E1517" s="67" t="s">
        <v>1495</v>
      </c>
      <c r="F1517" s="67"/>
      <c r="G1517" s="67"/>
      <c r="H1517" s="79" t="s">
        <v>1361</v>
      </c>
      <c r="I1517" s="80" t="s">
        <v>1141</v>
      </c>
      <c r="J1517" s="79" t="s">
        <v>1468</v>
      </c>
      <c r="K1517" s="67">
        <v>1138577</v>
      </c>
      <c r="L1517" s="76" t="s">
        <v>171</v>
      </c>
      <c r="M1517" s="70" t="s">
        <v>171</v>
      </c>
      <c r="N1517" s="67">
        <v>1138580</v>
      </c>
    </row>
    <row r="1518" spans="1:14" x14ac:dyDescent="0.25">
      <c r="A1518" s="71">
        <v>3677</v>
      </c>
      <c r="B1518" s="33">
        <v>42536</v>
      </c>
      <c r="D1518" s="3" t="s">
        <v>38</v>
      </c>
      <c r="E1518" s="3" t="s">
        <v>1285</v>
      </c>
      <c r="F1518" s="3" t="s">
        <v>327</v>
      </c>
      <c r="H1518" s="25" t="s">
        <v>175</v>
      </c>
      <c r="I1518" s="26" t="s">
        <v>160</v>
      </c>
      <c r="J1518" s="25" t="s">
        <v>146</v>
      </c>
      <c r="K1518" s="3">
        <v>1138576</v>
      </c>
      <c r="L1518" s="75" t="s">
        <v>180</v>
      </c>
      <c r="M1518" s="81" t="s">
        <v>434</v>
      </c>
      <c r="N1518" s="3">
        <v>1138586</v>
      </c>
    </row>
    <row r="1519" spans="1:14" x14ac:dyDescent="0.25">
      <c r="A1519" s="65">
        <v>3677</v>
      </c>
      <c r="B1519" s="66">
        <v>42536</v>
      </c>
      <c r="C1519" s="67"/>
      <c r="D1519" s="67" t="s">
        <v>38</v>
      </c>
      <c r="E1519" s="67" t="s">
        <v>1285</v>
      </c>
      <c r="F1519" s="67" t="s">
        <v>327</v>
      </c>
      <c r="G1519" s="67"/>
      <c r="H1519" s="79" t="s">
        <v>175</v>
      </c>
      <c r="I1519" s="80" t="s">
        <v>160</v>
      </c>
      <c r="J1519" s="79" t="s">
        <v>146</v>
      </c>
      <c r="K1519" s="67">
        <v>1138576</v>
      </c>
      <c r="L1519" s="76" t="s">
        <v>171</v>
      </c>
      <c r="M1519" s="70" t="s">
        <v>171</v>
      </c>
      <c r="N1519" s="67">
        <v>1138586</v>
      </c>
    </row>
    <row r="1520" spans="1:14" x14ac:dyDescent="0.25">
      <c r="A1520" s="71">
        <v>3670</v>
      </c>
      <c r="B1520" s="33">
        <v>42535</v>
      </c>
      <c r="D1520" s="3" t="s">
        <v>36</v>
      </c>
      <c r="E1520" s="3" t="s">
        <v>678</v>
      </c>
      <c r="F1520" s="3" t="s">
        <v>1125</v>
      </c>
      <c r="H1520" s="25" t="s">
        <v>187</v>
      </c>
      <c r="I1520" s="26" t="s">
        <v>180</v>
      </c>
      <c r="J1520" s="25" t="s">
        <v>451</v>
      </c>
      <c r="K1520" s="3">
        <v>1138582</v>
      </c>
      <c r="L1520" s="75" t="s">
        <v>203</v>
      </c>
      <c r="M1520" s="81" t="s">
        <v>1596</v>
      </c>
      <c r="N1520" s="3">
        <v>1138583</v>
      </c>
    </row>
    <row r="1521" spans="1:14" x14ac:dyDescent="0.25">
      <c r="A1521" s="65">
        <v>3670</v>
      </c>
      <c r="B1521" s="66">
        <v>42535</v>
      </c>
      <c r="C1521" s="67"/>
      <c r="D1521" s="67" t="s">
        <v>36</v>
      </c>
      <c r="E1521" s="67" t="s">
        <v>678</v>
      </c>
      <c r="F1521" s="67" t="s">
        <v>1125</v>
      </c>
      <c r="G1521" s="67"/>
      <c r="H1521" s="79" t="s">
        <v>187</v>
      </c>
      <c r="I1521" s="80" t="s">
        <v>180</v>
      </c>
      <c r="J1521" s="79" t="s">
        <v>451</v>
      </c>
      <c r="K1521" s="67">
        <v>1138582</v>
      </c>
      <c r="L1521" s="76" t="s">
        <v>171</v>
      </c>
      <c r="M1521" s="70" t="s">
        <v>171</v>
      </c>
      <c r="N1521" s="67">
        <v>1138583</v>
      </c>
    </row>
    <row r="1522" spans="1:14" x14ac:dyDescent="0.25">
      <c r="A1522" s="71">
        <v>3674</v>
      </c>
      <c r="B1522" s="33">
        <v>42535</v>
      </c>
      <c r="D1522" s="3" t="s">
        <v>49</v>
      </c>
      <c r="E1522" s="3" t="s">
        <v>592</v>
      </c>
      <c r="F1522" s="3" t="s">
        <v>186</v>
      </c>
      <c r="H1522" s="25" t="s">
        <v>179</v>
      </c>
      <c r="I1522" s="26" t="s">
        <v>160</v>
      </c>
      <c r="J1522" s="25" t="s">
        <v>1613</v>
      </c>
      <c r="L1522" s="75" t="s">
        <v>205</v>
      </c>
      <c r="M1522" s="81" t="s">
        <v>589</v>
      </c>
    </row>
    <row r="1523" spans="1:14" x14ac:dyDescent="0.25">
      <c r="A1523" s="65">
        <v>3674</v>
      </c>
      <c r="B1523" s="66">
        <v>42535</v>
      </c>
      <c r="C1523" s="67"/>
      <c r="D1523" s="67" t="s">
        <v>49</v>
      </c>
      <c r="E1523" s="67" t="s">
        <v>592</v>
      </c>
      <c r="F1523" s="67" t="s">
        <v>186</v>
      </c>
      <c r="G1523" s="67"/>
      <c r="H1523" s="79" t="s">
        <v>179</v>
      </c>
      <c r="I1523" s="80" t="s">
        <v>160</v>
      </c>
      <c r="J1523" s="79" t="s">
        <v>1613</v>
      </c>
      <c r="K1523" s="67"/>
      <c r="L1523" s="76" t="s">
        <v>171</v>
      </c>
      <c r="M1523" s="70" t="s">
        <v>171</v>
      </c>
      <c r="N1523" s="67"/>
    </row>
    <row r="1524" spans="1:14" x14ac:dyDescent="0.25">
      <c r="A1524" s="71">
        <v>3675</v>
      </c>
      <c r="B1524" s="33">
        <v>42534</v>
      </c>
      <c r="D1524" s="3" t="s">
        <v>43</v>
      </c>
      <c r="E1524" s="3" t="s">
        <v>177</v>
      </c>
      <c r="F1524" s="3" t="s">
        <v>363</v>
      </c>
      <c r="G1524" s="3" t="s">
        <v>364</v>
      </c>
      <c r="H1524" s="25" t="s">
        <v>246</v>
      </c>
      <c r="I1524" s="26" t="s">
        <v>232</v>
      </c>
      <c r="J1524" s="25" t="s">
        <v>1481</v>
      </c>
      <c r="L1524" s="75" t="s">
        <v>180</v>
      </c>
      <c r="M1524" s="81" t="s">
        <v>493</v>
      </c>
    </row>
    <row r="1525" spans="1:14" x14ac:dyDescent="0.25">
      <c r="A1525" s="65">
        <v>3675</v>
      </c>
      <c r="B1525" s="66">
        <v>42534</v>
      </c>
      <c r="C1525" s="67"/>
      <c r="D1525" s="67" t="s">
        <v>43</v>
      </c>
      <c r="E1525" s="67" t="s">
        <v>177</v>
      </c>
      <c r="F1525" s="67" t="s">
        <v>363</v>
      </c>
      <c r="G1525" s="67" t="s">
        <v>364</v>
      </c>
      <c r="H1525" s="79" t="s">
        <v>246</v>
      </c>
      <c r="I1525" s="80" t="s">
        <v>232</v>
      </c>
      <c r="J1525" s="79" t="s">
        <v>1481</v>
      </c>
      <c r="K1525" s="67"/>
      <c r="L1525" s="76" t="s">
        <v>171</v>
      </c>
      <c r="M1525" s="70" t="s">
        <v>171</v>
      </c>
      <c r="N1525" s="67"/>
    </row>
    <row r="1526" spans="1:14" x14ac:dyDescent="0.25">
      <c r="A1526" s="71">
        <v>3671</v>
      </c>
      <c r="B1526" s="33">
        <v>42534</v>
      </c>
      <c r="D1526" s="3" t="s">
        <v>42</v>
      </c>
      <c r="E1526" s="3" t="s">
        <v>181</v>
      </c>
      <c r="F1526" s="3" t="s">
        <v>275</v>
      </c>
      <c r="G1526" s="3" t="s">
        <v>276</v>
      </c>
      <c r="H1526" s="25" t="s">
        <v>144</v>
      </c>
      <c r="I1526" s="26" t="s">
        <v>180</v>
      </c>
      <c r="J1526" s="25" t="s">
        <v>451</v>
      </c>
      <c r="L1526" s="75" t="s">
        <v>232</v>
      </c>
      <c r="M1526" s="81" t="s">
        <v>676</v>
      </c>
    </row>
    <row r="1527" spans="1:14" x14ac:dyDescent="0.25">
      <c r="A1527" s="65">
        <v>3671</v>
      </c>
      <c r="B1527" s="66">
        <v>42534</v>
      </c>
      <c r="C1527" s="67"/>
      <c r="D1527" s="67" t="s">
        <v>42</v>
      </c>
      <c r="E1527" s="67" t="s">
        <v>181</v>
      </c>
      <c r="F1527" s="67" t="s">
        <v>275</v>
      </c>
      <c r="G1527" s="67" t="s">
        <v>276</v>
      </c>
      <c r="H1527" s="79" t="s">
        <v>144</v>
      </c>
      <c r="I1527" s="80" t="s">
        <v>180</v>
      </c>
      <c r="J1527" s="79" t="s">
        <v>451</v>
      </c>
      <c r="K1527" s="67"/>
      <c r="L1527" s="76" t="s">
        <v>171</v>
      </c>
      <c r="M1527" s="70" t="s">
        <v>171</v>
      </c>
      <c r="N1527" s="67"/>
    </row>
    <row r="1528" spans="1:14" x14ac:dyDescent="0.25">
      <c r="A1528" s="71">
        <v>3665</v>
      </c>
      <c r="B1528" s="33">
        <v>42532</v>
      </c>
      <c r="D1528" s="3" t="s">
        <v>45</v>
      </c>
      <c r="E1528" s="3" t="s">
        <v>1245</v>
      </c>
      <c r="F1528" s="3" t="s">
        <v>369</v>
      </c>
      <c r="G1528" s="3" t="s">
        <v>370</v>
      </c>
      <c r="H1528" s="25" t="s">
        <v>159</v>
      </c>
      <c r="I1528" s="26" t="s">
        <v>160</v>
      </c>
      <c r="J1528" s="25" t="s">
        <v>146</v>
      </c>
      <c r="L1528" s="75" t="s">
        <v>180</v>
      </c>
      <c r="M1528" s="81" t="s">
        <v>470</v>
      </c>
    </row>
    <row r="1529" spans="1:14" x14ac:dyDescent="0.25">
      <c r="A1529" s="65">
        <v>3665</v>
      </c>
      <c r="B1529" s="66">
        <v>42532</v>
      </c>
      <c r="C1529" s="67"/>
      <c r="D1529" s="67" t="s">
        <v>45</v>
      </c>
      <c r="E1529" s="67" t="s">
        <v>1245</v>
      </c>
      <c r="F1529" s="67" t="s">
        <v>369</v>
      </c>
      <c r="G1529" s="67" t="s">
        <v>370</v>
      </c>
      <c r="H1529" s="79" t="s">
        <v>159</v>
      </c>
      <c r="I1529" s="80" t="s">
        <v>160</v>
      </c>
      <c r="J1529" s="79" t="s">
        <v>146</v>
      </c>
      <c r="K1529" s="67"/>
      <c r="L1529" s="76" t="s">
        <v>171</v>
      </c>
      <c r="M1529" s="70" t="s">
        <v>171</v>
      </c>
      <c r="N1529" s="67"/>
    </row>
    <row r="1530" spans="1:14" x14ac:dyDescent="0.25">
      <c r="A1530" s="71">
        <v>3679</v>
      </c>
      <c r="B1530" s="33">
        <v>42531</v>
      </c>
      <c r="D1530" s="3" t="s">
        <v>34</v>
      </c>
      <c r="E1530" s="3" t="s">
        <v>673</v>
      </c>
      <c r="F1530" s="3" t="s">
        <v>174</v>
      </c>
      <c r="H1530" s="25" t="s">
        <v>166</v>
      </c>
      <c r="I1530" s="26" t="s">
        <v>145</v>
      </c>
      <c r="J1530" s="25" t="s">
        <v>146</v>
      </c>
      <c r="L1530" s="75" t="s">
        <v>418</v>
      </c>
      <c r="M1530" s="81" t="s">
        <v>531</v>
      </c>
      <c r="N1530" s="3">
        <v>1138587</v>
      </c>
    </row>
    <row r="1531" spans="1:14" x14ac:dyDescent="0.25">
      <c r="A1531" s="65">
        <v>3679</v>
      </c>
      <c r="B1531" s="66">
        <v>42531</v>
      </c>
      <c r="C1531" s="67"/>
      <c r="D1531" s="67" t="s">
        <v>34</v>
      </c>
      <c r="E1531" s="67" t="s">
        <v>673</v>
      </c>
      <c r="F1531" s="67" t="s">
        <v>174</v>
      </c>
      <c r="G1531" s="67"/>
      <c r="H1531" s="79" t="s">
        <v>166</v>
      </c>
      <c r="I1531" s="80" t="s">
        <v>145</v>
      </c>
      <c r="J1531" s="79" t="s">
        <v>146</v>
      </c>
      <c r="K1531" s="67"/>
      <c r="L1531" s="76" t="s">
        <v>171</v>
      </c>
      <c r="M1531" s="70" t="s">
        <v>171</v>
      </c>
      <c r="N1531" s="67">
        <v>1138587</v>
      </c>
    </row>
    <row r="1532" spans="1:14" x14ac:dyDescent="0.25">
      <c r="A1532" s="71">
        <v>3669</v>
      </c>
      <c r="B1532" s="33">
        <v>42529</v>
      </c>
      <c r="D1532" s="3" t="s">
        <v>46</v>
      </c>
      <c r="E1532" s="3" t="s">
        <v>185</v>
      </c>
      <c r="F1532" s="3" t="s">
        <v>158</v>
      </c>
      <c r="H1532" s="25" t="s">
        <v>1101</v>
      </c>
      <c r="I1532" s="26" t="s">
        <v>160</v>
      </c>
      <c r="J1532" s="25" t="s">
        <v>146</v>
      </c>
      <c r="L1532" s="75" t="s">
        <v>180</v>
      </c>
      <c r="M1532" s="81" t="s">
        <v>868</v>
      </c>
    </row>
    <row r="1533" spans="1:14" x14ac:dyDescent="0.25">
      <c r="A1533" s="65">
        <v>3669</v>
      </c>
      <c r="B1533" s="66">
        <v>42529</v>
      </c>
      <c r="C1533" s="67"/>
      <c r="D1533" s="67" t="s">
        <v>46</v>
      </c>
      <c r="E1533" s="67" t="s">
        <v>185</v>
      </c>
      <c r="F1533" s="67" t="s">
        <v>158</v>
      </c>
      <c r="G1533" s="67"/>
      <c r="H1533" s="79" t="s">
        <v>1101</v>
      </c>
      <c r="I1533" s="80" t="s">
        <v>160</v>
      </c>
      <c r="J1533" s="79" t="s">
        <v>146</v>
      </c>
      <c r="K1533" s="67"/>
      <c r="L1533" s="76" t="s">
        <v>171</v>
      </c>
      <c r="M1533" s="70" t="s">
        <v>171</v>
      </c>
      <c r="N1533" s="67"/>
    </row>
    <row r="1534" spans="1:14" x14ac:dyDescent="0.25">
      <c r="A1534" s="71">
        <v>3673</v>
      </c>
      <c r="B1534" s="33">
        <v>42529</v>
      </c>
      <c r="D1534" s="3" t="s">
        <v>21</v>
      </c>
      <c r="E1534" s="3" t="s">
        <v>190</v>
      </c>
      <c r="F1534" s="3" t="s">
        <v>191</v>
      </c>
      <c r="H1534" s="25" t="s">
        <v>755</v>
      </c>
      <c r="I1534" s="26" t="s">
        <v>160</v>
      </c>
      <c r="J1534" s="25" t="s">
        <v>146</v>
      </c>
      <c r="L1534" s="75" t="s">
        <v>205</v>
      </c>
      <c r="M1534" s="81" t="s">
        <v>589</v>
      </c>
    </row>
    <row r="1535" spans="1:14" x14ac:dyDescent="0.25">
      <c r="A1535" s="65">
        <v>3673</v>
      </c>
      <c r="B1535" s="66">
        <v>42529</v>
      </c>
      <c r="C1535" s="67"/>
      <c r="D1535" s="67" t="s">
        <v>21</v>
      </c>
      <c r="E1535" s="67" t="s">
        <v>190</v>
      </c>
      <c r="F1535" s="67" t="s">
        <v>191</v>
      </c>
      <c r="G1535" s="67"/>
      <c r="H1535" s="79" t="s">
        <v>755</v>
      </c>
      <c r="I1535" s="80" t="s">
        <v>160</v>
      </c>
      <c r="J1535" s="79" t="s">
        <v>146</v>
      </c>
      <c r="K1535" s="67"/>
      <c r="L1535" s="76" t="s">
        <v>171</v>
      </c>
      <c r="M1535" s="70" t="s">
        <v>171</v>
      </c>
      <c r="N1535" s="67"/>
    </row>
    <row r="1536" spans="1:14" x14ac:dyDescent="0.25">
      <c r="A1536" s="71">
        <v>3656</v>
      </c>
      <c r="B1536" s="33">
        <v>42525</v>
      </c>
      <c r="D1536" s="3" t="s">
        <v>50</v>
      </c>
      <c r="E1536" s="3" t="s">
        <v>161</v>
      </c>
      <c r="F1536" s="3" t="s">
        <v>664</v>
      </c>
      <c r="G1536" s="3" t="s">
        <v>665</v>
      </c>
      <c r="H1536" s="25" t="s">
        <v>184</v>
      </c>
      <c r="I1536" s="26" t="s">
        <v>160</v>
      </c>
      <c r="J1536" s="25" t="s">
        <v>146</v>
      </c>
      <c r="L1536" s="75" t="s">
        <v>232</v>
      </c>
      <c r="M1536" s="81" t="s">
        <v>1194</v>
      </c>
    </row>
    <row r="1537" spans="1:14" x14ac:dyDescent="0.25">
      <c r="A1537" s="65">
        <v>3656</v>
      </c>
      <c r="B1537" s="66">
        <v>42525</v>
      </c>
      <c r="C1537" s="67"/>
      <c r="D1537" s="67" t="s">
        <v>50</v>
      </c>
      <c r="E1537" s="67" t="s">
        <v>161</v>
      </c>
      <c r="F1537" s="67" t="s">
        <v>664</v>
      </c>
      <c r="G1537" s="67" t="s">
        <v>665</v>
      </c>
      <c r="H1537" s="79" t="s">
        <v>184</v>
      </c>
      <c r="I1537" s="80" t="s">
        <v>160</v>
      </c>
      <c r="J1537" s="79" t="s">
        <v>146</v>
      </c>
      <c r="K1537" s="67"/>
      <c r="L1537" s="76" t="s">
        <v>171</v>
      </c>
      <c r="M1537" s="70" t="s">
        <v>171</v>
      </c>
      <c r="N1537" s="67"/>
    </row>
    <row r="1538" spans="1:14" x14ac:dyDescent="0.25">
      <c r="A1538" s="71">
        <v>3657</v>
      </c>
      <c r="B1538" s="33">
        <v>42522</v>
      </c>
      <c r="D1538" s="3" t="s">
        <v>39</v>
      </c>
      <c r="E1538" s="3" t="s">
        <v>1267</v>
      </c>
      <c r="F1538" s="3" t="s">
        <v>701</v>
      </c>
      <c r="H1538" s="25" t="s">
        <v>1440</v>
      </c>
      <c r="I1538" s="26" t="s">
        <v>180</v>
      </c>
      <c r="J1538" s="25" t="s">
        <v>451</v>
      </c>
      <c r="K1538" s="3">
        <v>1138572</v>
      </c>
      <c r="L1538" s="75" t="s">
        <v>232</v>
      </c>
      <c r="M1538" s="81" t="s">
        <v>1481</v>
      </c>
      <c r="N1538" s="3">
        <v>1138578</v>
      </c>
    </row>
    <row r="1539" spans="1:14" x14ac:dyDescent="0.25">
      <c r="A1539" s="65">
        <v>3657</v>
      </c>
      <c r="B1539" s="66">
        <v>42522</v>
      </c>
      <c r="C1539" s="67"/>
      <c r="D1539" s="67" t="s">
        <v>39</v>
      </c>
      <c r="E1539" s="67" t="s">
        <v>1267</v>
      </c>
      <c r="F1539" s="67" t="s">
        <v>701</v>
      </c>
      <c r="G1539" s="67"/>
      <c r="H1539" s="79" t="s">
        <v>1440</v>
      </c>
      <c r="I1539" s="80" t="s">
        <v>180</v>
      </c>
      <c r="J1539" s="79" t="s">
        <v>451</v>
      </c>
      <c r="K1539" s="67">
        <v>1138572</v>
      </c>
      <c r="L1539" s="76" t="s">
        <v>171</v>
      </c>
      <c r="M1539" s="70" t="s">
        <v>171</v>
      </c>
      <c r="N1539" s="67">
        <v>1138578</v>
      </c>
    </row>
    <row r="1540" spans="1:14" x14ac:dyDescent="0.25">
      <c r="A1540" s="71">
        <v>3654</v>
      </c>
      <c r="B1540" s="33">
        <v>42522</v>
      </c>
      <c r="D1540" s="3" t="s">
        <v>43</v>
      </c>
      <c r="E1540" s="3" t="s">
        <v>177</v>
      </c>
      <c r="F1540" s="3" t="s">
        <v>363</v>
      </c>
      <c r="G1540" s="3" t="s">
        <v>364</v>
      </c>
      <c r="H1540" s="25" t="s">
        <v>246</v>
      </c>
      <c r="I1540" s="26" t="s">
        <v>160</v>
      </c>
      <c r="J1540" s="25" t="s">
        <v>146</v>
      </c>
      <c r="L1540" s="75" t="s">
        <v>180</v>
      </c>
      <c r="M1540" s="81" t="s">
        <v>1481</v>
      </c>
    </row>
    <row r="1541" spans="1:14" x14ac:dyDescent="0.25">
      <c r="A1541" s="65">
        <v>3654</v>
      </c>
      <c r="B1541" s="66">
        <v>42522</v>
      </c>
      <c r="C1541" s="67"/>
      <c r="D1541" s="67" t="s">
        <v>43</v>
      </c>
      <c r="E1541" s="67" t="s">
        <v>177</v>
      </c>
      <c r="F1541" s="67" t="s">
        <v>363</v>
      </c>
      <c r="G1541" s="67" t="s">
        <v>364</v>
      </c>
      <c r="H1541" s="79" t="s">
        <v>246</v>
      </c>
      <c r="I1541" s="80" t="s">
        <v>160</v>
      </c>
      <c r="J1541" s="79" t="s">
        <v>146</v>
      </c>
      <c r="K1541" s="67"/>
      <c r="L1541" s="76" t="s">
        <v>171</v>
      </c>
      <c r="M1541" s="70" t="s">
        <v>171</v>
      </c>
      <c r="N1541" s="67"/>
    </row>
    <row r="1542" spans="1:14" x14ac:dyDescent="0.25">
      <c r="A1542" s="71">
        <v>3666</v>
      </c>
      <c r="B1542" s="33">
        <v>42522</v>
      </c>
      <c r="D1542" s="3" t="s">
        <v>38</v>
      </c>
      <c r="E1542" s="3" t="s">
        <v>1285</v>
      </c>
      <c r="F1542" s="3" t="s">
        <v>291</v>
      </c>
      <c r="H1542" s="25" t="s">
        <v>175</v>
      </c>
      <c r="I1542" s="26" t="s">
        <v>180</v>
      </c>
      <c r="J1542" s="25" t="s">
        <v>1626</v>
      </c>
      <c r="K1542" s="3">
        <v>1138575</v>
      </c>
      <c r="L1542" s="75" t="s">
        <v>203</v>
      </c>
      <c r="M1542" s="81" t="s">
        <v>146</v>
      </c>
      <c r="N1542" s="3">
        <v>1138576</v>
      </c>
    </row>
    <row r="1543" spans="1:14" x14ac:dyDescent="0.25">
      <c r="A1543" s="65">
        <v>3666</v>
      </c>
      <c r="B1543" s="66">
        <v>42522</v>
      </c>
      <c r="C1543" s="67"/>
      <c r="D1543" s="67" t="s">
        <v>38</v>
      </c>
      <c r="E1543" s="67" t="s">
        <v>1285</v>
      </c>
      <c r="F1543" s="67" t="s">
        <v>291</v>
      </c>
      <c r="G1543" s="67"/>
      <c r="H1543" s="79" t="s">
        <v>175</v>
      </c>
      <c r="I1543" s="80" t="s">
        <v>180</v>
      </c>
      <c r="J1543" s="79" t="s">
        <v>1626</v>
      </c>
      <c r="K1543" s="67">
        <v>1138575</v>
      </c>
      <c r="L1543" s="76" t="s">
        <v>171</v>
      </c>
      <c r="M1543" s="70" t="s">
        <v>171</v>
      </c>
      <c r="N1543" s="67">
        <v>1138576</v>
      </c>
    </row>
    <row r="1544" spans="1:14" x14ac:dyDescent="0.25">
      <c r="A1544" s="71">
        <v>3664</v>
      </c>
      <c r="B1544" s="33">
        <v>42520</v>
      </c>
      <c r="D1544" s="3" t="s">
        <v>42</v>
      </c>
      <c r="E1544" s="3" t="s">
        <v>181</v>
      </c>
      <c r="F1544" s="3" t="s">
        <v>275</v>
      </c>
      <c r="G1544" s="3" t="s">
        <v>276</v>
      </c>
      <c r="H1544" s="25" t="s">
        <v>144</v>
      </c>
      <c r="I1544" s="26" t="s">
        <v>232</v>
      </c>
      <c r="J1544" s="25" t="s">
        <v>1481</v>
      </c>
      <c r="L1544" s="75" t="s">
        <v>180</v>
      </c>
      <c r="M1544" s="81" t="s">
        <v>451</v>
      </c>
    </row>
    <row r="1545" spans="1:14" x14ac:dyDescent="0.25">
      <c r="A1545" s="65">
        <v>3664</v>
      </c>
      <c r="B1545" s="66">
        <v>42520</v>
      </c>
      <c r="C1545" s="67"/>
      <c r="D1545" s="67" t="s">
        <v>42</v>
      </c>
      <c r="E1545" s="67" t="s">
        <v>181</v>
      </c>
      <c r="F1545" s="67" t="s">
        <v>275</v>
      </c>
      <c r="G1545" s="67" t="s">
        <v>276</v>
      </c>
      <c r="H1545" s="79" t="s">
        <v>144</v>
      </c>
      <c r="I1545" s="80" t="s">
        <v>232</v>
      </c>
      <c r="J1545" s="79" t="s">
        <v>1481</v>
      </c>
      <c r="K1545" s="67"/>
      <c r="L1545" s="76" t="s">
        <v>171</v>
      </c>
      <c r="M1545" s="70" t="s">
        <v>171</v>
      </c>
      <c r="N1545" s="67"/>
    </row>
    <row r="1546" spans="1:14" x14ac:dyDescent="0.25">
      <c r="A1546" s="71">
        <v>3667</v>
      </c>
      <c r="B1546" s="33">
        <v>42520</v>
      </c>
      <c r="D1546" s="3" t="s">
        <v>36</v>
      </c>
      <c r="E1546" s="3" t="s">
        <v>678</v>
      </c>
      <c r="F1546" s="3" t="s">
        <v>242</v>
      </c>
      <c r="H1546" s="25" t="s">
        <v>187</v>
      </c>
      <c r="I1546" s="26" t="s">
        <v>232</v>
      </c>
      <c r="J1546" s="25" t="s">
        <v>1481</v>
      </c>
      <c r="K1546" s="3">
        <v>1138569</v>
      </c>
      <c r="L1546" s="75" t="s">
        <v>180</v>
      </c>
      <c r="M1546" s="81" t="s">
        <v>451</v>
      </c>
      <c r="N1546" s="3">
        <v>1138582</v>
      </c>
    </row>
    <row r="1547" spans="1:14" x14ac:dyDescent="0.25">
      <c r="A1547" s="65">
        <v>3667</v>
      </c>
      <c r="B1547" s="66">
        <v>42520</v>
      </c>
      <c r="C1547" s="67"/>
      <c r="D1547" s="67" t="s">
        <v>36</v>
      </c>
      <c r="E1547" s="67" t="s">
        <v>678</v>
      </c>
      <c r="F1547" s="67" t="s">
        <v>242</v>
      </c>
      <c r="G1547" s="67"/>
      <c r="H1547" s="79" t="s">
        <v>187</v>
      </c>
      <c r="I1547" s="80" t="s">
        <v>232</v>
      </c>
      <c r="J1547" s="79" t="s">
        <v>1481</v>
      </c>
      <c r="K1547" s="67">
        <v>1138569</v>
      </c>
      <c r="L1547" s="76" t="s">
        <v>171</v>
      </c>
      <c r="M1547" s="70" t="s">
        <v>171</v>
      </c>
      <c r="N1547" s="67">
        <v>1138582</v>
      </c>
    </row>
    <row r="1548" spans="1:14" x14ac:dyDescent="0.25">
      <c r="A1548" s="71">
        <v>3659</v>
      </c>
      <c r="B1548" s="33">
        <v>42519</v>
      </c>
      <c r="D1548" s="3" t="s">
        <v>21</v>
      </c>
      <c r="E1548" s="3" t="s">
        <v>190</v>
      </c>
      <c r="F1548" s="3" t="s">
        <v>191</v>
      </c>
      <c r="H1548" s="25" t="s">
        <v>755</v>
      </c>
      <c r="I1548" s="26" t="s">
        <v>160</v>
      </c>
      <c r="J1548" s="25" t="s">
        <v>386</v>
      </c>
      <c r="L1548" s="75" t="s">
        <v>205</v>
      </c>
      <c r="M1548" s="81" t="s">
        <v>1630</v>
      </c>
    </row>
    <row r="1549" spans="1:14" x14ac:dyDescent="0.25">
      <c r="A1549" s="65">
        <v>3659</v>
      </c>
      <c r="B1549" s="66">
        <v>42519</v>
      </c>
      <c r="C1549" s="67"/>
      <c r="D1549" s="67" t="s">
        <v>21</v>
      </c>
      <c r="E1549" s="67" t="s">
        <v>190</v>
      </c>
      <c r="F1549" s="67" t="s">
        <v>191</v>
      </c>
      <c r="G1549" s="67"/>
      <c r="H1549" s="79" t="s">
        <v>755</v>
      </c>
      <c r="I1549" s="80" t="s">
        <v>160</v>
      </c>
      <c r="J1549" s="79" t="s">
        <v>386</v>
      </c>
      <c r="K1549" s="67"/>
      <c r="L1549" s="76" t="s">
        <v>171</v>
      </c>
      <c r="M1549" s="70" t="s">
        <v>171</v>
      </c>
      <c r="N1549" s="67"/>
    </row>
    <row r="1550" spans="1:14" x14ac:dyDescent="0.25">
      <c r="A1550" s="71">
        <v>3662</v>
      </c>
      <c r="B1550" s="33">
        <v>42517</v>
      </c>
      <c r="D1550" s="3" t="s">
        <v>46</v>
      </c>
      <c r="E1550" s="3" t="s">
        <v>185</v>
      </c>
      <c r="F1550" s="3" t="s">
        <v>158</v>
      </c>
      <c r="H1550" s="25" t="s">
        <v>152</v>
      </c>
      <c r="I1550" s="26" t="s">
        <v>160</v>
      </c>
      <c r="J1550" s="25" t="s">
        <v>146</v>
      </c>
      <c r="L1550" s="75" t="s">
        <v>205</v>
      </c>
      <c r="M1550" s="81" t="s">
        <v>1633</v>
      </c>
    </row>
    <row r="1551" spans="1:14" x14ac:dyDescent="0.25">
      <c r="A1551" s="65">
        <v>3662</v>
      </c>
      <c r="B1551" s="66">
        <v>42517</v>
      </c>
      <c r="C1551" s="67"/>
      <c r="D1551" s="67" t="s">
        <v>46</v>
      </c>
      <c r="E1551" s="67" t="s">
        <v>185</v>
      </c>
      <c r="F1551" s="67" t="s">
        <v>158</v>
      </c>
      <c r="G1551" s="67"/>
      <c r="H1551" s="79" t="s">
        <v>152</v>
      </c>
      <c r="I1551" s="80" t="s">
        <v>160</v>
      </c>
      <c r="J1551" s="79" t="s">
        <v>146</v>
      </c>
      <c r="K1551" s="67"/>
      <c r="L1551" s="76" t="s">
        <v>171</v>
      </c>
      <c r="M1551" s="70" t="s">
        <v>171</v>
      </c>
      <c r="N1551" s="67"/>
    </row>
    <row r="1552" spans="1:14" x14ac:dyDescent="0.25">
      <c r="A1552" s="71">
        <v>3651</v>
      </c>
      <c r="B1552" s="33">
        <v>42515</v>
      </c>
      <c r="D1552" s="3" t="s">
        <v>49</v>
      </c>
      <c r="E1552" s="3" t="s">
        <v>592</v>
      </c>
      <c r="F1552" s="3" t="s">
        <v>186</v>
      </c>
      <c r="H1552" s="25" t="s">
        <v>179</v>
      </c>
      <c r="I1552" s="26" t="s">
        <v>160</v>
      </c>
      <c r="J1552" s="25" t="s">
        <v>146</v>
      </c>
      <c r="L1552" s="75" t="s">
        <v>205</v>
      </c>
      <c r="M1552" s="81" t="s">
        <v>1635</v>
      </c>
    </row>
    <row r="1553" spans="1:14" x14ac:dyDescent="0.25">
      <c r="A1553" s="65">
        <v>3651</v>
      </c>
      <c r="B1553" s="66">
        <v>42515</v>
      </c>
      <c r="C1553" s="67"/>
      <c r="D1553" s="67" t="s">
        <v>49</v>
      </c>
      <c r="E1553" s="67" t="s">
        <v>592</v>
      </c>
      <c r="F1553" s="67" t="s">
        <v>186</v>
      </c>
      <c r="G1553" s="67"/>
      <c r="H1553" s="79" t="s">
        <v>179</v>
      </c>
      <c r="I1553" s="80" t="s">
        <v>160</v>
      </c>
      <c r="J1553" s="79" t="s">
        <v>146</v>
      </c>
      <c r="K1553" s="67"/>
      <c r="L1553" s="76" t="s">
        <v>171</v>
      </c>
      <c r="M1553" s="70" t="s">
        <v>171</v>
      </c>
      <c r="N1553" s="67"/>
    </row>
    <row r="1554" spans="1:14" x14ac:dyDescent="0.25">
      <c r="A1554" s="71">
        <v>3644</v>
      </c>
      <c r="B1554" s="33">
        <v>42513</v>
      </c>
      <c r="D1554" s="3" t="s">
        <v>36</v>
      </c>
      <c r="E1554" s="3" t="s">
        <v>678</v>
      </c>
      <c r="F1554" s="3" t="s">
        <v>242</v>
      </c>
      <c r="H1554" s="25" t="s">
        <v>187</v>
      </c>
      <c r="I1554" s="26" t="s">
        <v>180</v>
      </c>
      <c r="J1554" s="25" t="s">
        <v>1637</v>
      </c>
      <c r="L1554" s="75" t="s">
        <v>232</v>
      </c>
      <c r="M1554" s="81" t="s">
        <v>1481</v>
      </c>
      <c r="N1554" s="3">
        <v>1138569</v>
      </c>
    </row>
    <row r="1555" spans="1:14" x14ac:dyDescent="0.25">
      <c r="A1555" s="65">
        <v>3644</v>
      </c>
      <c r="B1555" s="66">
        <v>42513</v>
      </c>
      <c r="C1555" s="67"/>
      <c r="D1555" s="67" t="s">
        <v>36</v>
      </c>
      <c r="E1555" s="67" t="s">
        <v>678</v>
      </c>
      <c r="F1555" s="67" t="s">
        <v>242</v>
      </c>
      <c r="G1555" s="67"/>
      <c r="H1555" s="79" t="s">
        <v>187</v>
      </c>
      <c r="I1555" s="80" t="s">
        <v>180</v>
      </c>
      <c r="J1555" s="79" t="s">
        <v>1637</v>
      </c>
      <c r="K1555" s="67"/>
      <c r="L1555" s="76" t="s">
        <v>171</v>
      </c>
      <c r="M1555" s="70" t="s">
        <v>171</v>
      </c>
      <c r="N1555" s="67">
        <v>1138569</v>
      </c>
    </row>
    <row r="1556" spans="1:14" x14ac:dyDescent="0.25">
      <c r="A1556" s="71">
        <v>3648</v>
      </c>
      <c r="B1556" s="33">
        <v>42511</v>
      </c>
      <c r="D1556" s="3" t="s">
        <v>38</v>
      </c>
      <c r="E1556" s="3" t="s">
        <v>1285</v>
      </c>
      <c r="F1556" s="3" t="s">
        <v>291</v>
      </c>
      <c r="H1556" s="25" t="s">
        <v>175</v>
      </c>
      <c r="I1556" s="26" t="s">
        <v>160</v>
      </c>
      <c r="J1556" s="25" t="s">
        <v>146</v>
      </c>
      <c r="K1556" s="3">
        <v>1138566</v>
      </c>
      <c r="L1556" s="75" t="s">
        <v>180</v>
      </c>
      <c r="M1556" s="81" t="s">
        <v>1639</v>
      </c>
      <c r="N1556" s="3">
        <v>1138575</v>
      </c>
    </row>
    <row r="1557" spans="1:14" x14ac:dyDescent="0.25">
      <c r="A1557" s="65">
        <v>3648</v>
      </c>
      <c r="B1557" s="66">
        <v>42511</v>
      </c>
      <c r="C1557" s="67"/>
      <c r="D1557" s="67" t="s">
        <v>38</v>
      </c>
      <c r="E1557" s="67" t="s">
        <v>1285</v>
      </c>
      <c r="F1557" s="67" t="s">
        <v>291</v>
      </c>
      <c r="G1557" s="67"/>
      <c r="H1557" s="79" t="s">
        <v>175</v>
      </c>
      <c r="I1557" s="80" t="s">
        <v>160</v>
      </c>
      <c r="J1557" s="79" t="s">
        <v>146</v>
      </c>
      <c r="K1557" s="67">
        <v>1138566</v>
      </c>
      <c r="L1557" s="76" t="s">
        <v>171</v>
      </c>
      <c r="M1557" s="70" t="s">
        <v>171</v>
      </c>
      <c r="N1557" s="67">
        <v>1138575</v>
      </c>
    </row>
    <row r="1558" spans="1:14" x14ac:dyDescent="0.25">
      <c r="A1558" s="71">
        <v>3640</v>
      </c>
      <c r="B1558" s="33">
        <v>42511</v>
      </c>
      <c r="D1558" s="3" t="s">
        <v>42</v>
      </c>
      <c r="E1558" s="3" t="s">
        <v>181</v>
      </c>
      <c r="F1558" s="3" t="s">
        <v>275</v>
      </c>
      <c r="G1558" s="3" t="s">
        <v>276</v>
      </c>
      <c r="H1558" s="25" t="s">
        <v>144</v>
      </c>
      <c r="I1558" s="26" t="s">
        <v>180</v>
      </c>
      <c r="J1558" s="25" t="s">
        <v>1637</v>
      </c>
      <c r="L1558" s="75" t="s">
        <v>232</v>
      </c>
      <c r="M1558" s="81" t="s">
        <v>1481</v>
      </c>
    </row>
    <row r="1559" spans="1:14" x14ac:dyDescent="0.25">
      <c r="A1559" s="65">
        <v>3640</v>
      </c>
      <c r="B1559" s="66">
        <v>42511</v>
      </c>
      <c r="C1559" s="67"/>
      <c r="D1559" s="67" t="s">
        <v>42</v>
      </c>
      <c r="E1559" s="67" t="s">
        <v>181</v>
      </c>
      <c r="F1559" s="67" t="s">
        <v>275</v>
      </c>
      <c r="G1559" s="67" t="s">
        <v>276</v>
      </c>
      <c r="H1559" s="79" t="s">
        <v>144</v>
      </c>
      <c r="I1559" s="80" t="s">
        <v>180</v>
      </c>
      <c r="J1559" s="79" t="s">
        <v>1637</v>
      </c>
      <c r="K1559" s="67"/>
      <c r="L1559" s="76" t="s">
        <v>171</v>
      </c>
      <c r="M1559" s="70" t="s">
        <v>171</v>
      </c>
      <c r="N1559" s="67"/>
    </row>
    <row r="1560" spans="1:14" x14ac:dyDescent="0.25">
      <c r="A1560" s="71">
        <v>3655</v>
      </c>
      <c r="B1560" s="33">
        <v>42511</v>
      </c>
      <c r="D1560" s="3" t="s">
        <v>45</v>
      </c>
      <c r="E1560" s="3" t="s">
        <v>1245</v>
      </c>
      <c r="F1560" s="3" t="s">
        <v>369</v>
      </c>
      <c r="G1560" s="3" t="s">
        <v>370</v>
      </c>
      <c r="H1560" s="25" t="s">
        <v>159</v>
      </c>
      <c r="I1560" s="26" t="s">
        <v>180</v>
      </c>
      <c r="J1560" s="25" t="s">
        <v>451</v>
      </c>
      <c r="L1560" s="75" t="s">
        <v>203</v>
      </c>
      <c r="M1560" s="81" t="s">
        <v>460</v>
      </c>
    </row>
    <row r="1561" spans="1:14" x14ac:dyDescent="0.25">
      <c r="A1561" s="65">
        <v>3655</v>
      </c>
      <c r="B1561" s="66">
        <v>42511</v>
      </c>
      <c r="C1561" s="67"/>
      <c r="D1561" s="67" t="s">
        <v>45</v>
      </c>
      <c r="E1561" s="67" t="s">
        <v>1245</v>
      </c>
      <c r="F1561" s="67" t="s">
        <v>369</v>
      </c>
      <c r="G1561" s="67" t="s">
        <v>370</v>
      </c>
      <c r="H1561" s="79" t="s">
        <v>159</v>
      </c>
      <c r="I1561" s="80" t="s">
        <v>180</v>
      </c>
      <c r="J1561" s="79" t="s">
        <v>451</v>
      </c>
      <c r="K1561" s="67"/>
      <c r="L1561" s="76" t="s">
        <v>171</v>
      </c>
      <c r="M1561" s="70" t="s">
        <v>171</v>
      </c>
      <c r="N1561" s="67"/>
    </row>
    <row r="1562" spans="1:14" x14ac:dyDescent="0.25">
      <c r="A1562" s="71">
        <v>3652</v>
      </c>
      <c r="B1562" s="33">
        <v>42509</v>
      </c>
      <c r="D1562" s="3" t="s">
        <v>46</v>
      </c>
      <c r="E1562" s="3" t="s">
        <v>185</v>
      </c>
      <c r="F1562" s="3" t="s">
        <v>158</v>
      </c>
      <c r="H1562" s="25" t="s">
        <v>152</v>
      </c>
      <c r="I1562" s="26" t="s">
        <v>160</v>
      </c>
      <c r="J1562" s="25" t="s">
        <v>146</v>
      </c>
      <c r="L1562" s="75" t="s">
        <v>205</v>
      </c>
      <c r="M1562" s="81" t="s">
        <v>628</v>
      </c>
    </row>
    <row r="1563" spans="1:14" x14ac:dyDescent="0.25">
      <c r="A1563" s="65">
        <v>3652</v>
      </c>
      <c r="B1563" s="66">
        <v>42509</v>
      </c>
      <c r="C1563" s="67"/>
      <c r="D1563" s="67" t="s">
        <v>46</v>
      </c>
      <c r="E1563" s="67" t="s">
        <v>185</v>
      </c>
      <c r="F1563" s="67" t="s">
        <v>158</v>
      </c>
      <c r="G1563" s="67"/>
      <c r="H1563" s="79" t="s">
        <v>152</v>
      </c>
      <c r="I1563" s="80" t="s">
        <v>160</v>
      </c>
      <c r="J1563" s="79" t="s">
        <v>146</v>
      </c>
      <c r="K1563" s="67"/>
      <c r="L1563" s="76" t="s">
        <v>171</v>
      </c>
      <c r="M1563" s="70" t="s">
        <v>171</v>
      </c>
      <c r="N1563" s="67"/>
    </row>
    <row r="1564" spans="1:14" x14ac:dyDescent="0.25">
      <c r="A1564" s="71">
        <v>3653</v>
      </c>
      <c r="B1564" s="33">
        <v>42508</v>
      </c>
      <c r="D1564" s="3" t="s">
        <v>31</v>
      </c>
      <c r="E1564" s="3" t="s">
        <v>1495</v>
      </c>
      <c r="H1564" s="25" t="s">
        <v>1361</v>
      </c>
      <c r="I1564" s="26" t="s">
        <v>391</v>
      </c>
      <c r="J1564" s="25" t="s">
        <v>197</v>
      </c>
      <c r="K1564" s="3">
        <v>1138573</v>
      </c>
      <c r="L1564" s="75" t="s">
        <v>1141</v>
      </c>
      <c r="M1564" s="81" t="s">
        <v>1645</v>
      </c>
      <c r="N1564" s="3">
        <v>1138577</v>
      </c>
    </row>
    <row r="1565" spans="1:14" x14ac:dyDescent="0.25">
      <c r="A1565" s="65">
        <v>3653</v>
      </c>
      <c r="B1565" s="66">
        <v>42508</v>
      </c>
      <c r="C1565" s="67"/>
      <c r="D1565" s="67" t="s">
        <v>31</v>
      </c>
      <c r="E1565" s="67" t="s">
        <v>1495</v>
      </c>
      <c r="F1565" s="67"/>
      <c r="G1565" s="67"/>
      <c r="H1565" s="79" t="s">
        <v>1361</v>
      </c>
      <c r="I1565" s="80" t="s">
        <v>391</v>
      </c>
      <c r="J1565" s="79" t="s">
        <v>197</v>
      </c>
      <c r="K1565" s="67">
        <v>1138573</v>
      </c>
      <c r="L1565" s="76" t="s">
        <v>171</v>
      </c>
      <c r="M1565" s="70" t="s">
        <v>171</v>
      </c>
      <c r="N1565" s="67">
        <v>1138577</v>
      </c>
    </row>
    <row r="1566" spans="1:14" x14ac:dyDescent="0.25">
      <c r="A1566" s="71">
        <v>3649</v>
      </c>
      <c r="B1566" s="33">
        <v>42508</v>
      </c>
      <c r="D1566" s="3" t="s">
        <v>34</v>
      </c>
      <c r="E1566" s="3" t="s">
        <v>673</v>
      </c>
      <c r="F1566" s="3" t="s">
        <v>174</v>
      </c>
      <c r="H1566" s="25" t="s">
        <v>166</v>
      </c>
      <c r="I1566" s="26" t="s">
        <v>167</v>
      </c>
      <c r="J1566" s="25" t="s">
        <v>148</v>
      </c>
      <c r="K1566" s="3">
        <v>1138560</v>
      </c>
      <c r="L1566" s="75" t="s">
        <v>155</v>
      </c>
      <c r="M1566" s="25" t="s">
        <v>146</v>
      </c>
    </row>
    <row r="1567" spans="1:14" x14ac:dyDescent="0.25">
      <c r="A1567" s="65">
        <v>3649</v>
      </c>
      <c r="B1567" s="66">
        <v>42508</v>
      </c>
      <c r="C1567" s="67"/>
      <c r="D1567" s="67" t="s">
        <v>34</v>
      </c>
      <c r="E1567" s="67" t="s">
        <v>673</v>
      </c>
      <c r="F1567" s="67" t="s">
        <v>174</v>
      </c>
      <c r="G1567" s="67"/>
      <c r="H1567" s="79" t="s">
        <v>166</v>
      </c>
      <c r="I1567" s="80" t="s">
        <v>167</v>
      </c>
      <c r="J1567" s="79" t="s">
        <v>148</v>
      </c>
      <c r="K1567" s="67">
        <v>1138560</v>
      </c>
      <c r="L1567" s="76"/>
      <c r="M1567" s="79" t="s">
        <v>146</v>
      </c>
      <c r="N1567" s="67"/>
    </row>
    <row r="1568" spans="1:14" x14ac:dyDescent="0.25">
      <c r="A1568" s="71">
        <v>3637</v>
      </c>
      <c r="B1568" s="33">
        <v>42508</v>
      </c>
      <c r="D1568" s="3" t="s">
        <v>24</v>
      </c>
      <c r="E1568" s="3" t="s">
        <v>805</v>
      </c>
      <c r="F1568" s="3" t="s">
        <v>327</v>
      </c>
      <c r="H1568" s="25" t="s">
        <v>476</v>
      </c>
      <c r="I1568" s="26" t="s">
        <v>160</v>
      </c>
      <c r="J1568" s="25" t="s">
        <v>343</v>
      </c>
      <c r="L1568" s="75" t="s">
        <v>205</v>
      </c>
      <c r="M1568" s="25" t="s">
        <v>343</v>
      </c>
    </row>
    <row r="1569" spans="1:14" x14ac:dyDescent="0.25">
      <c r="A1569" s="65">
        <v>3637</v>
      </c>
      <c r="B1569" s="66">
        <v>42508</v>
      </c>
      <c r="C1569" s="67"/>
      <c r="D1569" s="67" t="s">
        <v>24</v>
      </c>
      <c r="E1569" s="67" t="s">
        <v>805</v>
      </c>
      <c r="F1569" s="67" t="s">
        <v>327</v>
      </c>
      <c r="G1569" s="67"/>
      <c r="H1569" s="79" t="s">
        <v>476</v>
      </c>
      <c r="I1569" s="80" t="s">
        <v>160</v>
      </c>
      <c r="J1569" s="79" t="s">
        <v>343</v>
      </c>
      <c r="K1569" s="67"/>
      <c r="L1569" s="76" t="s">
        <v>171</v>
      </c>
      <c r="M1569" s="79" t="s">
        <v>343</v>
      </c>
      <c r="N1569" s="67"/>
    </row>
    <row r="1570" spans="1:14" x14ac:dyDescent="0.25">
      <c r="A1570" s="71">
        <v>3636</v>
      </c>
      <c r="B1570" s="33">
        <v>42506</v>
      </c>
      <c r="D1570" s="3" t="s">
        <v>39</v>
      </c>
      <c r="E1570" s="3" t="s">
        <v>1267</v>
      </c>
      <c r="F1570" s="3" t="s">
        <v>701</v>
      </c>
      <c r="H1570" s="25" t="s">
        <v>1440</v>
      </c>
      <c r="I1570" s="26" t="s">
        <v>160</v>
      </c>
      <c r="J1570" s="25" t="s">
        <v>146</v>
      </c>
      <c r="K1570" s="3">
        <v>1138570</v>
      </c>
      <c r="L1570" s="75" t="s">
        <v>180</v>
      </c>
      <c r="M1570" s="81" t="s">
        <v>493</v>
      </c>
      <c r="N1570" s="3">
        <v>1138572</v>
      </c>
    </row>
    <row r="1571" spans="1:14" x14ac:dyDescent="0.25">
      <c r="A1571" s="65">
        <v>3636</v>
      </c>
      <c r="B1571" s="66">
        <v>42506</v>
      </c>
      <c r="C1571" s="67"/>
      <c r="D1571" s="67" t="s">
        <v>39</v>
      </c>
      <c r="E1571" s="67" t="s">
        <v>1267</v>
      </c>
      <c r="F1571" s="67" t="s">
        <v>701</v>
      </c>
      <c r="G1571" s="67"/>
      <c r="H1571" s="79" t="s">
        <v>1440</v>
      </c>
      <c r="I1571" s="80" t="s">
        <v>160</v>
      </c>
      <c r="J1571" s="79" t="s">
        <v>146</v>
      </c>
      <c r="K1571" s="67">
        <v>1138570</v>
      </c>
      <c r="L1571" s="76" t="s">
        <v>171</v>
      </c>
      <c r="M1571" s="70" t="s">
        <v>171</v>
      </c>
      <c r="N1571" s="67">
        <v>1138572</v>
      </c>
    </row>
    <row r="1572" spans="1:14" x14ac:dyDescent="0.25">
      <c r="A1572" s="71">
        <v>3635</v>
      </c>
      <c r="B1572" s="33">
        <v>42506</v>
      </c>
      <c r="D1572" s="3" t="s">
        <v>50</v>
      </c>
      <c r="E1572" s="3" t="s">
        <v>161</v>
      </c>
      <c r="F1572" s="3" t="s">
        <v>664</v>
      </c>
      <c r="G1572" s="3" t="s">
        <v>665</v>
      </c>
      <c r="H1572" s="25" t="s">
        <v>184</v>
      </c>
      <c r="I1572" s="26" t="s">
        <v>160</v>
      </c>
      <c r="J1572" s="25" t="s">
        <v>146</v>
      </c>
      <c r="L1572" s="75" t="s">
        <v>180</v>
      </c>
      <c r="M1572" s="81" t="s">
        <v>1650</v>
      </c>
    </row>
    <row r="1573" spans="1:14" x14ac:dyDescent="0.25">
      <c r="A1573" s="65">
        <v>3635</v>
      </c>
      <c r="B1573" s="66">
        <v>42506</v>
      </c>
      <c r="C1573" s="67"/>
      <c r="D1573" s="67" t="s">
        <v>50</v>
      </c>
      <c r="E1573" s="67" t="s">
        <v>161</v>
      </c>
      <c r="F1573" s="67" t="s">
        <v>664</v>
      </c>
      <c r="G1573" s="67" t="s">
        <v>665</v>
      </c>
      <c r="H1573" s="79" t="s">
        <v>184</v>
      </c>
      <c r="I1573" s="80" t="s">
        <v>160</v>
      </c>
      <c r="J1573" s="79" t="s">
        <v>146</v>
      </c>
      <c r="K1573" s="67"/>
      <c r="L1573" s="76" t="s">
        <v>171</v>
      </c>
      <c r="M1573" s="70" t="s">
        <v>171</v>
      </c>
      <c r="N1573" s="67"/>
    </row>
    <row r="1574" spans="1:14" x14ac:dyDescent="0.25">
      <c r="A1574" s="71">
        <v>3641</v>
      </c>
      <c r="B1574" s="33">
        <v>42504</v>
      </c>
      <c r="D1574" s="3" t="s">
        <v>45</v>
      </c>
      <c r="E1574" s="3" t="s">
        <v>1245</v>
      </c>
      <c r="F1574" s="3" t="s">
        <v>369</v>
      </c>
      <c r="G1574" s="3" t="s">
        <v>370</v>
      </c>
      <c r="H1574" s="25" t="s">
        <v>159</v>
      </c>
      <c r="I1574" s="26" t="s">
        <v>160</v>
      </c>
      <c r="J1574" s="25" t="s">
        <v>146</v>
      </c>
      <c r="L1574" s="75" t="s">
        <v>180</v>
      </c>
      <c r="M1574" s="81" t="s">
        <v>493</v>
      </c>
    </row>
    <row r="1575" spans="1:14" x14ac:dyDescent="0.25">
      <c r="A1575" s="65">
        <v>3641</v>
      </c>
      <c r="B1575" s="66">
        <v>42504</v>
      </c>
      <c r="C1575" s="67"/>
      <c r="D1575" s="67" t="s">
        <v>45</v>
      </c>
      <c r="E1575" s="67" t="s">
        <v>1245</v>
      </c>
      <c r="F1575" s="67" t="s">
        <v>369</v>
      </c>
      <c r="G1575" s="67" t="s">
        <v>370</v>
      </c>
      <c r="H1575" s="79" t="s">
        <v>159</v>
      </c>
      <c r="I1575" s="80" t="s">
        <v>160</v>
      </c>
      <c r="J1575" s="79" t="s">
        <v>146</v>
      </c>
      <c r="K1575" s="67"/>
      <c r="L1575" s="76" t="s">
        <v>171</v>
      </c>
      <c r="M1575" s="70" t="s">
        <v>171</v>
      </c>
      <c r="N1575" s="67"/>
    </row>
    <row r="1576" spans="1:14" x14ac:dyDescent="0.25">
      <c r="A1576" s="71">
        <v>3647</v>
      </c>
      <c r="B1576" s="33">
        <v>42503</v>
      </c>
      <c r="D1576" s="3" t="s">
        <v>21</v>
      </c>
      <c r="E1576" s="3" t="s">
        <v>190</v>
      </c>
      <c r="F1576" s="3" t="s">
        <v>191</v>
      </c>
      <c r="H1576" s="25" t="s">
        <v>755</v>
      </c>
      <c r="I1576" s="26" t="s">
        <v>160</v>
      </c>
      <c r="J1576" s="25" t="s">
        <v>146</v>
      </c>
      <c r="L1576" s="75" t="s">
        <v>205</v>
      </c>
      <c r="M1576" s="81" t="s">
        <v>1590</v>
      </c>
    </row>
    <row r="1577" spans="1:14" x14ac:dyDescent="0.25">
      <c r="A1577" s="65">
        <v>3647</v>
      </c>
      <c r="B1577" s="66">
        <v>42503</v>
      </c>
      <c r="C1577" s="67"/>
      <c r="D1577" s="67" t="s">
        <v>21</v>
      </c>
      <c r="E1577" s="67" t="s">
        <v>190</v>
      </c>
      <c r="F1577" s="67" t="s">
        <v>191</v>
      </c>
      <c r="G1577" s="67"/>
      <c r="H1577" s="79" t="s">
        <v>755</v>
      </c>
      <c r="I1577" s="80" t="s">
        <v>160</v>
      </c>
      <c r="J1577" s="79" t="s">
        <v>146</v>
      </c>
      <c r="K1577" s="67"/>
      <c r="L1577" s="76" t="s">
        <v>171</v>
      </c>
      <c r="M1577" s="70" t="s">
        <v>171</v>
      </c>
      <c r="N1577" s="67"/>
    </row>
    <row r="1578" spans="1:14" x14ac:dyDescent="0.25">
      <c r="A1578" s="71">
        <v>3639</v>
      </c>
      <c r="B1578" s="33">
        <v>42503</v>
      </c>
      <c r="D1578" s="3" t="s">
        <v>43</v>
      </c>
      <c r="E1578" s="3" t="s">
        <v>177</v>
      </c>
      <c r="F1578" s="3" t="s">
        <v>363</v>
      </c>
      <c r="G1578" s="3" t="s">
        <v>364</v>
      </c>
      <c r="H1578" s="25" t="s">
        <v>246</v>
      </c>
      <c r="I1578" s="26" t="s">
        <v>160</v>
      </c>
      <c r="J1578" s="25" t="s">
        <v>146</v>
      </c>
      <c r="L1578" s="75" t="s">
        <v>180</v>
      </c>
      <c r="M1578" s="81" t="s">
        <v>979</v>
      </c>
    </row>
    <row r="1579" spans="1:14" x14ac:dyDescent="0.25">
      <c r="A1579" s="65">
        <v>3639</v>
      </c>
      <c r="B1579" s="66">
        <v>42503</v>
      </c>
      <c r="C1579" s="67"/>
      <c r="D1579" s="67" t="s">
        <v>43</v>
      </c>
      <c r="E1579" s="67" t="s">
        <v>177</v>
      </c>
      <c r="F1579" s="67" t="s">
        <v>363</v>
      </c>
      <c r="G1579" s="67" t="s">
        <v>364</v>
      </c>
      <c r="H1579" s="79" t="s">
        <v>246</v>
      </c>
      <c r="I1579" s="80" t="s">
        <v>160</v>
      </c>
      <c r="J1579" s="79" t="s">
        <v>146</v>
      </c>
      <c r="K1579" s="67"/>
      <c r="L1579" s="76" t="s">
        <v>171</v>
      </c>
      <c r="M1579" s="70" t="s">
        <v>171</v>
      </c>
      <c r="N1579" s="67"/>
    </row>
    <row r="1580" spans="1:14" x14ac:dyDescent="0.25">
      <c r="A1580" s="71">
        <v>3645</v>
      </c>
      <c r="B1580" s="33">
        <v>42503</v>
      </c>
      <c r="D1580" s="3" t="s">
        <v>31</v>
      </c>
      <c r="E1580" s="3" t="s">
        <v>1495</v>
      </c>
      <c r="H1580" s="25" t="s">
        <v>1361</v>
      </c>
      <c r="I1580" s="26" t="s">
        <v>170</v>
      </c>
      <c r="J1580" s="25" t="s">
        <v>146</v>
      </c>
      <c r="L1580" s="75" t="s">
        <v>391</v>
      </c>
      <c r="M1580" s="81" t="s">
        <v>66</v>
      </c>
      <c r="N1580" s="3">
        <v>1138573</v>
      </c>
    </row>
    <row r="1581" spans="1:14" x14ac:dyDescent="0.25">
      <c r="A1581" s="65">
        <v>3645</v>
      </c>
      <c r="B1581" s="66">
        <v>42503</v>
      </c>
      <c r="C1581" s="67"/>
      <c r="D1581" s="67" t="s">
        <v>31</v>
      </c>
      <c r="E1581" s="67" t="s">
        <v>1495</v>
      </c>
      <c r="F1581" s="67"/>
      <c r="G1581" s="67"/>
      <c r="H1581" s="79" t="s">
        <v>1361</v>
      </c>
      <c r="I1581" s="80" t="s">
        <v>170</v>
      </c>
      <c r="J1581" s="79" t="s">
        <v>146</v>
      </c>
      <c r="K1581" s="67"/>
      <c r="L1581" s="76" t="s">
        <v>171</v>
      </c>
      <c r="M1581" s="70" t="s">
        <v>171</v>
      </c>
      <c r="N1581" s="67">
        <v>1138573</v>
      </c>
    </row>
    <row r="1582" spans="1:14" x14ac:dyDescent="0.25">
      <c r="A1582" s="71">
        <v>3643</v>
      </c>
      <c r="B1582" s="33">
        <v>42501</v>
      </c>
      <c r="D1582" s="3" t="s">
        <v>46</v>
      </c>
      <c r="E1582" s="3" t="s">
        <v>185</v>
      </c>
      <c r="F1582" s="3" t="s">
        <v>158</v>
      </c>
      <c r="H1582" s="25" t="s">
        <v>152</v>
      </c>
      <c r="I1582" s="26" t="s">
        <v>160</v>
      </c>
      <c r="J1582" s="25" t="s">
        <v>146</v>
      </c>
      <c r="L1582" s="75" t="s">
        <v>205</v>
      </c>
      <c r="M1582" s="81" t="s">
        <v>868</v>
      </c>
    </row>
    <row r="1583" spans="1:14" x14ac:dyDescent="0.25">
      <c r="A1583" s="65">
        <v>3643</v>
      </c>
      <c r="B1583" s="66">
        <v>42501</v>
      </c>
      <c r="C1583" s="67"/>
      <c r="D1583" s="67" t="s">
        <v>46</v>
      </c>
      <c r="E1583" s="67" t="s">
        <v>185</v>
      </c>
      <c r="F1583" s="67" t="s">
        <v>158</v>
      </c>
      <c r="G1583" s="67"/>
      <c r="H1583" s="79" t="s">
        <v>152</v>
      </c>
      <c r="I1583" s="80" t="s">
        <v>160</v>
      </c>
      <c r="J1583" s="79" t="s">
        <v>146</v>
      </c>
      <c r="K1583" s="67"/>
      <c r="L1583" s="76" t="s">
        <v>171</v>
      </c>
      <c r="M1583" s="70" t="s">
        <v>171</v>
      </c>
      <c r="N1583" s="67"/>
    </row>
    <row r="1584" spans="1:14" x14ac:dyDescent="0.25">
      <c r="A1584" s="71">
        <v>3650</v>
      </c>
      <c r="B1584" s="33">
        <v>42501</v>
      </c>
      <c r="D1584" s="3" t="s">
        <v>49</v>
      </c>
      <c r="E1584" s="3" t="s">
        <v>592</v>
      </c>
      <c r="F1584" s="3" t="s">
        <v>186</v>
      </c>
      <c r="H1584" s="25" t="s">
        <v>179</v>
      </c>
      <c r="I1584" s="26" t="s">
        <v>180</v>
      </c>
      <c r="J1584" s="25" t="s">
        <v>1657</v>
      </c>
      <c r="L1584" s="3" t="s">
        <v>203</v>
      </c>
      <c r="M1584" s="81" t="s">
        <v>460</v>
      </c>
    </row>
    <row r="1585" spans="1:14" x14ac:dyDescent="0.25">
      <c r="A1585" s="65">
        <v>3650</v>
      </c>
      <c r="B1585" s="66">
        <v>42501</v>
      </c>
      <c r="C1585" s="67"/>
      <c r="D1585" s="67" t="s">
        <v>49</v>
      </c>
      <c r="E1585" s="67" t="s">
        <v>592</v>
      </c>
      <c r="F1585" s="67" t="s">
        <v>186</v>
      </c>
      <c r="G1585" s="67"/>
      <c r="H1585" s="79" t="s">
        <v>179</v>
      </c>
      <c r="I1585" s="80" t="s">
        <v>180</v>
      </c>
      <c r="J1585" s="79" t="s">
        <v>1657</v>
      </c>
      <c r="K1585" s="67"/>
      <c r="L1585" s="67" t="s">
        <v>203</v>
      </c>
      <c r="M1585" s="70" t="s">
        <v>171</v>
      </c>
      <c r="N1585" s="67"/>
    </row>
    <row r="1586" spans="1:14" x14ac:dyDescent="0.25">
      <c r="A1586" s="71">
        <v>3642</v>
      </c>
      <c r="B1586" s="33">
        <v>42497</v>
      </c>
      <c r="D1586" s="3" t="s">
        <v>49</v>
      </c>
      <c r="E1586" s="3" t="s">
        <v>592</v>
      </c>
      <c r="F1586" s="3" t="s">
        <v>186</v>
      </c>
      <c r="H1586" s="25" t="s">
        <v>179</v>
      </c>
      <c r="I1586" s="26" t="s">
        <v>160</v>
      </c>
      <c r="J1586" s="25" t="s">
        <v>146</v>
      </c>
      <c r="L1586" s="75" t="s">
        <v>180</v>
      </c>
      <c r="M1586" s="81" t="s">
        <v>1659</v>
      </c>
    </row>
    <row r="1587" spans="1:14" x14ac:dyDescent="0.25">
      <c r="A1587" s="65">
        <v>3642</v>
      </c>
      <c r="B1587" s="66">
        <v>42497</v>
      </c>
      <c r="C1587" s="67"/>
      <c r="D1587" s="67" t="s">
        <v>49</v>
      </c>
      <c r="E1587" s="67" t="s">
        <v>592</v>
      </c>
      <c r="F1587" s="67" t="s">
        <v>186</v>
      </c>
      <c r="G1587" s="67"/>
      <c r="H1587" s="79" t="s">
        <v>179</v>
      </c>
      <c r="I1587" s="80" t="s">
        <v>160</v>
      </c>
      <c r="J1587" s="79" t="s">
        <v>146</v>
      </c>
      <c r="K1587" s="67"/>
      <c r="L1587" s="76" t="s">
        <v>171</v>
      </c>
      <c r="M1587" s="70" t="s">
        <v>171</v>
      </c>
      <c r="N1587" s="67"/>
    </row>
    <row r="1588" spans="1:14" x14ac:dyDescent="0.25">
      <c r="A1588" s="71">
        <v>3638</v>
      </c>
      <c r="B1588" s="33">
        <v>42496</v>
      </c>
      <c r="D1588" s="3" t="s">
        <v>21</v>
      </c>
      <c r="E1588" s="3" t="s">
        <v>190</v>
      </c>
      <c r="F1588" s="3" t="s">
        <v>191</v>
      </c>
      <c r="H1588" s="25" t="s">
        <v>755</v>
      </c>
      <c r="I1588" s="26" t="s">
        <v>160</v>
      </c>
      <c r="J1588" s="25" t="s">
        <v>146</v>
      </c>
      <c r="L1588" s="75" t="s">
        <v>205</v>
      </c>
      <c r="M1588" s="81" t="s">
        <v>1250</v>
      </c>
    </row>
    <row r="1589" spans="1:14" x14ac:dyDescent="0.25">
      <c r="A1589" s="65">
        <v>3638</v>
      </c>
      <c r="B1589" s="66">
        <v>42496</v>
      </c>
      <c r="C1589" s="67"/>
      <c r="D1589" s="67" t="s">
        <v>21</v>
      </c>
      <c r="E1589" s="67" t="s">
        <v>190</v>
      </c>
      <c r="F1589" s="67" t="s">
        <v>191</v>
      </c>
      <c r="G1589" s="67"/>
      <c r="H1589" s="79" t="s">
        <v>755</v>
      </c>
      <c r="I1589" s="80" t="s">
        <v>160</v>
      </c>
      <c r="J1589" s="79" t="s">
        <v>146</v>
      </c>
      <c r="K1589" s="67"/>
      <c r="L1589" s="76" t="s">
        <v>171</v>
      </c>
      <c r="M1589" s="70" t="s">
        <v>171</v>
      </c>
      <c r="N1589" s="67"/>
    </row>
    <row r="1590" spans="1:14" x14ac:dyDescent="0.25">
      <c r="A1590" s="71">
        <v>3627</v>
      </c>
      <c r="B1590" s="33">
        <v>42493</v>
      </c>
      <c r="D1590" s="3" t="s">
        <v>31</v>
      </c>
      <c r="E1590" s="3" t="s">
        <v>1495</v>
      </c>
      <c r="H1590" s="25" t="s">
        <v>1361</v>
      </c>
      <c r="I1590" s="26" t="s">
        <v>170</v>
      </c>
      <c r="J1590" s="25" t="s">
        <v>197</v>
      </c>
      <c r="K1590" s="3">
        <v>1138567</v>
      </c>
      <c r="L1590" s="3" t="s">
        <v>446</v>
      </c>
      <c r="M1590" s="25" t="s">
        <v>197</v>
      </c>
      <c r="N1590" s="3">
        <v>1138568</v>
      </c>
    </row>
    <row r="1591" spans="1:14" x14ac:dyDescent="0.25">
      <c r="A1591" s="65">
        <v>3627</v>
      </c>
      <c r="B1591" s="66">
        <v>42493</v>
      </c>
      <c r="C1591" s="67"/>
      <c r="D1591" s="67" t="s">
        <v>31</v>
      </c>
      <c r="E1591" s="67" t="s">
        <v>1495</v>
      </c>
      <c r="F1591" s="67"/>
      <c r="G1591" s="67"/>
      <c r="H1591" s="79" t="s">
        <v>1361</v>
      </c>
      <c r="I1591" s="80" t="s">
        <v>170</v>
      </c>
      <c r="J1591" s="79" t="s">
        <v>197</v>
      </c>
      <c r="K1591" s="67">
        <v>1138567</v>
      </c>
      <c r="L1591" s="67" t="s">
        <v>446</v>
      </c>
      <c r="M1591" s="79" t="s">
        <v>197</v>
      </c>
      <c r="N1591" s="67">
        <v>1138568</v>
      </c>
    </row>
    <row r="1592" spans="1:14" x14ac:dyDescent="0.25">
      <c r="A1592" s="71">
        <v>3633</v>
      </c>
      <c r="B1592" s="33">
        <v>42493</v>
      </c>
      <c r="D1592" s="3" t="s">
        <v>816</v>
      </c>
      <c r="E1592" s="3" t="s">
        <v>817</v>
      </c>
      <c r="F1592" s="3" t="s">
        <v>817</v>
      </c>
      <c r="H1592" s="25" t="s">
        <v>820</v>
      </c>
      <c r="I1592" s="26" t="s">
        <v>160</v>
      </c>
      <c r="J1592" s="81" t="s">
        <v>146</v>
      </c>
      <c r="L1592" s="3" t="s">
        <v>205</v>
      </c>
      <c r="M1592" s="25" t="s">
        <v>758</v>
      </c>
      <c r="N1592" s="3">
        <v>1138571</v>
      </c>
    </row>
    <row r="1593" spans="1:14" x14ac:dyDescent="0.25">
      <c r="A1593" s="65">
        <v>3633</v>
      </c>
      <c r="B1593" s="66">
        <v>42493</v>
      </c>
      <c r="C1593" s="67"/>
      <c r="D1593" s="67" t="s">
        <v>816</v>
      </c>
      <c r="E1593" s="67" t="s">
        <v>817</v>
      </c>
      <c r="F1593" s="67" t="s">
        <v>817</v>
      </c>
      <c r="G1593" s="67"/>
      <c r="H1593" s="79" t="s">
        <v>820</v>
      </c>
      <c r="I1593" s="80" t="s">
        <v>160</v>
      </c>
      <c r="J1593" s="70"/>
      <c r="K1593" s="67"/>
      <c r="L1593" s="67" t="s">
        <v>205</v>
      </c>
      <c r="M1593" s="79" t="s">
        <v>758</v>
      </c>
      <c r="N1593" s="67">
        <v>1138571</v>
      </c>
    </row>
    <row r="1594" spans="1:14" x14ac:dyDescent="0.25">
      <c r="A1594" s="71">
        <v>3627</v>
      </c>
      <c r="B1594" s="33">
        <v>42492</v>
      </c>
      <c r="D1594" s="3" t="s">
        <v>31</v>
      </c>
      <c r="E1594" s="3" t="s">
        <v>1495</v>
      </c>
      <c r="H1594" s="25" t="s">
        <v>1361</v>
      </c>
      <c r="I1594" s="26" t="s">
        <v>170</v>
      </c>
      <c r="J1594" s="25" t="s">
        <v>197</v>
      </c>
      <c r="K1594" s="3">
        <v>1138567</v>
      </c>
      <c r="L1594" s="75" t="s">
        <v>446</v>
      </c>
      <c r="M1594" s="81" t="s">
        <v>197</v>
      </c>
      <c r="N1594" s="3">
        <v>1138568</v>
      </c>
    </row>
    <row r="1595" spans="1:14" x14ac:dyDescent="0.25">
      <c r="A1595" s="65">
        <v>3627</v>
      </c>
      <c r="B1595" s="66">
        <v>42492</v>
      </c>
      <c r="C1595" s="67"/>
      <c r="D1595" s="67" t="s">
        <v>31</v>
      </c>
      <c r="E1595" s="67" t="s">
        <v>1495</v>
      </c>
      <c r="F1595" s="67"/>
      <c r="G1595" s="67"/>
      <c r="H1595" s="79" t="s">
        <v>1361</v>
      </c>
      <c r="I1595" s="80" t="s">
        <v>170</v>
      </c>
      <c r="J1595" s="79" t="s">
        <v>197</v>
      </c>
      <c r="K1595" s="67">
        <v>1138567</v>
      </c>
      <c r="L1595" s="76" t="s">
        <v>171</v>
      </c>
      <c r="M1595" s="70" t="s">
        <v>171</v>
      </c>
      <c r="N1595" s="67">
        <v>1138568</v>
      </c>
    </row>
    <row r="1596" spans="1:14" x14ac:dyDescent="0.25">
      <c r="A1596" s="71">
        <v>3628</v>
      </c>
      <c r="B1596" s="33">
        <v>42492</v>
      </c>
      <c r="D1596" s="3" t="s">
        <v>36</v>
      </c>
      <c r="E1596" s="3" t="s">
        <v>678</v>
      </c>
      <c r="F1596" s="3" t="s">
        <v>242</v>
      </c>
      <c r="H1596" s="25" t="s">
        <v>187</v>
      </c>
      <c r="I1596" s="26" t="s">
        <v>160</v>
      </c>
      <c r="J1596" s="25" t="s">
        <v>146</v>
      </c>
      <c r="K1596" s="3">
        <v>1138559</v>
      </c>
      <c r="L1596" s="75" t="s">
        <v>180</v>
      </c>
      <c r="M1596" s="81" t="s">
        <v>1665</v>
      </c>
    </row>
    <row r="1597" spans="1:14" x14ac:dyDescent="0.25">
      <c r="A1597" s="65">
        <v>3628</v>
      </c>
      <c r="B1597" s="66">
        <v>42492</v>
      </c>
      <c r="C1597" s="67"/>
      <c r="D1597" s="67" t="s">
        <v>36</v>
      </c>
      <c r="E1597" s="67" t="s">
        <v>678</v>
      </c>
      <c r="F1597" s="67" t="s">
        <v>242</v>
      </c>
      <c r="G1597" s="67"/>
      <c r="H1597" s="79" t="s">
        <v>187</v>
      </c>
      <c r="I1597" s="80" t="s">
        <v>160</v>
      </c>
      <c r="J1597" s="79" t="s">
        <v>146</v>
      </c>
      <c r="K1597" s="67">
        <v>1138559</v>
      </c>
      <c r="L1597" s="76" t="s">
        <v>171</v>
      </c>
      <c r="M1597" s="70" t="s">
        <v>171</v>
      </c>
      <c r="N1597" s="67"/>
    </row>
    <row r="1598" spans="1:14" x14ac:dyDescent="0.25">
      <c r="A1598" s="71">
        <v>3629</v>
      </c>
      <c r="B1598" s="33">
        <v>42490</v>
      </c>
      <c r="D1598" s="3" t="s">
        <v>46</v>
      </c>
      <c r="E1598" s="3" t="s">
        <v>185</v>
      </c>
      <c r="F1598" s="3" t="s">
        <v>158</v>
      </c>
      <c r="H1598" s="25" t="s">
        <v>152</v>
      </c>
      <c r="I1598" s="26" t="s">
        <v>160</v>
      </c>
      <c r="J1598" s="25" t="s">
        <v>146</v>
      </c>
      <c r="L1598" s="3" t="s">
        <v>205</v>
      </c>
      <c r="M1598" s="25" t="s">
        <v>628</v>
      </c>
    </row>
    <row r="1599" spans="1:14" x14ac:dyDescent="0.25">
      <c r="A1599" s="65">
        <v>3629</v>
      </c>
      <c r="B1599" s="66">
        <v>42490</v>
      </c>
      <c r="C1599" s="67"/>
      <c r="D1599" s="67" t="s">
        <v>46</v>
      </c>
      <c r="E1599" s="67" t="s">
        <v>185</v>
      </c>
      <c r="F1599" s="67" t="s">
        <v>158</v>
      </c>
      <c r="G1599" s="67"/>
      <c r="H1599" s="79" t="s">
        <v>152</v>
      </c>
      <c r="I1599" s="80" t="s">
        <v>160</v>
      </c>
      <c r="J1599" s="79" t="s">
        <v>146</v>
      </c>
      <c r="K1599" s="67"/>
      <c r="L1599" s="67" t="s">
        <v>205</v>
      </c>
      <c r="M1599" s="79" t="s">
        <v>628</v>
      </c>
      <c r="N1599" s="67"/>
    </row>
    <row r="1600" spans="1:14" x14ac:dyDescent="0.25">
      <c r="A1600" s="71">
        <v>3631</v>
      </c>
      <c r="B1600" s="33">
        <v>42490</v>
      </c>
      <c r="D1600" s="3" t="s">
        <v>49</v>
      </c>
      <c r="E1600" s="3" t="s">
        <v>592</v>
      </c>
      <c r="F1600" s="3" t="s">
        <v>186</v>
      </c>
      <c r="H1600" s="25" t="s">
        <v>163</v>
      </c>
      <c r="I1600" s="26" t="s">
        <v>160</v>
      </c>
      <c r="J1600" s="25" t="s">
        <v>146</v>
      </c>
      <c r="L1600" s="75" t="s">
        <v>180</v>
      </c>
      <c r="M1600" s="81" t="s">
        <v>1668</v>
      </c>
    </row>
    <row r="1601" spans="1:14" x14ac:dyDescent="0.25">
      <c r="A1601" s="65">
        <v>3631</v>
      </c>
      <c r="B1601" s="66">
        <v>42490</v>
      </c>
      <c r="C1601" s="67"/>
      <c r="D1601" s="67" t="s">
        <v>49</v>
      </c>
      <c r="E1601" s="67" t="s">
        <v>592</v>
      </c>
      <c r="F1601" s="67" t="s">
        <v>186</v>
      </c>
      <c r="G1601" s="67"/>
      <c r="H1601" s="79" t="s">
        <v>163</v>
      </c>
      <c r="I1601" s="80" t="s">
        <v>160</v>
      </c>
      <c r="J1601" s="79" t="s">
        <v>146</v>
      </c>
      <c r="K1601" s="67"/>
      <c r="L1601" s="76" t="s">
        <v>205</v>
      </c>
      <c r="M1601" s="70" t="s">
        <v>171</v>
      </c>
      <c r="N1601" s="67"/>
    </row>
    <row r="1602" spans="1:14" x14ac:dyDescent="0.25">
      <c r="A1602" s="71">
        <v>3622</v>
      </c>
      <c r="B1602" s="33">
        <v>42490</v>
      </c>
      <c r="D1602" s="3" t="s">
        <v>45</v>
      </c>
      <c r="E1602" s="3" t="s">
        <v>1245</v>
      </c>
      <c r="F1602" s="3" t="s">
        <v>369</v>
      </c>
      <c r="G1602" s="3" t="s">
        <v>370</v>
      </c>
      <c r="H1602" s="25" t="s">
        <v>159</v>
      </c>
      <c r="I1602" s="26" t="s">
        <v>160</v>
      </c>
      <c r="J1602" s="25" t="s">
        <v>146</v>
      </c>
      <c r="L1602" s="75" t="s">
        <v>180</v>
      </c>
      <c r="M1602" s="81" t="s">
        <v>451</v>
      </c>
    </row>
    <row r="1603" spans="1:14" x14ac:dyDescent="0.25">
      <c r="A1603" s="65">
        <v>3622</v>
      </c>
      <c r="B1603" s="66">
        <v>42490</v>
      </c>
      <c r="C1603" s="67"/>
      <c r="D1603" s="67" t="s">
        <v>45</v>
      </c>
      <c r="E1603" s="67" t="s">
        <v>1245</v>
      </c>
      <c r="F1603" s="67" t="s">
        <v>369</v>
      </c>
      <c r="G1603" s="67" t="s">
        <v>370</v>
      </c>
      <c r="H1603" s="79" t="s">
        <v>159</v>
      </c>
      <c r="I1603" s="80" t="s">
        <v>160</v>
      </c>
      <c r="J1603" s="79" t="s">
        <v>146</v>
      </c>
      <c r="K1603" s="67"/>
      <c r="L1603" s="76" t="s">
        <v>171</v>
      </c>
      <c r="M1603" s="70" t="s">
        <v>171</v>
      </c>
      <c r="N1603" s="67"/>
    </row>
    <row r="1604" spans="1:14" x14ac:dyDescent="0.25">
      <c r="A1604" s="71">
        <v>3626</v>
      </c>
      <c r="B1604" s="33">
        <v>42488</v>
      </c>
      <c r="D1604" s="3" t="s">
        <v>38</v>
      </c>
      <c r="E1604" s="3" t="s">
        <v>1285</v>
      </c>
      <c r="F1604" s="3" t="s">
        <v>291</v>
      </c>
      <c r="H1604" s="25" t="s">
        <v>175</v>
      </c>
      <c r="I1604" s="26" t="s">
        <v>180</v>
      </c>
      <c r="J1604" s="25" t="s">
        <v>451</v>
      </c>
      <c r="K1604" s="3">
        <v>1138561</v>
      </c>
      <c r="L1604" s="75" t="s">
        <v>203</v>
      </c>
      <c r="M1604" s="81" t="s">
        <v>460</v>
      </c>
      <c r="N1604" s="3">
        <v>1138566</v>
      </c>
    </row>
    <row r="1605" spans="1:14" x14ac:dyDescent="0.25">
      <c r="A1605" s="65">
        <v>3626</v>
      </c>
      <c r="B1605" s="66">
        <v>42488</v>
      </c>
      <c r="C1605" s="67"/>
      <c r="D1605" s="67" t="s">
        <v>38</v>
      </c>
      <c r="E1605" s="67" t="s">
        <v>1285</v>
      </c>
      <c r="F1605" s="67" t="s">
        <v>291</v>
      </c>
      <c r="G1605" s="67"/>
      <c r="H1605" s="79" t="s">
        <v>175</v>
      </c>
      <c r="I1605" s="80" t="s">
        <v>180</v>
      </c>
      <c r="J1605" s="79" t="s">
        <v>451</v>
      </c>
      <c r="K1605" s="67">
        <v>1138561</v>
      </c>
      <c r="L1605" s="76" t="s">
        <v>171</v>
      </c>
      <c r="M1605" s="70" t="s">
        <v>171</v>
      </c>
      <c r="N1605" s="67">
        <v>1138566</v>
      </c>
    </row>
    <row r="1606" spans="1:14" x14ac:dyDescent="0.25">
      <c r="A1606" s="71">
        <v>3634</v>
      </c>
      <c r="B1606" s="33">
        <v>42486</v>
      </c>
      <c r="D1606" s="3" t="s">
        <v>42</v>
      </c>
      <c r="E1606" s="3" t="s">
        <v>181</v>
      </c>
      <c r="F1606" s="3" t="s">
        <v>275</v>
      </c>
      <c r="G1606" s="3" t="s">
        <v>276</v>
      </c>
      <c r="H1606" s="25" t="s">
        <v>144</v>
      </c>
      <c r="I1606" s="26" t="s">
        <v>160</v>
      </c>
      <c r="J1606" s="25" t="s">
        <v>146</v>
      </c>
      <c r="L1606" s="75" t="s">
        <v>180</v>
      </c>
      <c r="M1606" s="81" t="s">
        <v>1672</v>
      </c>
    </row>
    <row r="1607" spans="1:14" x14ac:dyDescent="0.25">
      <c r="A1607" s="65">
        <v>3634</v>
      </c>
      <c r="B1607" s="66">
        <v>42486</v>
      </c>
      <c r="C1607" s="67"/>
      <c r="D1607" s="67" t="s">
        <v>42</v>
      </c>
      <c r="E1607" s="67" t="s">
        <v>181</v>
      </c>
      <c r="F1607" s="67" t="s">
        <v>275</v>
      </c>
      <c r="G1607" s="67" t="s">
        <v>276</v>
      </c>
      <c r="H1607" s="79" t="s">
        <v>144</v>
      </c>
      <c r="I1607" s="80" t="s">
        <v>160</v>
      </c>
      <c r="J1607" s="79" t="s">
        <v>146</v>
      </c>
      <c r="K1607" s="67"/>
      <c r="L1607" s="76" t="s">
        <v>171</v>
      </c>
      <c r="M1607" s="70" t="s">
        <v>171</v>
      </c>
      <c r="N1607" s="67"/>
    </row>
    <row r="1608" spans="1:14" x14ac:dyDescent="0.25">
      <c r="A1608" s="71">
        <v>3609</v>
      </c>
      <c r="B1608" s="33">
        <v>42484</v>
      </c>
      <c r="D1608" s="3" t="s">
        <v>43</v>
      </c>
      <c r="E1608" s="3" t="s">
        <v>177</v>
      </c>
      <c r="F1608" s="3" t="s">
        <v>363</v>
      </c>
      <c r="G1608" s="3" t="s">
        <v>364</v>
      </c>
      <c r="H1608" s="25" t="s">
        <v>246</v>
      </c>
      <c r="I1608" s="26" t="s">
        <v>232</v>
      </c>
      <c r="J1608" s="25" t="s">
        <v>676</v>
      </c>
      <c r="L1608" s="75" t="s">
        <v>180</v>
      </c>
      <c r="M1608" s="81" t="s">
        <v>979</v>
      </c>
    </row>
    <row r="1609" spans="1:14" x14ac:dyDescent="0.25">
      <c r="A1609" s="65">
        <v>3609</v>
      </c>
      <c r="B1609" s="66">
        <v>42484</v>
      </c>
      <c r="C1609" s="67"/>
      <c r="D1609" s="67" t="s">
        <v>43</v>
      </c>
      <c r="E1609" s="67" t="s">
        <v>177</v>
      </c>
      <c r="F1609" s="67" t="s">
        <v>363</v>
      </c>
      <c r="G1609" s="67" t="s">
        <v>364</v>
      </c>
      <c r="H1609" s="79" t="s">
        <v>246</v>
      </c>
      <c r="I1609" s="80" t="s">
        <v>232</v>
      </c>
      <c r="J1609" s="79" t="s">
        <v>676</v>
      </c>
      <c r="K1609" s="67"/>
      <c r="L1609" s="76" t="s">
        <v>171</v>
      </c>
      <c r="M1609" s="70" t="s">
        <v>171</v>
      </c>
      <c r="N1609" s="67"/>
    </row>
    <row r="1610" spans="1:14" x14ac:dyDescent="0.25">
      <c r="A1610" s="71">
        <v>3624</v>
      </c>
      <c r="B1610" s="33">
        <v>42483</v>
      </c>
      <c r="D1610" s="3" t="s">
        <v>21</v>
      </c>
      <c r="E1610" s="3" t="s">
        <v>190</v>
      </c>
      <c r="F1610" s="3" t="s">
        <v>191</v>
      </c>
      <c r="H1610" s="25" t="s">
        <v>755</v>
      </c>
      <c r="I1610" s="26" t="s">
        <v>160</v>
      </c>
      <c r="J1610" s="25" t="s">
        <v>781</v>
      </c>
      <c r="L1610" s="3" t="s">
        <v>205</v>
      </c>
      <c r="M1610" s="81" t="s">
        <v>1210</v>
      </c>
    </row>
    <row r="1611" spans="1:14" x14ac:dyDescent="0.25">
      <c r="A1611" s="65">
        <v>3624</v>
      </c>
      <c r="B1611" s="66">
        <v>42483</v>
      </c>
      <c r="C1611" s="67"/>
      <c r="D1611" s="67" t="s">
        <v>21</v>
      </c>
      <c r="E1611" s="67" t="s">
        <v>190</v>
      </c>
      <c r="F1611" s="67" t="s">
        <v>191</v>
      </c>
      <c r="G1611" s="67"/>
      <c r="H1611" s="79" t="s">
        <v>755</v>
      </c>
      <c r="I1611" s="80" t="s">
        <v>160</v>
      </c>
      <c r="J1611" s="79" t="s">
        <v>781</v>
      </c>
      <c r="K1611" s="67"/>
      <c r="L1611" s="67" t="s">
        <v>205</v>
      </c>
      <c r="M1611" s="70" t="s">
        <v>171</v>
      </c>
      <c r="N1611" s="67"/>
    </row>
    <row r="1612" spans="1:14" x14ac:dyDescent="0.25">
      <c r="A1612" s="71">
        <v>3632</v>
      </c>
      <c r="B1612" s="33">
        <v>42483</v>
      </c>
      <c r="D1612" s="3" t="s">
        <v>39</v>
      </c>
      <c r="E1612" s="3" t="s">
        <v>1267</v>
      </c>
      <c r="F1612" s="3" t="s">
        <v>701</v>
      </c>
      <c r="H1612" s="25" t="s">
        <v>476</v>
      </c>
      <c r="I1612" s="26" t="s">
        <v>180</v>
      </c>
      <c r="J1612" s="25" t="s">
        <v>1676</v>
      </c>
      <c r="K1612" s="3">
        <v>1138564</v>
      </c>
      <c r="L1612" s="3" t="s">
        <v>203</v>
      </c>
      <c r="M1612" s="25" t="s">
        <v>146</v>
      </c>
      <c r="N1612" s="3">
        <v>1138570</v>
      </c>
    </row>
    <row r="1613" spans="1:14" x14ac:dyDescent="0.25">
      <c r="A1613" s="65">
        <v>3632</v>
      </c>
      <c r="B1613" s="66">
        <v>42483</v>
      </c>
      <c r="C1613" s="67"/>
      <c r="D1613" s="67" t="s">
        <v>39</v>
      </c>
      <c r="E1613" s="67" t="s">
        <v>1267</v>
      </c>
      <c r="F1613" s="67" t="s">
        <v>701</v>
      </c>
      <c r="G1613" s="67"/>
      <c r="H1613" s="79" t="s">
        <v>476</v>
      </c>
      <c r="I1613" s="80" t="s">
        <v>180</v>
      </c>
      <c r="J1613" s="79" t="s">
        <v>1676</v>
      </c>
      <c r="K1613" s="67">
        <v>1138564</v>
      </c>
      <c r="L1613" s="67" t="s">
        <v>203</v>
      </c>
      <c r="M1613" s="79" t="s">
        <v>146</v>
      </c>
      <c r="N1613" s="67">
        <v>1138570</v>
      </c>
    </row>
    <row r="1614" spans="1:14" x14ac:dyDescent="0.25">
      <c r="A1614" s="71">
        <v>3632</v>
      </c>
      <c r="B1614" s="33">
        <v>42483</v>
      </c>
      <c r="D1614" s="3" t="s">
        <v>39</v>
      </c>
      <c r="E1614" s="3" t="s">
        <v>1267</v>
      </c>
      <c r="F1614" s="3" t="s">
        <v>701</v>
      </c>
      <c r="H1614" s="25" t="s">
        <v>476</v>
      </c>
      <c r="I1614" s="26" t="s">
        <v>180</v>
      </c>
      <c r="J1614" s="25" t="s">
        <v>1676</v>
      </c>
      <c r="K1614" s="3">
        <v>1138564</v>
      </c>
      <c r="L1614" s="75" t="s">
        <v>203</v>
      </c>
      <c r="M1614" s="81" t="s">
        <v>146</v>
      </c>
      <c r="N1614" s="3">
        <v>1138570</v>
      </c>
    </row>
    <row r="1615" spans="1:14" x14ac:dyDescent="0.25">
      <c r="A1615" s="65">
        <v>3632</v>
      </c>
      <c r="B1615" s="66">
        <v>42483</v>
      </c>
      <c r="C1615" s="67"/>
      <c r="D1615" s="67" t="s">
        <v>39</v>
      </c>
      <c r="E1615" s="67" t="s">
        <v>1267</v>
      </c>
      <c r="F1615" s="67" t="s">
        <v>701</v>
      </c>
      <c r="G1615" s="67"/>
      <c r="H1615" s="79" t="s">
        <v>476</v>
      </c>
      <c r="I1615" s="80" t="s">
        <v>180</v>
      </c>
      <c r="J1615" s="79" t="s">
        <v>1676</v>
      </c>
      <c r="K1615" s="67">
        <v>1138564</v>
      </c>
      <c r="L1615" s="76" t="s">
        <v>171</v>
      </c>
      <c r="M1615" s="70" t="s">
        <v>171</v>
      </c>
      <c r="N1615" s="67">
        <v>1138570</v>
      </c>
    </row>
    <row r="1616" spans="1:14" x14ac:dyDescent="0.25">
      <c r="A1616" s="71">
        <v>3630</v>
      </c>
      <c r="B1616" s="33">
        <v>42482</v>
      </c>
      <c r="D1616" s="3" t="s">
        <v>50</v>
      </c>
      <c r="E1616" s="3" t="s">
        <v>161</v>
      </c>
      <c r="F1616" s="3" t="s">
        <v>664</v>
      </c>
      <c r="G1616" s="3" t="s">
        <v>665</v>
      </c>
      <c r="H1616" s="25" t="s">
        <v>184</v>
      </c>
      <c r="I1616" s="26" t="s">
        <v>180</v>
      </c>
      <c r="J1616" s="25" t="s">
        <v>1678</v>
      </c>
      <c r="L1616" s="75" t="s">
        <v>203</v>
      </c>
      <c r="M1616" s="81" t="s">
        <v>146</v>
      </c>
    </row>
    <row r="1617" spans="1:14" x14ac:dyDescent="0.25">
      <c r="A1617" s="65">
        <v>3630</v>
      </c>
      <c r="B1617" s="66">
        <v>42482</v>
      </c>
      <c r="C1617" s="67"/>
      <c r="D1617" s="67" t="s">
        <v>50</v>
      </c>
      <c r="E1617" s="67" t="s">
        <v>161</v>
      </c>
      <c r="F1617" s="67" t="s">
        <v>664</v>
      </c>
      <c r="G1617" s="67" t="s">
        <v>665</v>
      </c>
      <c r="H1617" s="79" t="s">
        <v>184</v>
      </c>
      <c r="I1617" s="80" t="s">
        <v>180</v>
      </c>
      <c r="J1617" s="79" t="s">
        <v>1678</v>
      </c>
      <c r="K1617" s="67"/>
      <c r="L1617" s="76" t="s">
        <v>171</v>
      </c>
      <c r="M1617" s="70" t="s">
        <v>171</v>
      </c>
      <c r="N1617" s="67"/>
    </row>
    <row r="1618" spans="1:14" x14ac:dyDescent="0.25">
      <c r="A1618" s="71">
        <v>3617</v>
      </c>
      <c r="B1618" s="33">
        <v>42481</v>
      </c>
      <c r="D1618" s="3" t="s">
        <v>42</v>
      </c>
      <c r="E1618" s="3" t="s">
        <v>181</v>
      </c>
      <c r="F1618" s="3" t="s">
        <v>275</v>
      </c>
      <c r="G1618" s="3" t="s">
        <v>276</v>
      </c>
      <c r="H1618" s="25" t="s">
        <v>144</v>
      </c>
      <c r="I1618" s="26" t="s">
        <v>180</v>
      </c>
      <c r="J1618" s="25" t="s">
        <v>451</v>
      </c>
      <c r="L1618" s="75" t="s">
        <v>203</v>
      </c>
      <c r="M1618" s="81" t="s">
        <v>460</v>
      </c>
    </row>
    <row r="1619" spans="1:14" x14ac:dyDescent="0.25">
      <c r="A1619" s="65">
        <v>3617</v>
      </c>
      <c r="B1619" s="66">
        <v>42481</v>
      </c>
      <c r="C1619" s="67"/>
      <c r="D1619" s="67" t="s">
        <v>42</v>
      </c>
      <c r="E1619" s="67" t="s">
        <v>181</v>
      </c>
      <c r="F1619" s="67" t="s">
        <v>275</v>
      </c>
      <c r="G1619" s="67" t="s">
        <v>276</v>
      </c>
      <c r="H1619" s="79" t="s">
        <v>144</v>
      </c>
      <c r="I1619" s="80" t="s">
        <v>180</v>
      </c>
      <c r="J1619" s="79" t="s">
        <v>451</v>
      </c>
      <c r="K1619" s="67"/>
      <c r="L1619" s="76" t="s">
        <v>171</v>
      </c>
      <c r="M1619" s="70" t="s">
        <v>171</v>
      </c>
      <c r="N1619" s="67"/>
    </row>
    <row r="1620" spans="1:14" x14ac:dyDescent="0.25">
      <c r="A1620" s="71">
        <v>3620</v>
      </c>
      <c r="B1620" s="33">
        <v>42479</v>
      </c>
      <c r="D1620" s="3" t="s">
        <v>39</v>
      </c>
      <c r="E1620" s="3" t="s">
        <v>1267</v>
      </c>
      <c r="F1620" s="3" t="s">
        <v>701</v>
      </c>
      <c r="H1620" s="25" t="s">
        <v>476</v>
      </c>
      <c r="I1620" s="26" t="s">
        <v>160</v>
      </c>
      <c r="J1620" s="25" t="s">
        <v>1585</v>
      </c>
      <c r="K1620" s="3">
        <v>1138563</v>
      </c>
      <c r="L1620" s="75" t="s">
        <v>180</v>
      </c>
      <c r="M1620" s="81" t="s">
        <v>1682</v>
      </c>
      <c r="N1620" s="3">
        <v>1138564</v>
      </c>
    </row>
    <row r="1621" spans="1:14" x14ac:dyDescent="0.25">
      <c r="A1621" s="65">
        <v>3620</v>
      </c>
      <c r="B1621" s="66">
        <v>42479</v>
      </c>
      <c r="C1621" s="67"/>
      <c r="D1621" s="67" t="s">
        <v>39</v>
      </c>
      <c r="E1621" s="67" t="s">
        <v>1267</v>
      </c>
      <c r="F1621" s="67" t="s">
        <v>701</v>
      </c>
      <c r="G1621" s="67"/>
      <c r="H1621" s="79" t="s">
        <v>476</v>
      </c>
      <c r="I1621" s="80" t="s">
        <v>160</v>
      </c>
      <c r="J1621" s="79" t="s">
        <v>1585</v>
      </c>
      <c r="K1621" s="67">
        <v>1138563</v>
      </c>
      <c r="L1621" s="76" t="s">
        <v>171</v>
      </c>
      <c r="M1621" s="70" t="s">
        <v>171</v>
      </c>
      <c r="N1621" s="67">
        <v>1138564</v>
      </c>
    </row>
    <row r="1622" spans="1:14" x14ac:dyDescent="0.25">
      <c r="A1622" s="71">
        <v>3623</v>
      </c>
      <c r="B1622" s="33">
        <v>42477</v>
      </c>
      <c r="D1622" s="3" t="s">
        <v>49</v>
      </c>
      <c r="E1622" s="3" t="s">
        <v>592</v>
      </c>
      <c r="F1622" s="3" t="s">
        <v>186</v>
      </c>
      <c r="H1622" s="25" t="s">
        <v>163</v>
      </c>
      <c r="I1622" s="26" t="s">
        <v>160</v>
      </c>
      <c r="J1622" s="25" t="s">
        <v>146</v>
      </c>
      <c r="L1622" s="3" t="s">
        <v>205</v>
      </c>
      <c r="M1622" s="25" t="s">
        <v>353</v>
      </c>
    </row>
    <row r="1623" spans="1:14" x14ac:dyDescent="0.25">
      <c r="A1623" s="65">
        <v>3623</v>
      </c>
      <c r="B1623" s="66">
        <v>42477</v>
      </c>
      <c r="C1623" s="67"/>
      <c r="D1623" s="67" t="s">
        <v>49</v>
      </c>
      <c r="E1623" s="67" t="s">
        <v>592</v>
      </c>
      <c r="F1623" s="67" t="s">
        <v>186</v>
      </c>
      <c r="G1623" s="67"/>
      <c r="H1623" s="79" t="s">
        <v>163</v>
      </c>
      <c r="I1623" s="80" t="s">
        <v>160</v>
      </c>
      <c r="J1623" s="79" t="s">
        <v>146</v>
      </c>
      <c r="K1623" s="67"/>
      <c r="L1623" s="67" t="s">
        <v>205</v>
      </c>
      <c r="M1623" s="79" t="s">
        <v>353</v>
      </c>
      <c r="N1623" s="67"/>
    </row>
    <row r="1624" spans="1:14" x14ac:dyDescent="0.25">
      <c r="A1624" s="71">
        <v>3619</v>
      </c>
      <c r="B1624" s="33">
        <v>42477</v>
      </c>
      <c r="D1624" s="3" t="s">
        <v>50</v>
      </c>
      <c r="E1624" s="3" t="s">
        <v>161</v>
      </c>
      <c r="F1624" s="3" t="s">
        <v>227</v>
      </c>
      <c r="H1624" s="25" t="s">
        <v>184</v>
      </c>
      <c r="I1624" s="26" t="s">
        <v>160</v>
      </c>
      <c r="J1624" s="25" t="s">
        <v>146</v>
      </c>
      <c r="L1624" s="75" t="s">
        <v>180</v>
      </c>
      <c r="M1624" s="81" t="s">
        <v>1678</v>
      </c>
    </row>
    <row r="1625" spans="1:14" x14ac:dyDescent="0.25">
      <c r="A1625" s="65">
        <v>3619</v>
      </c>
      <c r="B1625" s="66">
        <v>42477</v>
      </c>
      <c r="C1625" s="67"/>
      <c r="D1625" s="67" t="s">
        <v>50</v>
      </c>
      <c r="E1625" s="67" t="s">
        <v>161</v>
      </c>
      <c r="F1625" s="67" t="s">
        <v>227</v>
      </c>
      <c r="G1625" s="67"/>
      <c r="H1625" s="79" t="s">
        <v>184</v>
      </c>
      <c r="I1625" s="80" t="s">
        <v>160</v>
      </c>
      <c r="J1625" s="79" t="s">
        <v>146</v>
      </c>
      <c r="K1625" s="67"/>
      <c r="L1625" s="76" t="s">
        <v>171</v>
      </c>
      <c r="M1625" s="70" t="s">
        <v>171</v>
      </c>
      <c r="N1625" s="67"/>
    </row>
    <row r="1626" spans="1:14" x14ac:dyDescent="0.25">
      <c r="A1626" s="71">
        <v>3621</v>
      </c>
      <c r="B1626" s="33">
        <v>42472</v>
      </c>
      <c r="D1626" s="3" t="s">
        <v>31</v>
      </c>
      <c r="E1626" s="3" t="s">
        <v>1495</v>
      </c>
      <c r="H1626" s="25" t="s">
        <v>1361</v>
      </c>
      <c r="I1626" s="26" t="s">
        <v>170</v>
      </c>
      <c r="J1626" s="81" t="s">
        <v>460</v>
      </c>
      <c r="L1626" s="3" t="s">
        <v>424</v>
      </c>
      <c r="M1626" s="25" t="s">
        <v>197</v>
      </c>
      <c r="N1626" s="3">
        <v>1138565</v>
      </c>
    </row>
    <row r="1627" spans="1:14" x14ac:dyDescent="0.25">
      <c r="A1627" s="65">
        <v>3621</v>
      </c>
      <c r="B1627" s="66">
        <v>42472</v>
      </c>
      <c r="C1627" s="67"/>
      <c r="D1627" s="67" t="s">
        <v>31</v>
      </c>
      <c r="E1627" s="67" t="s">
        <v>1495</v>
      </c>
      <c r="F1627" s="67"/>
      <c r="G1627" s="67"/>
      <c r="H1627" s="79" t="s">
        <v>1361</v>
      </c>
      <c r="I1627" s="80" t="s">
        <v>170</v>
      </c>
      <c r="J1627" s="70"/>
      <c r="K1627" s="67"/>
      <c r="L1627" s="67" t="s">
        <v>424</v>
      </c>
      <c r="M1627" s="79" t="s">
        <v>197</v>
      </c>
      <c r="N1627" s="67">
        <v>1138565</v>
      </c>
    </row>
    <row r="1628" spans="1:14" x14ac:dyDescent="0.25">
      <c r="A1628" s="71">
        <v>3621</v>
      </c>
      <c r="B1628" s="33">
        <v>42472</v>
      </c>
      <c r="D1628" s="3" t="s">
        <v>31</v>
      </c>
      <c r="E1628" s="3" t="s">
        <v>1495</v>
      </c>
      <c r="H1628" s="25" t="s">
        <v>1361</v>
      </c>
      <c r="I1628" s="26" t="s">
        <v>170</v>
      </c>
      <c r="L1628" s="75" t="s">
        <v>424</v>
      </c>
      <c r="M1628" s="25" t="s">
        <v>197</v>
      </c>
      <c r="N1628" s="3">
        <v>1138565</v>
      </c>
    </row>
    <row r="1629" spans="1:14" x14ac:dyDescent="0.25">
      <c r="A1629" s="65">
        <v>3621</v>
      </c>
      <c r="B1629" s="66">
        <v>42472</v>
      </c>
      <c r="C1629" s="67"/>
      <c r="D1629" s="67" t="s">
        <v>31</v>
      </c>
      <c r="E1629" s="67" t="s">
        <v>1495</v>
      </c>
      <c r="F1629" s="67"/>
      <c r="G1629" s="67"/>
      <c r="H1629" s="79" t="s">
        <v>1361</v>
      </c>
      <c r="I1629" s="80" t="s">
        <v>170</v>
      </c>
      <c r="J1629" s="79"/>
      <c r="K1629" s="67"/>
      <c r="L1629" s="76" t="s">
        <v>391</v>
      </c>
      <c r="M1629" s="79" t="s">
        <v>197</v>
      </c>
      <c r="N1629" s="67">
        <v>1138565</v>
      </c>
    </row>
    <row r="1630" spans="1:14" x14ac:dyDescent="0.25">
      <c r="A1630" s="71">
        <v>3621</v>
      </c>
      <c r="B1630" s="33">
        <v>42472</v>
      </c>
      <c r="D1630" s="3" t="s">
        <v>31</v>
      </c>
      <c r="E1630" s="3" t="s">
        <v>1495</v>
      </c>
      <c r="H1630" s="25" t="s">
        <v>1361</v>
      </c>
      <c r="I1630" s="26" t="s">
        <v>170</v>
      </c>
      <c r="L1630" s="75" t="s">
        <v>391</v>
      </c>
      <c r="M1630" s="25" t="s">
        <v>197</v>
      </c>
      <c r="N1630" s="3">
        <v>1138565</v>
      </c>
    </row>
    <row r="1631" spans="1:14" x14ac:dyDescent="0.25">
      <c r="A1631" s="65">
        <v>3621</v>
      </c>
      <c r="B1631" s="66">
        <v>42472</v>
      </c>
      <c r="C1631" s="67"/>
      <c r="D1631" s="67" t="s">
        <v>31</v>
      </c>
      <c r="E1631" s="67" t="s">
        <v>1495</v>
      </c>
      <c r="F1631" s="67"/>
      <c r="G1631" s="67"/>
      <c r="H1631" s="79" t="s">
        <v>1361</v>
      </c>
      <c r="I1631" s="80" t="s">
        <v>170</v>
      </c>
      <c r="J1631" s="79"/>
      <c r="K1631" s="67"/>
      <c r="L1631" s="76" t="s">
        <v>446</v>
      </c>
      <c r="M1631" s="79" t="s">
        <v>197</v>
      </c>
      <c r="N1631" s="67">
        <v>1138565</v>
      </c>
    </row>
    <row r="1632" spans="1:14" x14ac:dyDescent="0.25">
      <c r="A1632" s="71">
        <v>3608</v>
      </c>
      <c r="B1632" s="33">
        <v>42471</v>
      </c>
      <c r="D1632" s="3" t="s">
        <v>36</v>
      </c>
      <c r="E1632" s="3" t="s">
        <v>678</v>
      </c>
      <c r="F1632" s="3" t="s">
        <v>242</v>
      </c>
      <c r="H1632" s="25" t="s">
        <v>187</v>
      </c>
      <c r="I1632" s="26" t="s">
        <v>180</v>
      </c>
      <c r="J1632" s="25" t="s">
        <v>1604</v>
      </c>
      <c r="K1632" s="3">
        <v>1138553</v>
      </c>
      <c r="L1632" s="75" t="s">
        <v>203</v>
      </c>
      <c r="M1632" s="81" t="s">
        <v>460</v>
      </c>
      <c r="N1632" s="3">
        <v>1138559</v>
      </c>
    </row>
    <row r="1633" spans="1:14" x14ac:dyDescent="0.25">
      <c r="A1633" s="65">
        <v>3608</v>
      </c>
      <c r="B1633" s="66">
        <v>42471</v>
      </c>
      <c r="C1633" s="67"/>
      <c r="D1633" s="67" t="s">
        <v>36</v>
      </c>
      <c r="E1633" s="67" t="s">
        <v>678</v>
      </c>
      <c r="F1633" s="67" t="s">
        <v>242</v>
      </c>
      <c r="G1633" s="67"/>
      <c r="H1633" s="79" t="s">
        <v>187</v>
      </c>
      <c r="I1633" s="80" t="s">
        <v>180</v>
      </c>
      <c r="J1633" s="79" t="s">
        <v>1604</v>
      </c>
      <c r="K1633" s="67">
        <v>1138553</v>
      </c>
      <c r="L1633" s="76" t="s">
        <v>171</v>
      </c>
      <c r="M1633" s="70" t="s">
        <v>171</v>
      </c>
      <c r="N1633" s="67">
        <v>1138559</v>
      </c>
    </row>
    <row r="1634" spans="1:14" x14ac:dyDescent="0.25">
      <c r="A1634" s="71">
        <v>3621</v>
      </c>
      <c r="B1634" s="33">
        <v>42471</v>
      </c>
      <c r="D1634" s="3" t="s">
        <v>31</v>
      </c>
      <c r="E1634" s="3" t="s">
        <v>1495</v>
      </c>
      <c r="H1634" s="25" t="s">
        <v>1361</v>
      </c>
      <c r="I1634" s="26" t="s">
        <v>170</v>
      </c>
      <c r="L1634" s="3" t="s">
        <v>446</v>
      </c>
      <c r="M1634" s="25" t="s">
        <v>197</v>
      </c>
      <c r="N1634" s="3">
        <v>1138565</v>
      </c>
    </row>
    <row r="1635" spans="1:14" x14ac:dyDescent="0.25">
      <c r="A1635" s="65">
        <v>3621</v>
      </c>
      <c r="B1635" s="66">
        <v>42471</v>
      </c>
      <c r="C1635" s="67"/>
      <c r="D1635" s="67" t="s">
        <v>31</v>
      </c>
      <c r="E1635" s="67" t="s">
        <v>1495</v>
      </c>
      <c r="F1635" s="67"/>
      <c r="G1635" s="67"/>
      <c r="H1635" s="79" t="s">
        <v>1361</v>
      </c>
      <c r="I1635" s="80" t="s">
        <v>170</v>
      </c>
      <c r="J1635" s="79"/>
      <c r="K1635" s="67"/>
      <c r="L1635" s="67" t="s">
        <v>446</v>
      </c>
      <c r="M1635" s="79" t="s">
        <v>197</v>
      </c>
      <c r="N1635" s="67">
        <v>1138565</v>
      </c>
    </row>
    <row r="1636" spans="1:14" x14ac:dyDescent="0.25">
      <c r="A1636" s="71">
        <v>3615</v>
      </c>
      <c r="B1636" s="33">
        <v>42471</v>
      </c>
      <c r="D1636" s="3" t="s">
        <v>49</v>
      </c>
      <c r="E1636" s="3" t="s">
        <v>592</v>
      </c>
      <c r="F1636" s="3" t="s">
        <v>186</v>
      </c>
      <c r="H1636" s="25" t="s">
        <v>163</v>
      </c>
      <c r="I1636" s="26" t="s">
        <v>160</v>
      </c>
      <c r="J1636" s="25" t="s">
        <v>146</v>
      </c>
      <c r="L1636" s="3" t="s">
        <v>205</v>
      </c>
      <c r="M1636" s="81" t="s">
        <v>589</v>
      </c>
    </row>
    <row r="1637" spans="1:14" x14ac:dyDescent="0.25">
      <c r="A1637" s="65">
        <v>3615</v>
      </c>
      <c r="B1637" s="66">
        <v>42471</v>
      </c>
      <c r="C1637" s="67"/>
      <c r="D1637" s="67" t="s">
        <v>49</v>
      </c>
      <c r="E1637" s="67" t="s">
        <v>592</v>
      </c>
      <c r="F1637" s="67" t="s">
        <v>186</v>
      </c>
      <c r="G1637" s="67"/>
      <c r="H1637" s="79" t="s">
        <v>163</v>
      </c>
      <c r="I1637" s="80" t="s">
        <v>160</v>
      </c>
      <c r="J1637" s="79" t="s">
        <v>146</v>
      </c>
      <c r="K1637" s="67"/>
      <c r="L1637" s="67" t="s">
        <v>205</v>
      </c>
      <c r="M1637" s="70" t="s">
        <v>171</v>
      </c>
      <c r="N1637" s="67"/>
    </row>
    <row r="1638" spans="1:14" x14ac:dyDescent="0.25">
      <c r="A1638" s="71">
        <v>3602</v>
      </c>
      <c r="B1638" s="33">
        <v>42470</v>
      </c>
      <c r="D1638" s="3" t="s">
        <v>45</v>
      </c>
      <c r="E1638" s="3" t="s">
        <v>1245</v>
      </c>
      <c r="F1638" s="3" t="s">
        <v>369</v>
      </c>
      <c r="G1638" s="3" t="s">
        <v>370</v>
      </c>
      <c r="H1638" s="25" t="s">
        <v>159</v>
      </c>
      <c r="I1638" s="26" t="s">
        <v>232</v>
      </c>
      <c r="J1638" s="25" t="s">
        <v>676</v>
      </c>
      <c r="L1638" s="75" t="s">
        <v>180</v>
      </c>
      <c r="M1638" s="81" t="s">
        <v>1693</v>
      </c>
    </row>
    <row r="1639" spans="1:14" x14ac:dyDescent="0.25">
      <c r="A1639" s="65">
        <v>3602</v>
      </c>
      <c r="B1639" s="66">
        <v>42470</v>
      </c>
      <c r="C1639" s="67"/>
      <c r="D1639" s="67" t="s">
        <v>45</v>
      </c>
      <c r="E1639" s="67" t="s">
        <v>1245</v>
      </c>
      <c r="F1639" s="67" t="s">
        <v>369</v>
      </c>
      <c r="G1639" s="67" t="s">
        <v>370</v>
      </c>
      <c r="H1639" s="79" t="s">
        <v>159</v>
      </c>
      <c r="I1639" s="80" t="s">
        <v>232</v>
      </c>
      <c r="J1639" s="79" t="s">
        <v>676</v>
      </c>
      <c r="K1639" s="67"/>
      <c r="L1639" s="76" t="s">
        <v>171</v>
      </c>
      <c r="M1639" s="70" t="s">
        <v>171</v>
      </c>
      <c r="N1639" s="67"/>
    </row>
    <row r="1640" spans="1:14" x14ac:dyDescent="0.25">
      <c r="A1640" s="71">
        <v>3613</v>
      </c>
      <c r="B1640" s="33">
        <v>42466</v>
      </c>
      <c r="D1640" s="3" t="s">
        <v>50</v>
      </c>
      <c r="E1640" s="3" t="s">
        <v>161</v>
      </c>
      <c r="F1640" s="3" t="s">
        <v>227</v>
      </c>
      <c r="H1640" s="25" t="s">
        <v>184</v>
      </c>
      <c r="I1640" s="26" t="s">
        <v>1004</v>
      </c>
      <c r="J1640" s="25" t="s">
        <v>197</v>
      </c>
      <c r="L1640" s="3" t="s">
        <v>203</v>
      </c>
      <c r="M1640" s="25" t="s">
        <v>197</v>
      </c>
    </row>
    <row r="1641" spans="1:14" x14ac:dyDescent="0.25">
      <c r="A1641" s="65">
        <v>3613</v>
      </c>
      <c r="B1641" s="66">
        <v>42466</v>
      </c>
      <c r="C1641" s="67"/>
      <c r="D1641" s="67" t="s">
        <v>50</v>
      </c>
      <c r="E1641" s="67" t="s">
        <v>161</v>
      </c>
      <c r="F1641" s="67" t="s">
        <v>227</v>
      </c>
      <c r="G1641" s="67"/>
      <c r="H1641" s="79" t="s">
        <v>184</v>
      </c>
      <c r="I1641" s="80" t="s">
        <v>1004</v>
      </c>
      <c r="J1641" s="79" t="s">
        <v>197</v>
      </c>
      <c r="K1641" s="67"/>
      <c r="L1641" s="67" t="s">
        <v>203</v>
      </c>
      <c r="M1641" s="79" t="s">
        <v>197</v>
      </c>
      <c r="N1641" s="67"/>
    </row>
    <row r="1642" spans="1:14" x14ac:dyDescent="0.25">
      <c r="A1642" s="71">
        <v>3611</v>
      </c>
      <c r="B1642" s="33">
        <v>42465</v>
      </c>
      <c r="D1642" s="3" t="s">
        <v>46</v>
      </c>
      <c r="E1642" s="3" t="s">
        <v>185</v>
      </c>
      <c r="F1642" s="3" t="s">
        <v>158</v>
      </c>
      <c r="H1642" s="25" t="s">
        <v>1101</v>
      </c>
      <c r="I1642" s="26" t="s">
        <v>160</v>
      </c>
      <c r="J1642" s="25" t="s">
        <v>628</v>
      </c>
      <c r="L1642" s="3" t="s">
        <v>205</v>
      </c>
      <c r="M1642" s="81" t="s">
        <v>519</v>
      </c>
    </row>
    <row r="1643" spans="1:14" x14ac:dyDescent="0.25">
      <c r="A1643" s="65">
        <v>3611</v>
      </c>
      <c r="B1643" s="66">
        <v>42465</v>
      </c>
      <c r="C1643" s="67"/>
      <c r="D1643" s="67" t="s">
        <v>46</v>
      </c>
      <c r="E1643" s="67" t="s">
        <v>185</v>
      </c>
      <c r="F1643" s="67" t="s">
        <v>158</v>
      </c>
      <c r="G1643" s="67"/>
      <c r="H1643" s="79" t="s">
        <v>1101</v>
      </c>
      <c r="I1643" s="80" t="s">
        <v>160</v>
      </c>
      <c r="J1643" s="79" t="s">
        <v>628</v>
      </c>
      <c r="K1643" s="67"/>
      <c r="L1643" s="67" t="s">
        <v>205</v>
      </c>
      <c r="M1643" s="70" t="s">
        <v>171</v>
      </c>
      <c r="N1643" s="67"/>
    </row>
    <row r="1644" spans="1:14" x14ac:dyDescent="0.25">
      <c r="A1644" s="71">
        <v>3607</v>
      </c>
      <c r="B1644" s="33">
        <v>42465</v>
      </c>
      <c r="D1644" s="3" t="s">
        <v>42</v>
      </c>
      <c r="E1644" s="3" t="s">
        <v>181</v>
      </c>
      <c r="F1644" s="3" t="s">
        <v>275</v>
      </c>
      <c r="G1644" s="3" t="s">
        <v>276</v>
      </c>
      <c r="H1644" s="25" t="s">
        <v>144</v>
      </c>
      <c r="I1644" s="26" t="s">
        <v>232</v>
      </c>
      <c r="J1644" s="25" t="s">
        <v>676</v>
      </c>
      <c r="L1644" s="75" t="s">
        <v>180</v>
      </c>
      <c r="M1644" s="81" t="s">
        <v>493</v>
      </c>
    </row>
    <row r="1645" spans="1:14" x14ac:dyDescent="0.25">
      <c r="A1645" s="65">
        <v>3607</v>
      </c>
      <c r="B1645" s="66">
        <v>42465</v>
      </c>
      <c r="C1645" s="67"/>
      <c r="D1645" s="67" t="s">
        <v>42</v>
      </c>
      <c r="E1645" s="67" t="s">
        <v>181</v>
      </c>
      <c r="F1645" s="67" t="s">
        <v>275</v>
      </c>
      <c r="G1645" s="67" t="s">
        <v>276</v>
      </c>
      <c r="H1645" s="79" t="s">
        <v>144</v>
      </c>
      <c r="I1645" s="80" t="s">
        <v>232</v>
      </c>
      <c r="J1645" s="79" t="s">
        <v>676</v>
      </c>
      <c r="K1645" s="67"/>
      <c r="L1645" s="76" t="s">
        <v>171</v>
      </c>
      <c r="M1645" s="70" t="s">
        <v>171</v>
      </c>
      <c r="N1645" s="67"/>
    </row>
    <row r="1646" spans="1:14" x14ac:dyDescent="0.25">
      <c r="A1646" s="71">
        <v>3597</v>
      </c>
      <c r="B1646" s="33">
        <v>42461</v>
      </c>
      <c r="D1646" s="3" t="s">
        <v>38</v>
      </c>
      <c r="E1646" s="3" t="s">
        <v>1285</v>
      </c>
      <c r="F1646" s="3" t="s">
        <v>327</v>
      </c>
      <c r="H1646" s="25" t="s">
        <v>175</v>
      </c>
      <c r="I1646" s="26" t="s">
        <v>232</v>
      </c>
      <c r="J1646" s="25" t="s">
        <v>676</v>
      </c>
      <c r="K1646" s="3">
        <v>1120644</v>
      </c>
      <c r="L1646" s="75" t="s">
        <v>180</v>
      </c>
      <c r="M1646" s="81" t="s">
        <v>1553</v>
      </c>
      <c r="N1646" s="3">
        <v>1138556</v>
      </c>
    </row>
    <row r="1647" spans="1:14" x14ac:dyDescent="0.25">
      <c r="A1647" s="65">
        <v>3597</v>
      </c>
      <c r="B1647" s="66">
        <v>42461</v>
      </c>
      <c r="C1647" s="67"/>
      <c r="D1647" s="67" t="s">
        <v>38</v>
      </c>
      <c r="E1647" s="67" t="s">
        <v>1285</v>
      </c>
      <c r="F1647" s="67" t="s">
        <v>327</v>
      </c>
      <c r="G1647" s="67"/>
      <c r="H1647" s="79" t="s">
        <v>175</v>
      </c>
      <c r="I1647" s="80" t="s">
        <v>232</v>
      </c>
      <c r="J1647" s="79" t="s">
        <v>676</v>
      </c>
      <c r="K1647" s="67">
        <v>1120644</v>
      </c>
      <c r="L1647" s="76" t="s">
        <v>171</v>
      </c>
      <c r="M1647" s="70" t="s">
        <v>171</v>
      </c>
      <c r="N1647" s="67">
        <v>1138556</v>
      </c>
    </row>
    <row r="1648" spans="1:14" x14ac:dyDescent="0.25">
      <c r="A1648" s="71">
        <v>3590</v>
      </c>
      <c r="B1648" s="33">
        <v>42459</v>
      </c>
      <c r="D1648" s="3" t="s">
        <v>39</v>
      </c>
      <c r="E1648" s="3" t="s">
        <v>1267</v>
      </c>
      <c r="F1648" s="3" t="s">
        <v>701</v>
      </c>
      <c r="H1648" s="25" t="s">
        <v>476</v>
      </c>
      <c r="I1648" s="26" t="s">
        <v>180</v>
      </c>
      <c r="J1648" s="25" t="s">
        <v>366</v>
      </c>
      <c r="K1648" s="3">
        <v>1120647</v>
      </c>
      <c r="L1648" s="75" t="s">
        <v>203</v>
      </c>
      <c r="M1648" s="81" t="s">
        <v>1346</v>
      </c>
      <c r="N1648" s="3">
        <v>1138551</v>
      </c>
    </row>
    <row r="1649" spans="1:14" x14ac:dyDescent="0.25">
      <c r="A1649" s="65">
        <v>3590</v>
      </c>
      <c r="B1649" s="66">
        <v>42459</v>
      </c>
      <c r="C1649" s="67"/>
      <c r="D1649" s="67" t="s">
        <v>39</v>
      </c>
      <c r="E1649" s="67" t="s">
        <v>1267</v>
      </c>
      <c r="F1649" s="67" t="s">
        <v>701</v>
      </c>
      <c r="G1649" s="67"/>
      <c r="H1649" s="79" t="s">
        <v>476</v>
      </c>
      <c r="I1649" s="80" t="s">
        <v>180</v>
      </c>
      <c r="J1649" s="79" t="s">
        <v>366</v>
      </c>
      <c r="K1649" s="67">
        <v>1120647</v>
      </c>
      <c r="L1649" s="76" t="s">
        <v>171</v>
      </c>
      <c r="M1649" s="70" t="s">
        <v>171</v>
      </c>
      <c r="N1649" s="67">
        <v>1138551</v>
      </c>
    </row>
    <row r="1650" spans="1:14" x14ac:dyDescent="0.25">
      <c r="A1650" s="71">
        <v>3605</v>
      </c>
      <c r="B1650" s="33">
        <v>42458</v>
      </c>
      <c r="D1650" s="3" t="s">
        <v>49</v>
      </c>
      <c r="E1650" s="3" t="s">
        <v>592</v>
      </c>
      <c r="F1650" s="3" t="s">
        <v>186</v>
      </c>
      <c r="H1650" s="25" t="s">
        <v>163</v>
      </c>
      <c r="I1650" s="26" t="s">
        <v>160</v>
      </c>
      <c r="J1650" s="25" t="s">
        <v>329</v>
      </c>
      <c r="L1650" s="3" t="s">
        <v>205</v>
      </c>
      <c r="M1650" s="25" t="s">
        <v>1630</v>
      </c>
    </row>
    <row r="1651" spans="1:14" x14ac:dyDescent="0.25">
      <c r="A1651" s="65">
        <v>3605</v>
      </c>
      <c r="B1651" s="66">
        <v>42458</v>
      </c>
      <c r="C1651" s="67"/>
      <c r="D1651" s="67" t="s">
        <v>49</v>
      </c>
      <c r="E1651" s="67" t="s">
        <v>592</v>
      </c>
      <c r="F1651" s="67" t="s">
        <v>186</v>
      </c>
      <c r="G1651" s="67"/>
      <c r="H1651" s="79" t="s">
        <v>163</v>
      </c>
      <c r="I1651" s="80" t="s">
        <v>160</v>
      </c>
      <c r="J1651" s="79" t="s">
        <v>329</v>
      </c>
      <c r="K1651" s="67"/>
      <c r="L1651" s="67" t="s">
        <v>205</v>
      </c>
      <c r="M1651" s="79" t="s">
        <v>1630</v>
      </c>
      <c r="N1651" s="67"/>
    </row>
    <row r="1652" spans="1:14" x14ac:dyDescent="0.25">
      <c r="A1652" s="71">
        <v>3605</v>
      </c>
      <c r="B1652" s="33">
        <v>42458</v>
      </c>
      <c r="D1652" s="3" t="s">
        <v>49</v>
      </c>
      <c r="E1652" s="3" t="s">
        <v>592</v>
      </c>
      <c r="F1652" s="3" t="s">
        <v>186</v>
      </c>
      <c r="H1652" s="25" t="s">
        <v>163</v>
      </c>
      <c r="I1652" s="26" t="s">
        <v>160</v>
      </c>
      <c r="J1652" s="25" t="s">
        <v>329</v>
      </c>
      <c r="L1652" s="3" t="s">
        <v>205</v>
      </c>
      <c r="M1652" s="81" t="s">
        <v>1630</v>
      </c>
    </row>
    <row r="1653" spans="1:14" x14ac:dyDescent="0.25">
      <c r="A1653" s="65">
        <v>3605</v>
      </c>
      <c r="B1653" s="66">
        <v>42458</v>
      </c>
      <c r="C1653" s="67"/>
      <c r="D1653" s="67" t="s">
        <v>49</v>
      </c>
      <c r="E1653" s="67" t="s">
        <v>592</v>
      </c>
      <c r="F1653" s="67" t="s">
        <v>186</v>
      </c>
      <c r="G1653" s="67"/>
      <c r="H1653" s="79" t="s">
        <v>163</v>
      </c>
      <c r="I1653" s="80" t="s">
        <v>160</v>
      </c>
      <c r="J1653" s="79" t="s">
        <v>329</v>
      </c>
      <c r="K1653" s="67"/>
      <c r="L1653" s="67" t="s">
        <v>205</v>
      </c>
      <c r="M1653" s="70" t="s">
        <v>171</v>
      </c>
      <c r="N1653" s="67"/>
    </row>
    <row r="1654" spans="1:14" x14ac:dyDescent="0.25">
      <c r="A1654" s="71">
        <v>3604</v>
      </c>
      <c r="B1654" s="33">
        <v>42458</v>
      </c>
      <c r="D1654" s="3" t="s">
        <v>50</v>
      </c>
      <c r="E1654" s="3" t="s">
        <v>161</v>
      </c>
      <c r="F1654" s="3" t="s">
        <v>664</v>
      </c>
      <c r="G1654" s="3" t="s">
        <v>665</v>
      </c>
      <c r="H1654" s="25" t="s">
        <v>184</v>
      </c>
      <c r="I1654" s="26" t="s">
        <v>232</v>
      </c>
      <c r="J1654" s="25" t="s">
        <v>676</v>
      </c>
      <c r="L1654" s="75" t="s">
        <v>205</v>
      </c>
      <c r="M1654" s="81" t="s">
        <v>66</v>
      </c>
    </row>
    <row r="1655" spans="1:14" x14ac:dyDescent="0.25">
      <c r="A1655" s="65">
        <v>3604</v>
      </c>
      <c r="B1655" s="66">
        <v>42458</v>
      </c>
      <c r="C1655" s="67"/>
      <c r="D1655" s="67" t="s">
        <v>50</v>
      </c>
      <c r="E1655" s="67" t="s">
        <v>161</v>
      </c>
      <c r="F1655" s="67" t="s">
        <v>664</v>
      </c>
      <c r="G1655" s="67" t="s">
        <v>665</v>
      </c>
      <c r="H1655" s="79" t="s">
        <v>184</v>
      </c>
      <c r="I1655" s="80" t="s">
        <v>232</v>
      </c>
      <c r="J1655" s="79" t="s">
        <v>676</v>
      </c>
      <c r="K1655" s="67"/>
      <c r="L1655" s="76" t="s">
        <v>171</v>
      </c>
      <c r="M1655" s="70" t="s">
        <v>171</v>
      </c>
      <c r="N1655" s="67"/>
    </row>
    <row r="1656" spans="1:14" x14ac:dyDescent="0.25">
      <c r="A1656" s="71">
        <v>3599</v>
      </c>
      <c r="B1656" s="33">
        <v>42458</v>
      </c>
      <c r="D1656" s="3" t="s">
        <v>46</v>
      </c>
      <c r="E1656" s="3" t="s">
        <v>185</v>
      </c>
      <c r="F1656" s="3" t="s">
        <v>195</v>
      </c>
      <c r="H1656" s="25" t="s">
        <v>1101</v>
      </c>
      <c r="I1656" s="26" t="s">
        <v>160</v>
      </c>
      <c r="J1656" s="25" t="s">
        <v>329</v>
      </c>
      <c r="L1656" s="3" t="s">
        <v>205</v>
      </c>
      <c r="M1656" s="81" t="s">
        <v>1703</v>
      </c>
    </row>
    <row r="1657" spans="1:14" x14ac:dyDescent="0.25">
      <c r="A1657" s="65">
        <v>3599</v>
      </c>
      <c r="B1657" s="66">
        <v>42458</v>
      </c>
      <c r="C1657" s="67"/>
      <c r="D1657" s="67" t="s">
        <v>46</v>
      </c>
      <c r="E1657" s="67" t="s">
        <v>185</v>
      </c>
      <c r="F1657" s="67" t="s">
        <v>195</v>
      </c>
      <c r="G1657" s="67"/>
      <c r="H1657" s="79" t="s">
        <v>1101</v>
      </c>
      <c r="I1657" s="80" t="s">
        <v>160</v>
      </c>
      <c r="J1657" s="79" t="s">
        <v>329</v>
      </c>
      <c r="K1657" s="67"/>
      <c r="L1657" s="67" t="s">
        <v>205</v>
      </c>
      <c r="M1657" s="70" t="s">
        <v>171</v>
      </c>
      <c r="N1657" s="67"/>
    </row>
    <row r="1658" spans="1:14" x14ac:dyDescent="0.25">
      <c r="A1658" s="71">
        <v>3601</v>
      </c>
      <c r="B1658" s="33">
        <v>42455</v>
      </c>
      <c r="D1658" s="3" t="s">
        <v>43</v>
      </c>
      <c r="E1658" s="3" t="s">
        <v>177</v>
      </c>
      <c r="F1658" s="3" t="s">
        <v>363</v>
      </c>
      <c r="G1658" s="3" t="s">
        <v>364</v>
      </c>
      <c r="H1658" s="25" t="s">
        <v>246</v>
      </c>
      <c r="I1658" s="26" t="s">
        <v>180</v>
      </c>
      <c r="J1658" s="25" t="s">
        <v>340</v>
      </c>
      <c r="L1658" s="75" t="s">
        <v>232</v>
      </c>
      <c r="M1658" s="81" t="s">
        <v>927</v>
      </c>
    </row>
    <row r="1659" spans="1:14" x14ac:dyDescent="0.25">
      <c r="A1659" s="65">
        <v>3601</v>
      </c>
      <c r="B1659" s="66">
        <v>42455</v>
      </c>
      <c r="C1659" s="67"/>
      <c r="D1659" s="67" t="s">
        <v>43</v>
      </c>
      <c r="E1659" s="67" t="s">
        <v>177</v>
      </c>
      <c r="F1659" s="67" t="s">
        <v>363</v>
      </c>
      <c r="G1659" s="67" t="s">
        <v>364</v>
      </c>
      <c r="H1659" s="79" t="s">
        <v>246</v>
      </c>
      <c r="I1659" s="80" t="s">
        <v>180</v>
      </c>
      <c r="J1659" s="79" t="s">
        <v>340</v>
      </c>
      <c r="K1659" s="67"/>
      <c r="L1659" s="76" t="s">
        <v>171</v>
      </c>
      <c r="M1659" s="70" t="s">
        <v>171</v>
      </c>
      <c r="N1659" s="67"/>
    </row>
    <row r="1660" spans="1:14" x14ac:dyDescent="0.25">
      <c r="A1660" s="71">
        <v>3592</v>
      </c>
      <c r="B1660" s="33">
        <v>42454</v>
      </c>
      <c r="D1660" s="3" t="s">
        <v>36</v>
      </c>
      <c r="E1660" s="3" t="s">
        <v>678</v>
      </c>
      <c r="F1660" s="3" t="s">
        <v>242</v>
      </c>
      <c r="H1660" s="25" t="s">
        <v>187</v>
      </c>
      <c r="I1660" s="26" t="s">
        <v>160</v>
      </c>
      <c r="J1660" s="25" t="s">
        <v>1585</v>
      </c>
      <c r="K1660" s="3">
        <v>1138552</v>
      </c>
      <c r="L1660" s="75" t="s">
        <v>180</v>
      </c>
      <c r="M1660" s="81" t="s">
        <v>1707</v>
      </c>
      <c r="N1660" s="3">
        <v>1138553</v>
      </c>
    </row>
    <row r="1661" spans="1:14" x14ac:dyDescent="0.25">
      <c r="A1661" s="65">
        <v>3592</v>
      </c>
      <c r="B1661" s="66">
        <v>42454</v>
      </c>
      <c r="C1661" s="67"/>
      <c r="D1661" s="67" t="s">
        <v>36</v>
      </c>
      <c r="E1661" s="67" t="s">
        <v>678</v>
      </c>
      <c r="F1661" s="67" t="s">
        <v>242</v>
      </c>
      <c r="G1661" s="67"/>
      <c r="H1661" s="79" t="s">
        <v>187</v>
      </c>
      <c r="I1661" s="80" t="s">
        <v>160</v>
      </c>
      <c r="J1661" s="79" t="s">
        <v>1585</v>
      </c>
      <c r="K1661" s="67">
        <v>1138552</v>
      </c>
      <c r="L1661" s="76" t="s">
        <v>171</v>
      </c>
      <c r="M1661" s="70" t="s">
        <v>171</v>
      </c>
      <c r="N1661" s="67">
        <v>1138553</v>
      </c>
    </row>
    <row r="1662" spans="1:14" x14ac:dyDescent="0.25">
      <c r="A1662" s="71">
        <v>3586</v>
      </c>
      <c r="B1662" s="33">
        <v>42454</v>
      </c>
      <c r="D1662" s="3" t="s">
        <v>42</v>
      </c>
      <c r="E1662" s="3" t="s">
        <v>181</v>
      </c>
      <c r="F1662" s="3" t="s">
        <v>275</v>
      </c>
      <c r="G1662" s="3" t="s">
        <v>276</v>
      </c>
      <c r="H1662" s="25" t="s">
        <v>179</v>
      </c>
      <c r="I1662" s="26" t="s">
        <v>232</v>
      </c>
      <c r="J1662" s="25" t="s">
        <v>500</v>
      </c>
      <c r="L1662" s="75" t="s">
        <v>180</v>
      </c>
      <c r="M1662" s="81" t="s">
        <v>1650</v>
      </c>
    </row>
    <row r="1663" spans="1:14" x14ac:dyDescent="0.25">
      <c r="A1663" s="65">
        <v>3586</v>
      </c>
      <c r="B1663" s="66">
        <v>42454</v>
      </c>
      <c r="C1663" s="67"/>
      <c r="D1663" s="67" t="s">
        <v>42</v>
      </c>
      <c r="E1663" s="67" t="s">
        <v>181</v>
      </c>
      <c r="F1663" s="67" t="s">
        <v>275</v>
      </c>
      <c r="G1663" s="67" t="s">
        <v>276</v>
      </c>
      <c r="H1663" s="79" t="s">
        <v>179</v>
      </c>
      <c r="I1663" s="80" t="s">
        <v>232</v>
      </c>
      <c r="J1663" s="79" t="s">
        <v>500</v>
      </c>
      <c r="K1663" s="67"/>
      <c r="L1663" s="76" t="s">
        <v>171</v>
      </c>
      <c r="M1663" s="70" t="s">
        <v>171</v>
      </c>
      <c r="N1663" s="67"/>
    </row>
    <row r="1664" spans="1:14" x14ac:dyDescent="0.25">
      <c r="A1664" s="71">
        <v>3584</v>
      </c>
      <c r="B1664" s="33">
        <v>42453</v>
      </c>
      <c r="D1664" s="3" t="s">
        <v>21</v>
      </c>
      <c r="E1664" s="3" t="s">
        <v>190</v>
      </c>
      <c r="F1664" s="3" t="s">
        <v>191</v>
      </c>
      <c r="H1664" s="25" t="s">
        <v>755</v>
      </c>
      <c r="I1664" s="26" t="s">
        <v>160</v>
      </c>
      <c r="J1664" s="25" t="s">
        <v>146</v>
      </c>
      <c r="L1664" s="75" t="s">
        <v>205</v>
      </c>
      <c r="M1664" s="81" t="s">
        <v>1210</v>
      </c>
    </row>
    <row r="1665" spans="1:14" x14ac:dyDescent="0.25">
      <c r="A1665" s="65">
        <v>3584</v>
      </c>
      <c r="B1665" s="66">
        <v>42453</v>
      </c>
      <c r="C1665" s="67"/>
      <c r="D1665" s="67" t="s">
        <v>21</v>
      </c>
      <c r="E1665" s="67" t="s">
        <v>190</v>
      </c>
      <c r="F1665" s="67" t="s">
        <v>191</v>
      </c>
      <c r="G1665" s="67"/>
      <c r="H1665" s="79" t="s">
        <v>755</v>
      </c>
      <c r="I1665" s="80" t="s">
        <v>160</v>
      </c>
      <c r="J1665" s="79" t="s">
        <v>146</v>
      </c>
      <c r="K1665" s="67"/>
      <c r="L1665" s="76" t="s">
        <v>171</v>
      </c>
      <c r="M1665" s="70" t="s">
        <v>171</v>
      </c>
      <c r="N1665" s="67"/>
    </row>
    <row r="1666" spans="1:14" x14ac:dyDescent="0.25">
      <c r="A1666" s="71">
        <v>3587</v>
      </c>
      <c r="B1666" s="33">
        <v>42451</v>
      </c>
      <c r="D1666" s="3" t="s">
        <v>50</v>
      </c>
      <c r="E1666" s="3" t="s">
        <v>161</v>
      </c>
      <c r="F1666" s="3" t="s">
        <v>664</v>
      </c>
      <c r="G1666" s="3" t="s">
        <v>665</v>
      </c>
      <c r="H1666" s="25" t="s">
        <v>184</v>
      </c>
      <c r="I1666" s="26" t="s">
        <v>232</v>
      </c>
      <c r="J1666" s="25" t="s">
        <v>500</v>
      </c>
      <c r="L1666" s="75" t="s">
        <v>180</v>
      </c>
      <c r="M1666" s="81" t="s">
        <v>927</v>
      </c>
    </row>
    <row r="1667" spans="1:14" x14ac:dyDescent="0.25">
      <c r="A1667" s="65">
        <v>3587</v>
      </c>
      <c r="B1667" s="66">
        <v>42451</v>
      </c>
      <c r="C1667" s="67"/>
      <c r="D1667" s="67" t="s">
        <v>50</v>
      </c>
      <c r="E1667" s="67" t="s">
        <v>161</v>
      </c>
      <c r="F1667" s="67" t="s">
        <v>664</v>
      </c>
      <c r="G1667" s="67" t="s">
        <v>665</v>
      </c>
      <c r="H1667" s="79" t="s">
        <v>184</v>
      </c>
      <c r="I1667" s="80" t="s">
        <v>232</v>
      </c>
      <c r="J1667" s="79" t="s">
        <v>500</v>
      </c>
      <c r="K1667" s="67"/>
      <c r="L1667" s="76" t="s">
        <v>171</v>
      </c>
      <c r="M1667" s="70" t="s">
        <v>171</v>
      </c>
      <c r="N1667" s="67"/>
    </row>
    <row r="1668" spans="1:14" x14ac:dyDescent="0.25">
      <c r="A1668" s="71">
        <v>3589</v>
      </c>
      <c r="B1668" s="33">
        <v>42448</v>
      </c>
      <c r="D1668" s="3" t="s">
        <v>45</v>
      </c>
      <c r="E1668" s="3" t="s">
        <v>1245</v>
      </c>
      <c r="F1668" s="3" t="s">
        <v>369</v>
      </c>
      <c r="G1668" s="3" t="s">
        <v>370</v>
      </c>
      <c r="H1668" s="25" t="s">
        <v>159</v>
      </c>
      <c r="I1668" s="26" t="s">
        <v>180</v>
      </c>
      <c r="J1668" s="25" t="s">
        <v>1715</v>
      </c>
      <c r="L1668" s="75" t="s">
        <v>232</v>
      </c>
      <c r="M1668" s="81" t="s">
        <v>927</v>
      </c>
    </row>
    <row r="1669" spans="1:14" x14ac:dyDescent="0.25">
      <c r="A1669" s="65">
        <v>3589</v>
      </c>
      <c r="B1669" s="66">
        <v>42448</v>
      </c>
      <c r="C1669" s="67"/>
      <c r="D1669" s="67" t="s">
        <v>45</v>
      </c>
      <c r="E1669" s="67" t="s">
        <v>1245</v>
      </c>
      <c r="F1669" s="67" t="s">
        <v>369</v>
      </c>
      <c r="G1669" s="67" t="s">
        <v>370</v>
      </c>
      <c r="H1669" s="79" t="s">
        <v>159</v>
      </c>
      <c r="I1669" s="80" t="s">
        <v>180</v>
      </c>
      <c r="J1669" s="79" t="s">
        <v>1715</v>
      </c>
      <c r="K1669" s="67"/>
      <c r="L1669" s="76" t="s">
        <v>171</v>
      </c>
      <c r="M1669" s="70" t="s">
        <v>171</v>
      </c>
      <c r="N1669" s="67"/>
    </row>
    <row r="1670" spans="1:14" x14ac:dyDescent="0.25">
      <c r="A1670" s="71">
        <v>3591</v>
      </c>
      <c r="B1670" s="33">
        <v>42446</v>
      </c>
      <c r="D1670" s="3" t="s">
        <v>43</v>
      </c>
      <c r="E1670" s="3" t="s">
        <v>177</v>
      </c>
      <c r="F1670" s="3" t="s">
        <v>364</v>
      </c>
      <c r="G1670" s="3" t="s">
        <v>363</v>
      </c>
      <c r="H1670" s="25" t="s">
        <v>246</v>
      </c>
      <c r="I1670" s="26" t="s">
        <v>232</v>
      </c>
      <c r="J1670" s="25" t="s">
        <v>676</v>
      </c>
      <c r="L1670" s="75" t="s">
        <v>180</v>
      </c>
      <c r="M1670" s="81" t="s">
        <v>371</v>
      </c>
    </row>
    <row r="1671" spans="1:14" x14ac:dyDescent="0.25">
      <c r="A1671" s="65">
        <v>3591</v>
      </c>
      <c r="B1671" s="66">
        <v>42446</v>
      </c>
      <c r="C1671" s="67"/>
      <c r="D1671" s="67" t="s">
        <v>43</v>
      </c>
      <c r="E1671" s="67" t="s">
        <v>177</v>
      </c>
      <c r="F1671" s="67" t="s">
        <v>364</v>
      </c>
      <c r="G1671" s="67" t="s">
        <v>363</v>
      </c>
      <c r="H1671" s="79" t="s">
        <v>246</v>
      </c>
      <c r="I1671" s="80" t="s">
        <v>232</v>
      </c>
      <c r="J1671" s="79" t="s">
        <v>676</v>
      </c>
      <c r="K1671" s="67"/>
      <c r="L1671" s="76" t="s">
        <v>171</v>
      </c>
      <c r="M1671" s="70" t="s">
        <v>171</v>
      </c>
      <c r="N1671" s="67"/>
    </row>
    <row r="1672" spans="1:14" x14ac:dyDescent="0.25">
      <c r="A1672" s="71">
        <v>3583</v>
      </c>
      <c r="B1672" s="33">
        <v>42446</v>
      </c>
      <c r="D1672" s="3" t="s">
        <v>816</v>
      </c>
      <c r="E1672" s="3" t="s">
        <v>817</v>
      </c>
      <c r="F1672" s="3" t="s">
        <v>817</v>
      </c>
      <c r="H1672" s="25" t="s">
        <v>820</v>
      </c>
      <c r="I1672" s="26" t="s">
        <v>160</v>
      </c>
      <c r="J1672" s="25" t="s">
        <v>146</v>
      </c>
      <c r="L1672" s="3" t="s">
        <v>205</v>
      </c>
      <c r="M1672" s="81" t="s">
        <v>1210</v>
      </c>
      <c r="N1672" s="3">
        <v>1120648</v>
      </c>
    </row>
    <row r="1673" spans="1:14" x14ac:dyDescent="0.25">
      <c r="A1673" s="65">
        <v>3583</v>
      </c>
      <c r="B1673" s="66">
        <v>42446</v>
      </c>
      <c r="C1673" s="67"/>
      <c r="D1673" s="67" t="s">
        <v>816</v>
      </c>
      <c r="E1673" s="67" t="s">
        <v>817</v>
      </c>
      <c r="F1673" s="67" t="s">
        <v>817</v>
      </c>
      <c r="G1673" s="67"/>
      <c r="H1673" s="79" t="s">
        <v>820</v>
      </c>
      <c r="I1673" s="80" t="s">
        <v>160</v>
      </c>
      <c r="J1673" s="79" t="s">
        <v>146</v>
      </c>
      <c r="K1673" s="67"/>
      <c r="L1673" s="67" t="s">
        <v>205</v>
      </c>
      <c r="M1673" s="70"/>
      <c r="N1673" s="67">
        <v>1120648</v>
      </c>
    </row>
    <row r="1674" spans="1:14" x14ac:dyDescent="0.25">
      <c r="A1674" s="71">
        <v>3573</v>
      </c>
      <c r="B1674" s="33">
        <v>42445</v>
      </c>
      <c r="D1674" s="3" t="s">
        <v>38</v>
      </c>
      <c r="E1674" s="3" t="s">
        <v>1285</v>
      </c>
      <c r="F1674" s="3" t="s">
        <v>327</v>
      </c>
      <c r="H1674" s="25" t="s">
        <v>175</v>
      </c>
      <c r="I1674" s="26" t="s">
        <v>180</v>
      </c>
      <c r="J1674" s="25" t="s">
        <v>1604</v>
      </c>
      <c r="K1674" s="3">
        <v>1120639</v>
      </c>
      <c r="L1674" s="75" t="s">
        <v>232</v>
      </c>
      <c r="M1674" s="81" t="s">
        <v>927</v>
      </c>
      <c r="N1674" s="3">
        <v>1120644</v>
      </c>
    </row>
    <row r="1675" spans="1:14" x14ac:dyDescent="0.25">
      <c r="A1675" s="65">
        <v>3573</v>
      </c>
      <c r="B1675" s="66">
        <v>42445</v>
      </c>
      <c r="C1675" s="67"/>
      <c r="D1675" s="67" t="s">
        <v>38</v>
      </c>
      <c r="E1675" s="67" t="s">
        <v>1285</v>
      </c>
      <c r="F1675" s="67" t="s">
        <v>327</v>
      </c>
      <c r="G1675" s="67"/>
      <c r="H1675" s="79" t="s">
        <v>175</v>
      </c>
      <c r="I1675" s="80" t="s">
        <v>180</v>
      </c>
      <c r="J1675" s="79" t="s">
        <v>1604</v>
      </c>
      <c r="K1675" s="67">
        <v>1120639</v>
      </c>
      <c r="L1675" s="76" t="s">
        <v>171</v>
      </c>
      <c r="M1675" s="70" t="s">
        <v>171</v>
      </c>
      <c r="N1675" s="67">
        <v>1120644</v>
      </c>
    </row>
    <row r="1676" spans="1:14" x14ac:dyDescent="0.25">
      <c r="A1676" s="71">
        <v>3582</v>
      </c>
      <c r="B1676" s="33">
        <v>42439</v>
      </c>
      <c r="D1676" s="3" t="s">
        <v>49</v>
      </c>
      <c r="E1676" s="3" t="s">
        <v>592</v>
      </c>
      <c r="F1676" s="3" t="s">
        <v>186</v>
      </c>
      <c r="H1676" s="25" t="s">
        <v>163</v>
      </c>
      <c r="I1676" s="26" t="s">
        <v>160</v>
      </c>
      <c r="J1676" s="25" t="s">
        <v>146</v>
      </c>
      <c r="L1676" s="3" t="s">
        <v>205</v>
      </c>
      <c r="M1676" s="81" t="s">
        <v>1590</v>
      </c>
    </row>
    <row r="1677" spans="1:14" x14ac:dyDescent="0.25">
      <c r="A1677" s="65">
        <v>3582</v>
      </c>
      <c r="B1677" s="66">
        <v>42439</v>
      </c>
      <c r="C1677" s="67"/>
      <c r="D1677" s="67" t="s">
        <v>49</v>
      </c>
      <c r="E1677" s="67" t="s">
        <v>592</v>
      </c>
      <c r="F1677" s="67" t="s">
        <v>186</v>
      </c>
      <c r="G1677" s="67"/>
      <c r="H1677" s="79" t="s">
        <v>163</v>
      </c>
      <c r="I1677" s="80" t="s">
        <v>160</v>
      </c>
      <c r="J1677" s="79" t="s">
        <v>146</v>
      </c>
      <c r="K1677" s="67"/>
      <c r="L1677" s="67" t="s">
        <v>205</v>
      </c>
      <c r="M1677" s="70" t="s">
        <v>171</v>
      </c>
      <c r="N1677" s="67"/>
    </row>
    <row r="1678" spans="1:14" x14ac:dyDescent="0.25">
      <c r="A1678" s="71">
        <v>3585</v>
      </c>
      <c r="B1678" s="33">
        <v>42439</v>
      </c>
      <c r="D1678" s="3" t="s">
        <v>34</v>
      </c>
      <c r="E1678" s="3" t="s">
        <v>673</v>
      </c>
      <c r="F1678" s="3" t="s">
        <v>174</v>
      </c>
      <c r="H1678" s="25" t="s">
        <v>166</v>
      </c>
      <c r="I1678" s="26" t="s">
        <v>160</v>
      </c>
      <c r="J1678" s="81" t="s">
        <v>460</v>
      </c>
      <c r="L1678" s="3" t="s">
        <v>418</v>
      </c>
      <c r="M1678" s="25" t="s">
        <v>148</v>
      </c>
      <c r="N1678" s="3">
        <v>1120649</v>
      </c>
    </row>
    <row r="1679" spans="1:14" x14ac:dyDescent="0.25">
      <c r="A1679" s="65">
        <v>3585</v>
      </c>
      <c r="B1679" s="66">
        <v>42439</v>
      </c>
      <c r="C1679" s="67"/>
      <c r="D1679" s="67" t="s">
        <v>34</v>
      </c>
      <c r="E1679" s="67" t="s">
        <v>673</v>
      </c>
      <c r="F1679" s="67" t="s">
        <v>174</v>
      </c>
      <c r="G1679" s="67"/>
      <c r="H1679" s="79" t="s">
        <v>166</v>
      </c>
      <c r="I1679" s="80" t="s">
        <v>160</v>
      </c>
      <c r="J1679" s="70"/>
      <c r="K1679" s="67"/>
      <c r="L1679" s="67" t="s">
        <v>418</v>
      </c>
      <c r="M1679" s="79" t="s">
        <v>148</v>
      </c>
      <c r="N1679" s="67">
        <v>1120649</v>
      </c>
    </row>
    <row r="1680" spans="1:14" x14ac:dyDescent="0.25">
      <c r="A1680" s="71">
        <v>3571</v>
      </c>
      <c r="B1680" s="33">
        <v>42438</v>
      </c>
      <c r="D1680" s="3" t="s">
        <v>43</v>
      </c>
      <c r="E1680" s="3" t="s">
        <v>177</v>
      </c>
      <c r="F1680" s="3" t="s">
        <v>363</v>
      </c>
      <c r="G1680" s="3" t="s">
        <v>364</v>
      </c>
      <c r="H1680" s="25" t="s">
        <v>246</v>
      </c>
      <c r="I1680" s="26" t="s">
        <v>232</v>
      </c>
      <c r="J1680" s="25" t="s">
        <v>500</v>
      </c>
      <c r="L1680" s="75" t="s">
        <v>180</v>
      </c>
      <c r="M1680" s="81" t="s">
        <v>927</v>
      </c>
    </row>
    <row r="1681" spans="1:14" x14ac:dyDescent="0.25">
      <c r="A1681" s="65">
        <v>3571</v>
      </c>
      <c r="B1681" s="66">
        <v>42438</v>
      </c>
      <c r="C1681" s="67"/>
      <c r="D1681" s="67" t="s">
        <v>43</v>
      </c>
      <c r="E1681" s="67" t="s">
        <v>177</v>
      </c>
      <c r="F1681" s="67" t="s">
        <v>363</v>
      </c>
      <c r="G1681" s="67" t="s">
        <v>364</v>
      </c>
      <c r="H1681" s="79" t="s">
        <v>246</v>
      </c>
      <c r="I1681" s="80" t="s">
        <v>232</v>
      </c>
      <c r="J1681" s="79" t="s">
        <v>500</v>
      </c>
      <c r="K1681" s="67"/>
      <c r="L1681" s="76" t="s">
        <v>171</v>
      </c>
      <c r="M1681" s="70" t="s">
        <v>171</v>
      </c>
      <c r="N1681" s="67"/>
    </row>
    <row r="1682" spans="1:14" x14ac:dyDescent="0.25">
      <c r="A1682" s="71">
        <v>3580</v>
      </c>
      <c r="B1682" s="33">
        <v>42438</v>
      </c>
      <c r="D1682" s="3" t="s">
        <v>39</v>
      </c>
      <c r="E1682" s="3" t="s">
        <v>1267</v>
      </c>
      <c r="F1682" s="3" t="s">
        <v>701</v>
      </c>
      <c r="H1682" s="25" t="s">
        <v>476</v>
      </c>
      <c r="I1682" s="26" t="s">
        <v>160</v>
      </c>
      <c r="J1682" s="25" t="s">
        <v>146</v>
      </c>
      <c r="L1682" s="75" t="s">
        <v>180</v>
      </c>
      <c r="M1682" s="81" t="s">
        <v>994</v>
      </c>
      <c r="N1682" s="3">
        <v>1120647</v>
      </c>
    </row>
    <row r="1683" spans="1:14" x14ac:dyDescent="0.25">
      <c r="A1683" s="65">
        <v>3580</v>
      </c>
      <c r="B1683" s="66">
        <v>42438</v>
      </c>
      <c r="C1683" s="67"/>
      <c r="D1683" s="67" t="s">
        <v>39</v>
      </c>
      <c r="E1683" s="67" t="s">
        <v>1267</v>
      </c>
      <c r="F1683" s="67" t="s">
        <v>701</v>
      </c>
      <c r="G1683" s="67"/>
      <c r="H1683" s="79" t="s">
        <v>476</v>
      </c>
      <c r="I1683" s="80" t="s">
        <v>160</v>
      </c>
      <c r="J1683" s="79" t="s">
        <v>146</v>
      </c>
      <c r="K1683" s="67"/>
      <c r="L1683" s="76" t="s">
        <v>171</v>
      </c>
      <c r="M1683" s="70" t="s">
        <v>171</v>
      </c>
      <c r="N1683" s="67">
        <v>1120647</v>
      </c>
    </row>
    <row r="1684" spans="1:14" x14ac:dyDescent="0.25">
      <c r="A1684" s="71">
        <v>3578</v>
      </c>
      <c r="B1684" s="33">
        <v>42436</v>
      </c>
      <c r="D1684" s="3" t="s">
        <v>45</v>
      </c>
      <c r="E1684" s="3" t="s">
        <v>1245</v>
      </c>
      <c r="F1684" s="3" t="s">
        <v>369</v>
      </c>
      <c r="G1684" s="3" t="s">
        <v>370</v>
      </c>
      <c r="H1684" s="25" t="s">
        <v>159</v>
      </c>
      <c r="I1684" s="26" t="s">
        <v>180</v>
      </c>
      <c r="J1684" s="25" t="s">
        <v>1729</v>
      </c>
      <c r="L1684" s="75" t="s">
        <v>232</v>
      </c>
      <c r="M1684" s="81" t="s">
        <v>460</v>
      </c>
    </row>
    <row r="1685" spans="1:14" x14ac:dyDescent="0.25">
      <c r="A1685" s="65">
        <v>3578</v>
      </c>
      <c r="B1685" s="66">
        <v>42436</v>
      </c>
      <c r="C1685" s="67"/>
      <c r="D1685" s="67" t="s">
        <v>45</v>
      </c>
      <c r="E1685" s="67" t="s">
        <v>1245</v>
      </c>
      <c r="F1685" s="67" t="s">
        <v>369</v>
      </c>
      <c r="G1685" s="67" t="s">
        <v>370</v>
      </c>
      <c r="H1685" s="79" t="s">
        <v>159</v>
      </c>
      <c r="I1685" s="80" t="s">
        <v>180</v>
      </c>
      <c r="J1685" s="79" t="s">
        <v>1729</v>
      </c>
      <c r="K1685" s="67"/>
      <c r="L1685" s="76" t="s">
        <v>171</v>
      </c>
      <c r="M1685" s="70" t="s">
        <v>171</v>
      </c>
      <c r="N1685" s="67"/>
    </row>
    <row r="1686" spans="1:14" x14ac:dyDescent="0.25">
      <c r="A1686" s="71">
        <v>3579</v>
      </c>
      <c r="B1686" s="33">
        <v>42436</v>
      </c>
      <c r="D1686" s="3" t="s">
        <v>31</v>
      </c>
      <c r="E1686" s="3" t="s">
        <v>1495</v>
      </c>
      <c r="H1686" s="25" t="s">
        <v>1361</v>
      </c>
      <c r="I1686" s="82" t="s">
        <v>170</v>
      </c>
      <c r="J1686" s="25" t="s">
        <v>146</v>
      </c>
      <c r="L1686" s="75" t="s">
        <v>446</v>
      </c>
      <c r="M1686" s="25" t="s">
        <v>197</v>
      </c>
      <c r="N1686" s="3">
        <v>1120646</v>
      </c>
    </row>
    <row r="1687" spans="1:14" x14ac:dyDescent="0.25">
      <c r="A1687" s="65">
        <v>3579</v>
      </c>
      <c r="B1687" s="66">
        <v>42436</v>
      </c>
      <c r="C1687" s="67"/>
      <c r="D1687" s="67" t="s">
        <v>31</v>
      </c>
      <c r="E1687" s="67" t="s">
        <v>1495</v>
      </c>
      <c r="F1687" s="67"/>
      <c r="G1687" s="67"/>
      <c r="H1687" s="79" t="s">
        <v>1361</v>
      </c>
      <c r="I1687" s="83" t="s">
        <v>160</v>
      </c>
      <c r="J1687" s="79" t="s">
        <v>146</v>
      </c>
      <c r="K1687" s="67"/>
      <c r="L1687" s="76" t="s">
        <v>205</v>
      </c>
      <c r="M1687" s="79" t="s">
        <v>197</v>
      </c>
      <c r="N1687" s="67">
        <v>1120646</v>
      </c>
    </row>
    <row r="1688" spans="1:14" x14ac:dyDescent="0.25">
      <c r="A1688" s="71">
        <v>3575</v>
      </c>
      <c r="B1688" s="33">
        <v>42434</v>
      </c>
      <c r="D1688" s="3" t="s">
        <v>50</v>
      </c>
      <c r="E1688" s="3" t="s">
        <v>161</v>
      </c>
      <c r="F1688" s="3" t="s">
        <v>664</v>
      </c>
      <c r="G1688" s="3" t="s">
        <v>665</v>
      </c>
      <c r="H1688" s="25" t="s">
        <v>184</v>
      </c>
      <c r="I1688" s="26" t="s">
        <v>180</v>
      </c>
      <c r="J1688" s="25" t="s">
        <v>1729</v>
      </c>
      <c r="L1688" s="75" t="s">
        <v>232</v>
      </c>
      <c r="M1688" s="81" t="s">
        <v>1194</v>
      </c>
    </row>
    <row r="1689" spans="1:14" x14ac:dyDescent="0.25">
      <c r="A1689" s="65">
        <v>3575</v>
      </c>
      <c r="B1689" s="66">
        <v>42434</v>
      </c>
      <c r="C1689" s="67"/>
      <c r="D1689" s="67" t="s">
        <v>50</v>
      </c>
      <c r="E1689" s="67" t="s">
        <v>161</v>
      </c>
      <c r="F1689" s="67" t="s">
        <v>664</v>
      </c>
      <c r="G1689" s="67" t="s">
        <v>665</v>
      </c>
      <c r="H1689" s="79" t="s">
        <v>184</v>
      </c>
      <c r="I1689" s="80" t="s">
        <v>180</v>
      </c>
      <c r="J1689" s="79" t="s">
        <v>1729</v>
      </c>
      <c r="K1689" s="67"/>
      <c r="L1689" s="76" t="s">
        <v>171</v>
      </c>
      <c r="M1689" s="70" t="s">
        <v>171</v>
      </c>
      <c r="N1689" s="67"/>
    </row>
    <row r="1690" spans="1:14" x14ac:dyDescent="0.25">
      <c r="A1690" s="71">
        <v>3576</v>
      </c>
      <c r="B1690" s="33">
        <v>42434</v>
      </c>
      <c r="D1690" s="3" t="s">
        <v>42</v>
      </c>
      <c r="E1690" s="3" t="s">
        <v>181</v>
      </c>
      <c r="F1690" s="3" t="s">
        <v>275</v>
      </c>
      <c r="G1690" s="3" t="s">
        <v>276</v>
      </c>
      <c r="H1690" s="25" t="s">
        <v>179</v>
      </c>
      <c r="I1690" s="26" t="s">
        <v>180</v>
      </c>
      <c r="J1690" s="25" t="s">
        <v>1729</v>
      </c>
      <c r="L1690" s="75" t="s">
        <v>232</v>
      </c>
      <c r="M1690" s="81" t="s">
        <v>1194</v>
      </c>
    </row>
    <row r="1691" spans="1:14" x14ac:dyDescent="0.25">
      <c r="A1691" s="65">
        <v>3576</v>
      </c>
      <c r="B1691" s="66">
        <v>42434</v>
      </c>
      <c r="C1691" s="67"/>
      <c r="D1691" s="67" t="s">
        <v>42</v>
      </c>
      <c r="E1691" s="67" t="s">
        <v>181</v>
      </c>
      <c r="F1691" s="67" t="s">
        <v>275</v>
      </c>
      <c r="G1691" s="67" t="s">
        <v>276</v>
      </c>
      <c r="H1691" s="79" t="s">
        <v>179</v>
      </c>
      <c r="I1691" s="80" t="s">
        <v>180</v>
      </c>
      <c r="J1691" s="79" t="s">
        <v>1729</v>
      </c>
      <c r="K1691" s="67"/>
      <c r="L1691" s="76" t="s">
        <v>171</v>
      </c>
      <c r="M1691" s="70" t="s">
        <v>171</v>
      </c>
      <c r="N1691" s="67"/>
    </row>
    <row r="1692" spans="1:14" x14ac:dyDescent="0.25">
      <c r="A1692" s="71">
        <v>3582</v>
      </c>
      <c r="B1692" s="33">
        <v>42432</v>
      </c>
      <c r="D1692" s="3" t="s">
        <v>49</v>
      </c>
      <c r="E1692" s="3" t="s">
        <v>592</v>
      </c>
      <c r="F1692" s="3" t="s">
        <v>186</v>
      </c>
      <c r="H1692" s="25" t="s">
        <v>163</v>
      </c>
      <c r="I1692" s="26" t="s">
        <v>160</v>
      </c>
      <c r="J1692" s="25" t="s">
        <v>146</v>
      </c>
      <c r="L1692" s="3" t="s">
        <v>205</v>
      </c>
      <c r="M1692" s="25" t="s">
        <v>171</v>
      </c>
    </row>
    <row r="1693" spans="1:14" x14ac:dyDescent="0.25">
      <c r="A1693" s="65">
        <v>3582</v>
      </c>
      <c r="B1693" s="66">
        <v>42432</v>
      </c>
      <c r="C1693" s="67"/>
      <c r="D1693" s="67" t="s">
        <v>49</v>
      </c>
      <c r="E1693" s="67" t="s">
        <v>592</v>
      </c>
      <c r="F1693" s="67" t="s">
        <v>186</v>
      </c>
      <c r="G1693" s="67"/>
      <c r="H1693" s="79" t="s">
        <v>163</v>
      </c>
      <c r="I1693" s="80" t="s">
        <v>160</v>
      </c>
      <c r="J1693" s="79" t="s">
        <v>146</v>
      </c>
      <c r="K1693" s="67"/>
      <c r="L1693" s="67" t="s">
        <v>205</v>
      </c>
      <c r="M1693" s="79" t="s">
        <v>171</v>
      </c>
      <c r="N1693" s="67"/>
    </row>
    <row r="1694" spans="1:14" x14ac:dyDescent="0.25">
      <c r="A1694" s="71">
        <v>3570</v>
      </c>
      <c r="B1694" s="33">
        <v>42430</v>
      </c>
      <c r="D1694" s="3" t="s">
        <v>46</v>
      </c>
      <c r="E1694" s="3" t="s">
        <v>185</v>
      </c>
      <c r="F1694" s="3" t="s">
        <v>158</v>
      </c>
      <c r="H1694" s="25" t="s">
        <v>1101</v>
      </c>
      <c r="I1694" s="26" t="s">
        <v>160</v>
      </c>
      <c r="J1694" s="25" t="s">
        <v>146</v>
      </c>
      <c r="L1694" s="75" t="s">
        <v>205</v>
      </c>
      <c r="M1694" s="81" t="s">
        <v>1601</v>
      </c>
    </row>
    <row r="1695" spans="1:14" x14ac:dyDescent="0.25">
      <c r="A1695" s="65">
        <v>3570</v>
      </c>
      <c r="B1695" s="66">
        <v>42430</v>
      </c>
      <c r="C1695" s="67"/>
      <c r="D1695" s="67" t="s">
        <v>46</v>
      </c>
      <c r="E1695" s="67" t="s">
        <v>185</v>
      </c>
      <c r="F1695" s="67" t="s">
        <v>158</v>
      </c>
      <c r="G1695" s="67"/>
      <c r="H1695" s="79" t="s">
        <v>1101</v>
      </c>
      <c r="I1695" s="80" t="s">
        <v>160</v>
      </c>
      <c r="J1695" s="79" t="s">
        <v>146</v>
      </c>
      <c r="K1695" s="67"/>
      <c r="L1695" s="76" t="s">
        <v>171</v>
      </c>
      <c r="M1695" s="70" t="s">
        <v>171</v>
      </c>
      <c r="N1695" s="67"/>
    </row>
    <row r="1696" spans="1:14" x14ac:dyDescent="0.25">
      <c r="A1696" s="71">
        <v>3569</v>
      </c>
      <c r="B1696" s="33">
        <v>42429</v>
      </c>
      <c r="D1696" s="3" t="s">
        <v>31</v>
      </c>
      <c r="E1696" s="3" t="s">
        <v>1495</v>
      </c>
      <c r="H1696" s="25" t="s">
        <v>1361</v>
      </c>
      <c r="I1696" s="26" t="s">
        <v>160</v>
      </c>
      <c r="J1696" s="25" t="s">
        <v>197</v>
      </c>
      <c r="K1696" s="3">
        <v>1120636</v>
      </c>
      <c r="L1696" s="3" t="s">
        <v>205</v>
      </c>
      <c r="M1696" s="25" t="s">
        <v>197</v>
      </c>
      <c r="N1696" s="3">
        <v>1120642</v>
      </c>
    </row>
    <row r="1697" spans="1:14" x14ac:dyDescent="0.25">
      <c r="A1697" s="65">
        <v>3569</v>
      </c>
      <c r="B1697" s="66">
        <v>42429</v>
      </c>
      <c r="C1697" s="67"/>
      <c r="D1697" s="67" t="s">
        <v>31</v>
      </c>
      <c r="E1697" s="67" t="s">
        <v>1495</v>
      </c>
      <c r="F1697" s="67"/>
      <c r="G1697" s="67"/>
      <c r="H1697" s="79" t="s">
        <v>1361</v>
      </c>
      <c r="I1697" s="80" t="s">
        <v>160</v>
      </c>
      <c r="J1697" s="79" t="s">
        <v>197</v>
      </c>
      <c r="K1697" s="67">
        <v>1120636</v>
      </c>
      <c r="L1697" s="67" t="s">
        <v>205</v>
      </c>
      <c r="M1697" s="79" t="s">
        <v>197</v>
      </c>
      <c r="N1697" s="67">
        <v>1120642</v>
      </c>
    </row>
    <row r="1698" spans="1:14" x14ac:dyDescent="0.25">
      <c r="A1698" s="71">
        <v>3562</v>
      </c>
      <c r="B1698" s="33">
        <v>42427</v>
      </c>
      <c r="D1698" s="3" t="s">
        <v>45</v>
      </c>
      <c r="E1698" s="3" t="s">
        <v>1245</v>
      </c>
      <c r="F1698" s="3" t="s">
        <v>227</v>
      </c>
      <c r="H1698" s="25" t="s">
        <v>159</v>
      </c>
      <c r="I1698" s="26" t="s">
        <v>160</v>
      </c>
      <c r="J1698" s="25" t="s">
        <v>197</v>
      </c>
      <c r="L1698" s="75" t="s">
        <v>180</v>
      </c>
      <c r="M1698" s="81" t="s">
        <v>1740</v>
      </c>
    </row>
    <row r="1699" spans="1:14" x14ac:dyDescent="0.25">
      <c r="A1699" s="65">
        <v>3562</v>
      </c>
      <c r="B1699" s="66">
        <v>42427</v>
      </c>
      <c r="C1699" s="67"/>
      <c r="D1699" s="67" t="s">
        <v>45</v>
      </c>
      <c r="E1699" s="67" t="s">
        <v>1245</v>
      </c>
      <c r="F1699" s="67" t="s">
        <v>227</v>
      </c>
      <c r="G1699" s="67"/>
      <c r="H1699" s="79" t="s">
        <v>159</v>
      </c>
      <c r="I1699" s="80" t="s">
        <v>160</v>
      </c>
      <c r="J1699" s="79" t="s">
        <v>197</v>
      </c>
      <c r="K1699" s="67"/>
      <c r="L1699" s="76" t="s">
        <v>171</v>
      </c>
      <c r="M1699" s="70" t="s">
        <v>171</v>
      </c>
      <c r="N1699" s="67"/>
    </row>
    <row r="1700" spans="1:14" x14ac:dyDescent="0.25">
      <c r="A1700" s="71">
        <v>3568</v>
      </c>
      <c r="B1700" s="33">
        <v>42426</v>
      </c>
      <c r="D1700" s="3" t="s">
        <v>36</v>
      </c>
      <c r="E1700" s="3" t="s">
        <v>678</v>
      </c>
      <c r="F1700" s="3" t="s">
        <v>195</v>
      </c>
      <c r="H1700" s="25" t="s">
        <v>187</v>
      </c>
      <c r="I1700" s="26" t="s">
        <v>180</v>
      </c>
      <c r="J1700" s="25" t="s">
        <v>366</v>
      </c>
      <c r="K1700" s="3">
        <v>1120635</v>
      </c>
      <c r="L1700" s="75" t="s">
        <v>203</v>
      </c>
      <c r="M1700" s="81" t="s">
        <v>1346</v>
      </c>
      <c r="N1700" s="3">
        <v>1120641</v>
      </c>
    </row>
    <row r="1701" spans="1:14" x14ac:dyDescent="0.25">
      <c r="A1701" s="65">
        <v>3568</v>
      </c>
      <c r="B1701" s="66">
        <v>42426</v>
      </c>
      <c r="C1701" s="67"/>
      <c r="D1701" s="67" t="s">
        <v>36</v>
      </c>
      <c r="E1701" s="67" t="s">
        <v>678</v>
      </c>
      <c r="F1701" s="67" t="s">
        <v>195</v>
      </c>
      <c r="G1701" s="67"/>
      <c r="H1701" s="79" t="s">
        <v>187</v>
      </c>
      <c r="I1701" s="80" t="s">
        <v>180</v>
      </c>
      <c r="J1701" s="79" t="s">
        <v>366</v>
      </c>
      <c r="K1701" s="67">
        <v>1120635</v>
      </c>
      <c r="L1701" s="76" t="s">
        <v>171</v>
      </c>
      <c r="M1701" s="70" t="s">
        <v>171</v>
      </c>
      <c r="N1701" s="67">
        <v>1120641</v>
      </c>
    </row>
    <row r="1702" spans="1:14" x14ac:dyDescent="0.25">
      <c r="A1702" s="71">
        <v>3566</v>
      </c>
      <c r="B1702" s="33">
        <v>42426</v>
      </c>
      <c r="D1702" s="3" t="s">
        <v>42</v>
      </c>
      <c r="E1702" s="3" t="s">
        <v>181</v>
      </c>
      <c r="F1702" s="3" t="s">
        <v>275</v>
      </c>
      <c r="G1702" s="3" t="s">
        <v>276</v>
      </c>
      <c r="H1702" s="25" t="s">
        <v>179</v>
      </c>
      <c r="I1702" s="26" t="s">
        <v>232</v>
      </c>
      <c r="J1702" s="25" t="s">
        <v>500</v>
      </c>
      <c r="L1702" s="75" t="s">
        <v>180</v>
      </c>
      <c r="M1702" s="81" t="s">
        <v>1740</v>
      </c>
    </row>
    <row r="1703" spans="1:14" x14ac:dyDescent="0.25">
      <c r="A1703" s="65">
        <v>3566</v>
      </c>
      <c r="B1703" s="66">
        <v>42426</v>
      </c>
      <c r="C1703" s="67"/>
      <c r="D1703" s="67" t="s">
        <v>42</v>
      </c>
      <c r="E1703" s="67" t="s">
        <v>181</v>
      </c>
      <c r="F1703" s="67" t="s">
        <v>275</v>
      </c>
      <c r="G1703" s="67" t="s">
        <v>276</v>
      </c>
      <c r="H1703" s="79" t="s">
        <v>179</v>
      </c>
      <c r="I1703" s="80" t="s">
        <v>232</v>
      </c>
      <c r="J1703" s="79" t="s">
        <v>500</v>
      </c>
      <c r="K1703" s="67"/>
      <c r="L1703" s="76" t="s">
        <v>171</v>
      </c>
      <c r="M1703" s="70" t="s">
        <v>171</v>
      </c>
      <c r="N1703" s="67"/>
    </row>
    <row r="1704" spans="1:14" x14ac:dyDescent="0.25">
      <c r="A1704" s="71">
        <v>3564</v>
      </c>
      <c r="B1704" s="33">
        <v>42426</v>
      </c>
      <c r="D1704" s="3" t="s">
        <v>50</v>
      </c>
      <c r="E1704" s="3" t="s">
        <v>161</v>
      </c>
      <c r="F1704" s="3" t="s">
        <v>664</v>
      </c>
      <c r="G1704" s="3" t="s">
        <v>665</v>
      </c>
      <c r="H1704" s="25" t="s">
        <v>184</v>
      </c>
      <c r="I1704" s="26" t="s">
        <v>160</v>
      </c>
      <c r="J1704" s="25" t="s">
        <v>146</v>
      </c>
      <c r="L1704" s="75" t="s">
        <v>180</v>
      </c>
      <c r="M1704" s="81" t="s">
        <v>1740</v>
      </c>
    </row>
    <row r="1705" spans="1:14" x14ac:dyDescent="0.25">
      <c r="A1705" s="65">
        <v>3564</v>
      </c>
      <c r="B1705" s="66">
        <v>42426</v>
      </c>
      <c r="C1705" s="67"/>
      <c r="D1705" s="67" t="s">
        <v>50</v>
      </c>
      <c r="E1705" s="67" t="s">
        <v>161</v>
      </c>
      <c r="F1705" s="67" t="s">
        <v>664</v>
      </c>
      <c r="G1705" s="67" t="s">
        <v>665</v>
      </c>
      <c r="H1705" s="79" t="s">
        <v>184</v>
      </c>
      <c r="I1705" s="80" t="s">
        <v>160</v>
      </c>
      <c r="J1705" s="79" t="s">
        <v>146</v>
      </c>
      <c r="K1705" s="67"/>
      <c r="L1705" s="76" t="s">
        <v>171</v>
      </c>
      <c r="M1705" s="70" t="s">
        <v>171</v>
      </c>
      <c r="N1705" s="67"/>
    </row>
    <row r="1706" spans="1:14" x14ac:dyDescent="0.25">
      <c r="A1706" s="71">
        <v>3560</v>
      </c>
      <c r="B1706" s="33">
        <v>42425</v>
      </c>
      <c r="D1706" s="3" t="s">
        <v>34</v>
      </c>
      <c r="E1706" s="3" t="s">
        <v>673</v>
      </c>
      <c r="F1706" s="3" t="s">
        <v>174</v>
      </c>
      <c r="H1706" s="25" t="s">
        <v>166</v>
      </c>
      <c r="I1706" s="26" t="s">
        <v>418</v>
      </c>
      <c r="J1706" s="25" t="s">
        <v>905</v>
      </c>
      <c r="K1706" s="3">
        <v>1120637</v>
      </c>
      <c r="L1706" s="75" t="s">
        <v>203</v>
      </c>
      <c r="M1706" s="81" t="s">
        <v>460</v>
      </c>
    </row>
    <row r="1707" spans="1:14" x14ac:dyDescent="0.25">
      <c r="A1707" s="65">
        <v>3560</v>
      </c>
      <c r="B1707" s="66">
        <v>42425</v>
      </c>
      <c r="C1707" s="67"/>
      <c r="D1707" s="67" t="s">
        <v>34</v>
      </c>
      <c r="E1707" s="67" t="s">
        <v>673</v>
      </c>
      <c r="F1707" s="67" t="s">
        <v>174</v>
      </c>
      <c r="G1707" s="67"/>
      <c r="H1707" s="79" t="s">
        <v>166</v>
      </c>
      <c r="I1707" s="80" t="s">
        <v>418</v>
      </c>
      <c r="J1707" s="79" t="s">
        <v>905</v>
      </c>
      <c r="K1707" s="67">
        <v>1120637</v>
      </c>
      <c r="L1707" s="76"/>
      <c r="M1707" s="70"/>
      <c r="N1707" s="67"/>
    </row>
    <row r="1708" spans="1:14" x14ac:dyDescent="0.25">
      <c r="A1708" s="71">
        <v>3548</v>
      </c>
      <c r="B1708" s="33">
        <v>42424</v>
      </c>
      <c r="D1708" s="3" t="s">
        <v>21</v>
      </c>
      <c r="E1708" s="3" t="s">
        <v>190</v>
      </c>
      <c r="F1708" s="3" t="s">
        <v>191</v>
      </c>
      <c r="H1708" s="25" t="s">
        <v>755</v>
      </c>
      <c r="I1708" s="26" t="s">
        <v>160</v>
      </c>
      <c r="J1708" s="25" t="s">
        <v>146</v>
      </c>
      <c r="L1708" s="75" t="s">
        <v>205</v>
      </c>
      <c r="M1708" s="81" t="s">
        <v>1590</v>
      </c>
    </row>
    <row r="1709" spans="1:14" x14ac:dyDescent="0.25">
      <c r="A1709" s="65">
        <v>3548</v>
      </c>
      <c r="B1709" s="66">
        <v>42424</v>
      </c>
      <c r="C1709" s="67"/>
      <c r="D1709" s="67" t="s">
        <v>21</v>
      </c>
      <c r="E1709" s="67" t="s">
        <v>190</v>
      </c>
      <c r="F1709" s="67" t="s">
        <v>191</v>
      </c>
      <c r="G1709" s="67"/>
      <c r="H1709" s="79" t="s">
        <v>755</v>
      </c>
      <c r="I1709" s="80" t="s">
        <v>160</v>
      </c>
      <c r="J1709" s="79" t="s">
        <v>146</v>
      </c>
      <c r="K1709" s="67"/>
      <c r="L1709" s="76" t="s">
        <v>171</v>
      </c>
      <c r="M1709" s="70"/>
      <c r="N1709" s="67"/>
    </row>
    <row r="1710" spans="1:14" x14ac:dyDescent="0.25">
      <c r="A1710" s="71">
        <v>3559</v>
      </c>
      <c r="B1710" s="33">
        <v>42424</v>
      </c>
      <c r="D1710" s="3" t="s">
        <v>38</v>
      </c>
      <c r="E1710" s="3" t="s">
        <v>1285</v>
      </c>
      <c r="F1710" s="3" t="s">
        <v>327</v>
      </c>
      <c r="H1710" s="25" t="s">
        <v>175</v>
      </c>
      <c r="I1710" s="26" t="s">
        <v>160</v>
      </c>
      <c r="J1710" s="25" t="s">
        <v>485</v>
      </c>
      <c r="K1710" s="3">
        <v>1120638</v>
      </c>
      <c r="L1710" s="75" t="s">
        <v>180</v>
      </c>
      <c r="M1710" s="81" t="s">
        <v>1707</v>
      </c>
      <c r="N1710" s="3">
        <v>1120639</v>
      </c>
    </row>
    <row r="1711" spans="1:14" x14ac:dyDescent="0.25">
      <c r="A1711" s="65">
        <v>3559</v>
      </c>
      <c r="B1711" s="66">
        <v>42424</v>
      </c>
      <c r="C1711" s="67"/>
      <c r="D1711" s="67" t="s">
        <v>38</v>
      </c>
      <c r="E1711" s="67" t="s">
        <v>1285</v>
      </c>
      <c r="F1711" s="67" t="s">
        <v>327</v>
      </c>
      <c r="G1711" s="67"/>
      <c r="H1711" s="79" t="s">
        <v>175</v>
      </c>
      <c r="I1711" s="80" t="s">
        <v>160</v>
      </c>
      <c r="J1711" s="79" t="s">
        <v>485</v>
      </c>
      <c r="K1711" s="67">
        <v>1120638</v>
      </c>
      <c r="L1711" s="76" t="s">
        <v>171</v>
      </c>
      <c r="M1711" s="70"/>
      <c r="N1711" s="67">
        <v>1120639</v>
      </c>
    </row>
    <row r="1712" spans="1:14" x14ac:dyDescent="0.25">
      <c r="A1712" s="71">
        <v>3563</v>
      </c>
      <c r="B1712" s="33">
        <v>42422</v>
      </c>
      <c r="D1712" s="3" t="s">
        <v>43</v>
      </c>
      <c r="E1712" s="3" t="s">
        <v>177</v>
      </c>
      <c r="F1712" s="3" t="s">
        <v>363</v>
      </c>
      <c r="G1712" s="3" t="s">
        <v>364</v>
      </c>
      <c r="H1712" s="25" t="s">
        <v>246</v>
      </c>
      <c r="I1712" s="26" t="s">
        <v>180</v>
      </c>
      <c r="J1712" s="81" t="s">
        <v>493</v>
      </c>
      <c r="L1712" s="3" t="s">
        <v>232</v>
      </c>
      <c r="M1712" s="81" t="s">
        <v>1194</v>
      </c>
    </row>
    <row r="1713" spans="1:14" x14ac:dyDescent="0.25">
      <c r="A1713" s="65">
        <v>3563</v>
      </c>
      <c r="B1713" s="66">
        <v>42422</v>
      </c>
      <c r="C1713" s="67"/>
      <c r="D1713" s="67" t="s">
        <v>43</v>
      </c>
      <c r="E1713" s="67" t="s">
        <v>177</v>
      </c>
      <c r="F1713" s="67" t="s">
        <v>363</v>
      </c>
      <c r="G1713" s="67" t="s">
        <v>364</v>
      </c>
      <c r="H1713" s="79" t="s">
        <v>246</v>
      </c>
      <c r="I1713" s="80" t="s">
        <v>180</v>
      </c>
      <c r="J1713" s="70"/>
      <c r="K1713" s="67"/>
      <c r="L1713" s="67" t="s">
        <v>232</v>
      </c>
      <c r="M1713" s="70" t="s">
        <v>171</v>
      </c>
      <c r="N1713" s="67"/>
    </row>
    <row r="1714" spans="1:14" x14ac:dyDescent="0.25">
      <c r="A1714" s="71">
        <v>3554</v>
      </c>
      <c r="B1714" s="33">
        <v>42418</v>
      </c>
      <c r="D1714" s="3" t="s">
        <v>36</v>
      </c>
      <c r="E1714" s="3" t="s">
        <v>678</v>
      </c>
      <c r="F1714" s="3" t="s">
        <v>195</v>
      </c>
      <c r="H1714" s="25" t="s">
        <v>187</v>
      </c>
      <c r="I1714" s="26" t="s">
        <v>160</v>
      </c>
      <c r="J1714" s="25" t="s">
        <v>500</v>
      </c>
      <c r="K1714" s="3">
        <v>1120619</v>
      </c>
      <c r="L1714" s="75" t="s">
        <v>180</v>
      </c>
      <c r="M1714" s="81" t="s">
        <v>994</v>
      </c>
      <c r="N1714" s="3">
        <v>1120635</v>
      </c>
    </row>
    <row r="1715" spans="1:14" x14ac:dyDescent="0.25">
      <c r="A1715" s="65">
        <v>3554</v>
      </c>
      <c r="B1715" s="66">
        <v>42418</v>
      </c>
      <c r="C1715" s="67"/>
      <c r="D1715" s="67" t="s">
        <v>36</v>
      </c>
      <c r="E1715" s="67" t="s">
        <v>678</v>
      </c>
      <c r="F1715" s="67" t="s">
        <v>195</v>
      </c>
      <c r="G1715" s="67"/>
      <c r="H1715" s="79" t="s">
        <v>187</v>
      </c>
      <c r="I1715" s="80" t="s">
        <v>160</v>
      </c>
      <c r="J1715" s="79" t="s">
        <v>500</v>
      </c>
      <c r="K1715" s="67">
        <v>1120619</v>
      </c>
      <c r="L1715" s="76" t="s">
        <v>171</v>
      </c>
      <c r="M1715" s="70"/>
      <c r="N1715" s="67">
        <v>1120635</v>
      </c>
    </row>
    <row r="1716" spans="1:14" x14ac:dyDescent="0.25">
      <c r="A1716" s="71">
        <v>3556</v>
      </c>
      <c r="B1716" s="33">
        <v>42413</v>
      </c>
      <c r="D1716" s="3" t="s">
        <v>46</v>
      </c>
      <c r="E1716" s="3" t="s">
        <v>185</v>
      </c>
      <c r="F1716" s="3" t="s">
        <v>191</v>
      </c>
      <c r="H1716" s="25" t="s">
        <v>1101</v>
      </c>
      <c r="I1716" s="26" t="s">
        <v>160</v>
      </c>
      <c r="J1716" s="25" t="s">
        <v>146</v>
      </c>
      <c r="L1716" s="75" t="s">
        <v>205</v>
      </c>
      <c r="M1716" s="81" t="s">
        <v>1354</v>
      </c>
    </row>
    <row r="1717" spans="1:14" x14ac:dyDescent="0.25">
      <c r="A1717" s="65">
        <v>3556</v>
      </c>
      <c r="B1717" s="66">
        <v>42413</v>
      </c>
      <c r="C1717" s="67"/>
      <c r="D1717" s="67" t="s">
        <v>46</v>
      </c>
      <c r="E1717" s="67" t="s">
        <v>185</v>
      </c>
      <c r="F1717" s="67" t="s">
        <v>191</v>
      </c>
      <c r="G1717" s="67"/>
      <c r="H1717" s="79" t="s">
        <v>1101</v>
      </c>
      <c r="I1717" s="80" t="s">
        <v>160</v>
      </c>
      <c r="J1717" s="79" t="s">
        <v>146</v>
      </c>
      <c r="K1717" s="67"/>
      <c r="L1717" s="76" t="s">
        <v>171</v>
      </c>
      <c r="M1717" s="70"/>
      <c r="N1717" s="67"/>
    </row>
    <row r="1718" spans="1:14" x14ac:dyDescent="0.25">
      <c r="A1718" s="71">
        <v>3558</v>
      </c>
      <c r="B1718" s="33">
        <v>42413</v>
      </c>
      <c r="D1718" s="3" t="s">
        <v>43</v>
      </c>
      <c r="E1718" s="3" t="s">
        <v>177</v>
      </c>
      <c r="F1718" s="3" t="s">
        <v>363</v>
      </c>
      <c r="G1718" s="3" t="s">
        <v>364</v>
      </c>
      <c r="H1718" s="25" t="s">
        <v>246</v>
      </c>
      <c r="I1718" s="26" t="s">
        <v>180</v>
      </c>
      <c r="J1718" s="25" t="s">
        <v>451</v>
      </c>
      <c r="L1718" s="75" t="s">
        <v>232</v>
      </c>
      <c r="M1718" s="81" t="s">
        <v>171</v>
      </c>
    </row>
    <row r="1719" spans="1:14" x14ac:dyDescent="0.25">
      <c r="A1719" s="65">
        <v>3558</v>
      </c>
      <c r="B1719" s="66">
        <v>42413</v>
      </c>
      <c r="C1719" s="67"/>
      <c r="D1719" s="67" t="s">
        <v>43</v>
      </c>
      <c r="E1719" s="67" t="s">
        <v>177</v>
      </c>
      <c r="F1719" s="67" t="s">
        <v>363</v>
      </c>
      <c r="G1719" s="67" t="s">
        <v>364</v>
      </c>
      <c r="H1719" s="79" t="s">
        <v>246</v>
      </c>
      <c r="I1719" s="80" t="s">
        <v>180</v>
      </c>
      <c r="J1719" s="79" t="s">
        <v>451</v>
      </c>
      <c r="K1719" s="67"/>
      <c r="L1719" s="76" t="s">
        <v>171</v>
      </c>
      <c r="M1719" s="70"/>
      <c r="N1719" s="67"/>
    </row>
    <row r="1720" spans="1:14" x14ac:dyDescent="0.25">
      <c r="A1720" s="71">
        <v>3562</v>
      </c>
      <c r="B1720" s="33">
        <v>42413</v>
      </c>
      <c r="D1720" s="3" t="s">
        <v>45</v>
      </c>
      <c r="E1720" s="3" t="s">
        <v>1245</v>
      </c>
      <c r="F1720" s="3" t="s">
        <v>227</v>
      </c>
      <c r="H1720" s="25" t="s">
        <v>159</v>
      </c>
      <c r="I1720" s="26" t="s">
        <v>160</v>
      </c>
      <c r="J1720" s="25" t="s">
        <v>197</v>
      </c>
      <c r="L1720" s="3" t="s">
        <v>171</v>
      </c>
      <c r="M1720" s="25" t="s">
        <v>171</v>
      </c>
    </row>
    <row r="1721" spans="1:14" x14ac:dyDescent="0.25">
      <c r="A1721" s="65">
        <v>3562</v>
      </c>
      <c r="B1721" s="66">
        <v>42413</v>
      </c>
      <c r="C1721" s="67"/>
      <c r="D1721" s="67" t="s">
        <v>45</v>
      </c>
      <c r="E1721" s="67" t="s">
        <v>1245</v>
      </c>
      <c r="F1721" s="67" t="s">
        <v>227</v>
      </c>
      <c r="G1721" s="67"/>
      <c r="H1721" s="79" t="s">
        <v>159</v>
      </c>
      <c r="I1721" s="80" t="s">
        <v>160</v>
      </c>
      <c r="J1721" s="79" t="s">
        <v>197</v>
      </c>
      <c r="K1721" s="67"/>
      <c r="L1721" s="67" t="s">
        <v>171</v>
      </c>
      <c r="M1721" s="79" t="s">
        <v>171</v>
      </c>
      <c r="N1721" s="67"/>
    </row>
    <row r="1722" spans="1:14" x14ac:dyDescent="0.25">
      <c r="A1722" s="71">
        <v>3557</v>
      </c>
      <c r="B1722" s="33">
        <v>42412</v>
      </c>
      <c r="D1722" s="3" t="s">
        <v>34</v>
      </c>
      <c r="E1722" s="3" t="s">
        <v>673</v>
      </c>
      <c r="F1722" s="3" t="s">
        <v>174</v>
      </c>
      <c r="H1722" s="25" t="s">
        <v>166</v>
      </c>
      <c r="I1722" s="26" t="s">
        <v>160</v>
      </c>
      <c r="J1722" s="25" t="s">
        <v>146</v>
      </c>
      <c r="L1722" s="3" t="s">
        <v>418</v>
      </c>
      <c r="M1722" s="25" t="s">
        <v>905</v>
      </c>
      <c r="N1722" s="3">
        <v>1120637</v>
      </c>
    </row>
    <row r="1723" spans="1:14" x14ac:dyDescent="0.25">
      <c r="A1723" s="65">
        <v>3557</v>
      </c>
      <c r="B1723" s="66">
        <v>42412</v>
      </c>
      <c r="C1723" s="67"/>
      <c r="D1723" s="67" t="s">
        <v>34</v>
      </c>
      <c r="E1723" s="67" t="s">
        <v>673</v>
      </c>
      <c r="F1723" s="67" t="s">
        <v>174</v>
      </c>
      <c r="G1723" s="67"/>
      <c r="H1723" s="79" t="s">
        <v>166</v>
      </c>
      <c r="I1723" s="80" t="s">
        <v>160</v>
      </c>
      <c r="J1723" s="79" t="s">
        <v>146</v>
      </c>
      <c r="K1723" s="67"/>
      <c r="L1723" s="67" t="s">
        <v>418</v>
      </c>
      <c r="M1723" s="79" t="s">
        <v>905</v>
      </c>
      <c r="N1723" s="67">
        <v>1120637</v>
      </c>
    </row>
    <row r="1724" spans="1:14" x14ac:dyDescent="0.25">
      <c r="A1724" s="71">
        <v>3553</v>
      </c>
      <c r="B1724" s="33">
        <v>42411</v>
      </c>
      <c r="D1724" s="3" t="s">
        <v>50</v>
      </c>
      <c r="E1724" s="3" t="s">
        <v>161</v>
      </c>
      <c r="F1724" s="3" t="s">
        <v>664</v>
      </c>
      <c r="G1724" s="3" t="s">
        <v>665</v>
      </c>
      <c r="H1724" s="25" t="s">
        <v>184</v>
      </c>
      <c r="I1724" s="26" t="s">
        <v>205</v>
      </c>
      <c r="J1724" s="25" t="s">
        <v>1761</v>
      </c>
      <c r="L1724" s="75" t="s">
        <v>180</v>
      </c>
      <c r="M1724" s="81" t="s">
        <v>1762</v>
      </c>
    </row>
    <row r="1725" spans="1:14" x14ac:dyDescent="0.25">
      <c r="A1725" s="65">
        <v>3553</v>
      </c>
      <c r="B1725" s="66">
        <v>42411</v>
      </c>
      <c r="C1725" s="67"/>
      <c r="D1725" s="67" t="s">
        <v>50</v>
      </c>
      <c r="E1725" s="67" t="s">
        <v>161</v>
      </c>
      <c r="F1725" s="67" t="s">
        <v>664</v>
      </c>
      <c r="G1725" s="67" t="s">
        <v>665</v>
      </c>
      <c r="H1725" s="79" t="s">
        <v>184</v>
      </c>
      <c r="I1725" s="80" t="s">
        <v>205</v>
      </c>
      <c r="J1725" s="79" t="s">
        <v>1761</v>
      </c>
      <c r="K1725" s="67"/>
      <c r="L1725" s="76" t="s">
        <v>171</v>
      </c>
      <c r="M1725" s="70"/>
      <c r="N1725" s="67"/>
    </row>
    <row r="1726" spans="1:14" x14ac:dyDescent="0.25">
      <c r="A1726" s="71">
        <v>3544</v>
      </c>
      <c r="B1726" s="33">
        <v>42409</v>
      </c>
      <c r="D1726" s="3" t="s">
        <v>33</v>
      </c>
      <c r="E1726" s="3" t="s">
        <v>1757</v>
      </c>
      <c r="F1726" s="3" t="s">
        <v>674</v>
      </c>
      <c r="G1726" s="3" t="s">
        <v>1420</v>
      </c>
      <c r="H1726" s="25" t="s">
        <v>144</v>
      </c>
      <c r="I1726" s="26" t="s">
        <v>160</v>
      </c>
      <c r="J1726" s="25" t="s">
        <v>433</v>
      </c>
      <c r="K1726" s="3">
        <v>1120633</v>
      </c>
      <c r="L1726" s="75" t="s">
        <v>205</v>
      </c>
      <c r="M1726" s="81" t="s">
        <v>1758</v>
      </c>
      <c r="N1726" s="3">
        <v>1120634</v>
      </c>
    </row>
    <row r="1727" spans="1:14" x14ac:dyDescent="0.25">
      <c r="A1727" s="65">
        <v>3544</v>
      </c>
      <c r="B1727" s="66">
        <v>42409</v>
      </c>
      <c r="C1727" s="67"/>
      <c r="D1727" s="67" t="s">
        <v>33</v>
      </c>
      <c r="E1727" s="67" t="s">
        <v>1757</v>
      </c>
      <c r="F1727" s="67" t="s">
        <v>674</v>
      </c>
      <c r="G1727" s="67" t="s">
        <v>1420</v>
      </c>
      <c r="H1727" s="79" t="s">
        <v>144</v>
      </c>
      <c r="I1727" s="80" t="s">
        <v>160</v>
      </c>
      <c r="J1727" s="79" t="s">
        <v>433</v>
      </c>
      <c r="K1727" s="67">
        <v>1120633</v>
      </c>
      <c r="L1727" s="76" t="s">
        <v>171</v>
      </c>
      <c r="M1727" s="70"/>
      <c r="N1727" s="67">
        <v>1120634</v>
      </c>
    </row>
    <row r="1728" spans="1:14" x14ac:dyDescent="0.25">
      <c r="A1728" s="71">
        <v>3552</v>
      </c>
      <c r="B1728" s="33">
        <v>42408</v>
      </c>
      <c r="D1728" s="3" t="s">
        <v>46</v>
      </c>
      <c r="E1728" s="3" t="s">
        <v>185</v>
      </c>
      <c r="F1728" s="75" t="s">
        <v>191</v>
      </c>
      <c r="H1728" s="25" t="s">
        <v>1101</v>
      </c>
      <c r="I1728" s="26" t="s">
        <v>160</v>
      </c>
      <c r="J1728" s="25" t="s">
        <v>146</v>
      </c>
      <c r="L1728" s="75" t="s">
        <v>205</v>
      </c>
      <c r="M1728" s="81" t="s">
        <v>589</v>
      </c>
    </row>
    <row r="1729" spans="1:14" x14ac:dyDescent="0.25">
      <c r="A1729" s="65">
        <v>3552</v>
      </c>
      <c r="B1729" s="66">
        <v>42408</v>
      </c>
      <c r="C1729" s="67"/>
      <c r="D1729" s="67" t="s">
        <v>46</v>
      </c>
      <c r="E1729" s="67" t="s">
        <v>185</v>
      </c>
      <c r="F1729" s="76" t="s">
        <v>158</v>
      </c>
      <c r="G1729" s="67"/>
      <c r="H1729" s="79" t="s">
        <v>1101</v>
      </c>
      <c r="I1729" s="80" t="s">
        <v>160</v>
      </c>
      <c r="J1729" s="79" t="s">
        <v>146</v>
      </c>
      <c r="K1729" s="67"/>
      <c r="L1729" s="76" t="s">
        <v>171</v>
      </c>
      <c r="M1729" s="70"/>
      <c r="N1729" s="67"/>
    </row>
    <row r="1730" spans="1:14" x14ac:dyDescent="0.25">
      <c r="A1730" s="71">
        <v>3542</v>
      </c>
      <c r="B1730" s="33">
        <v>42403</v>
      </c>
      <c r="D1730" s="3" t="s">
        <v>36</v>
      </c>
      <c r="E1730" s="3" t="s">
        <v>678</v>
      </c>
      <c r="F1730" s="3" t="s">
        <v>701</v>
      </c>
      <c r="H1730" s="25" t="s">
        <v>187</v>
      </c>
      <c r="I1730" s="26" t="s">
        <v>1004</v>
      </c>
      <c r="J1730" s="25" t="s">
        <v>994</v>
      </c>
      <c r="K1730" s="3">
        <v>1120625</v>
      </c>
      <c r="L1730" s="75" t="s">
        <v>203</v>
      </c>
      <c r="M1730" s="81" t="s">
        <v>1596</v>
      </c>
      <c r="N1730" s="3">
        <v>1120632</v>
      </c>
    </row>
    <row r="1731" spans="1:14" x14ac:dyDescent="0.25">
      <c r="A1731" s="65">
        <v>3542</v>
      </c>
      <c r="B1731" s="66">
        <v>42403</v>
      </c>
      <c r="C1731" s="67"/>
      <c r="D1731" s="67" t="s">
        <v>36</v>
      </c>
      <c r="E1731" s="67" t="s">
        <v>678</v>
      </c>
      <c r="F1731" s="67" t="s">
        <v>701</v>
      </c>
      <c r="G1731" s="67"/>
      <c r="H1731" s="79" t="s">
        <v>187</v>
      </c>
      <c r="I1731" s="80" t="s">
        <v>1004</v>
      </c>
      <c r="J1731" s="79" t="s">
        <v>994</v>
      </c>
      <c r="K1731" s="67">
        <v>1120625</v>
      </c>
      <c r="L1731" s="76" t="s">
        <v>171</v>
      </c>
      <c r="M1731" s="70" t="s">
        <v>171</v>
      </c>
      <c r="N1731" s="67">
        <v>1120632</v>
      </c>
    </row>
    <row r="1732" spans="1:14" x14ac:dyDescent="0.25">
      <c r="A1732" s="71">
        <v>3543</v>
      </c>
      <c r="B1732" s="33">
        <v>42403</v>
      </c>
      <c r="D1732" s="3" t="s">
        <v>45</v>
      </c>
      <c r="E1732" s="3" t="s">
        <v>1245</v>
      </c>
      <c r="F1732" s="3" t="s">
        <v>369</v>
      </c>
      <c r="G1732" s="3" t="s">
        <v>370</v>
      </c>
      <c r="H1732" s="25" t="s">
        <v>159</v>
      </c>
      <c r="I1732" s="26" t="s">
        <v>180</v>
      </c>
      <c r="J1732" s="25" t="s">
        <v>979</v>
      </c>
      <c r="L1732" s="3" t="s">
        <v>232</v>
      </c>
      <c r="M1732" s="81" t="s">
        <v>1315</v>
      </c>
    </row>
    <row r="1733" spans="1:14" x14ac:dyDescent="0.25">
      <c r="A1733" s="65">
        <v>3543</v>
      </c>
      <c r="B1733" s="66">
        <v>42403</v>
      </c>
      <c r="C1733" s="67"/>
      <c r="D1733" s="67" t="s">
        <v>45</v>
      </c>
      <c r="E1733" s="67" t="s">
        <v>1245</v>
      </c>
      <c r="F1733" s="67" t="s">
        <v>369</v>
      </c>
      <c r="G1733" s="67" t="s">
        <v>370</v>
      </c>
      <c r="H1733" s="79" t="s">
        <v>159</v>
      </c>
      <c r="I1733" s="80" t="s">
        <v>180</v>
      </c>
      <c r="J1733" s="79" t="s">
        <v>979</v>
      </c>
      <c r="K1733" s="67"/>
      <c r="L1733" s="67" t="s">
        <v>232</v>
      </c>
      <c r="M1733" s="70" t="s">
        <v>171</v>
      </c>
      <c r="N1733" s="67"/>
    </row>
    <row r="1734" spans="1:14" x14ac:dyDescent="0.25">
      <c r="A1734" s="71">
        <v>3549</v>
      </c>
      <c r="B1734" s="33">
        <v>42403</v>
      </c>
      <c r="D1734" s="3" t="s">
        <v>43</v>
      </c>
      <c r="E1734" s="3" t="s">
        <v>177</v>
      </c>
      <c r="F1734" s="3" t="s">
        <v>363</v>
      </c>
      <c r="G1734" s="3" t="s">
        <v>364</v>
      </c>
      <c r="H1734" s="25" t="s">
        <v>246</v>
      </c>
      <c r="I1734" s="26" t="s">
        <v>180</v>
      </c>
      <c r="J1734" s="25" t="s">
        <v>1764</v>
      </c>
      <c r="L1734" s="3" t="s">
        <v>232</v>
      </c>
      <c r="M1734" s="25" t="s">
        <v>1315</v>
      </c>
    </row>
    <row r="1735" spans="1:14" x14ac:dyDescent="0.25">
      <c r="A1735" s="65">
        <v>3549</v>
      </c>
      <c r="B1735" s="66">
        <v>42403</v>
      </c>
      <c r="C1735" s="67"/>
      <c r="D1735" s="67" t="s">
        <v>43</v>
      </c>
      <c r="E1735" s="67" t="s">
        <v>177</v>
      </c>
      <c r="F1735" s="67" t="s">
        <v>363</v>
      </c>
      <c r="G1735" s="67" t="s">
        <v>364</v>
      </c>
      <c r="H1735" s="79" t="s">
        <v>246</v>
      </c>
      <c r="I1735" s="80" t="s">
        <v>180</v>
      </c>
      <c r="J1735" s="79" t="s">
        <v>1764</v>
      </c>
      <c r="K1735" s="67"/>
      <c r="L1735" s="67" t="s">
        <v>232</v>
      </c>
      <c r="M1735" s="79" t="s">
        <v>1315</v>
      </c>
      <c r="N1735" s="67"/>
    </row>
    <row r="1736" spans="1:14" x14ac:dyDescent="0.25">
      <c r="A1736" s="71">
        <v>3549</v>
      </c>
      <c r="B1736" s="33">
        <v>42403</v>
      </c>
      <c r="D1736" s="3" t="s">
        <v>43</v>
      </c>
      <c r="E1736" s="3" t="s">
        <v>177</v>
      </c>
      <c r="F1736" s="3" t="s">
        <v>363</v>
      </c>
      <c r="G1736" s="3" t="s">
        <v>364</v>
      </c>
      <c r="H1736" s="25" t="s">
        <v>246</v>
      </c>
      <c r="I1736" s="26" t="s">
        <v>180</v>
      </c>
      <c r="J1736" s="25" t="s">
        <v>1764</v>
      </c>
      <c r="L1736" s="3" t="s">
        <v>232</v>
      </c>
      <c r="M1736" s="81" t="s">
        <v>1315</v>
      </c>
    </row>
    <row r="1737" spans="1:14" x14ac:dyDescent="0.25">
      <c r="A1737" s="65">
        <v>3549</v>
      </c>
      <c r="B1737" s="66">
        <v>42403</v>
      </c>
      <c r="C1737" s="67"/>
      <c r="D1737" s="67" t="s">
        <v>43</v>
      </c>
      <c r="E1737" s="67" t="s">
        <v>177</v>
      </c>
      <c r="F1737" s="67" t="s">
        <v>363</v>
      </c>
      <c r="G1737" s="67" t="s">
        <v>364</v>
      </c>
      <c r="H1737" s="79" t="s">
        <v>246</v>
      </c>
      <c r="I1737" s="80" t="s">
        <v>180</v>
      </c>
      <c r="J1737" s="79" t="s">
        <v>1764</v>
      </c>
      <c r="K1737" s="67"/>
      <c r="L1737" s="67" t="s">
        <v>232</v>
      </c>
      <c r="M1737" s="70" t="s">
        <v>171</v>
      </c>
      <c r="N1737" s="67"/>
    </row>
    <row r="1738" spans="1:14" x14ac:dyDescent="0.25">
      <c r="A1738" s="71">
        <v>3547</v>
      </c>
      <c r="B1738" s="33">
        <v>42401</v>
      </c>
      <c r="D1738" s="3" t="s">
        <v>49</v>
      </c>
      <c r="E1738" s="3" t="s">
        <v>592</v>
      </c>
      <c r="F1738" s="3" t="s">
        <v>186</v>
      </c>
      <c r="H1738" s="25" t="s">
        <v>163</v>
      </c>
      <c r="I1738" s="26" t="s">
        <v>205</v>
      </c>
      <c r="J1738" s="25" t="s">
        <v>1250</v>
      </c>
      <c r="L1738" s="75" t="s">
        <v>160</v>
      </c>
      <c r="M1738" s="81" t="s">
        <v>146</v>
      </c>
    </row>
    <row r="1739" spans="1:14" x14ac:dyDescent="0.25">
      <c r="A1739" s="65">
        <v>3547</v>
      </c>
      <c r="B1739" s="66">
        <v>42401</v>
      </c>
      <c r="C1739" s="67"/>
      <c r="D1739" s="67" t="s">
        <v>49</v>
      </c>
      <c r="E1739" s="67" t="s">
        <v>592</v>
      </c>
      <c r="F1739" s="67" t="s">
        <v>186</v>
      </c>
      <c r="G1739" s="67"/>
      <c r="H1739" s="79" t="s">
        <v>163</v>
      </c>
      <c r="I1739" s="80" t="s">
        <v>205</v>
      </c>
      <c r="J1739" s="79" t="s">
        <v>1250</v>
      </c>
      <c r="K1739" s="67"/>
      <c r="L1739" s="76" t="s">
        <v>171</v>
      </c>
      <c r="M1739" s="70"/>
      <c r="N1739" s="67"/>
    </row>
    <row r="1740" spans="1:14" x14ac:dyDescent="0.25">
      <c r="A1740" s="71">
        <v>3547</v>
      </c>
      <c r="B1740" s="33">
        <v>42399</v>
      </c>
      <c r="D1740" s="3" t="s">
        <v>49</v>
      </c>
      <c r="E1740" s="3" t="s">
        <v>592</v>
      </c>
      <c r="F1740" s="3" t="s">
        <v>186</v>
      </c>
      <c r="H1740" s="25" t="s">
        <v>163</v>
      </c>
      <c r="I1740" s="26" t="s">
        <v>205</v>
      </c>
      <c r="J1740" s="25" t="s">
        <v>1250</v>
      </c>
      <c r="L1740" s="75" t="s">
        <v>171</v>
      </c>
    </row>
    <row r="1741" spans="1:14" x14ac:dyDescent="0.25">
      <c r="A1741" s="65">
        <v>3547</v>
      </c>
      <c r="B1741" s="66">
        <v>42399</v>
      </c>
      <c r="C1741" s="67"/>
      <c r="D1741" s="67" t="s">
        <v>49</v>
      </c>
      <c r="E1741" s="67" t="s">
        <v>592</v>
      </c>
      <c r="F1741" s="67" t="s">
        <v>186</v>
      </c>
      <c r="G1741" s="67"/>
      <c r="H1741" s="79" t="s">
        <v>163</v>
      </c>
      <c r="I1741" s="80" t="s">
        <v>205</v>
      </c>
      <c r="J1741" s="79" t="s">
        <v>1250</v>
      </c>
      <c r="K1741" s="67"/>
      <c r="L1741" s="76" t="s">
        <v>180</v>
      </c>
      <c r="M1741" s="79"/>
      <c r="N1741" s="67"/>
    </row>
    <row r="1742" spans="1:14" x14ac:dyDescent="0.25">
      <c r="A1742" s="71">
        <v>3547</v>
      </c>
      <c r="B1742" s="33">
        <v>42399</v>
      </c>
      <c r="D1742" s="3" t="s">
        <v>49</v>
      </c>
      <c r="E1742" s="3" t="s">
        <v>592</v>
      </c>
      <c r="F1742" s="3" t="s">
        <v>186</v>
      </c>
      <c r="H1742" s="25" t="s">
        <v>163</v>
      </c>
      <c r="I1742" s="26" t="s">
        <v>205</v>
      </c>
      <c r="J1742" s="25" t="s">
        <v>1250</v>
      </c>
      <c r="L1742" s="75" t="s">
        <v>180</v>
      </c>
    </row>
    <row r="1743" spans="1:14" x14ac:dyDescent="0.25">
      <c r="A1743" s="65">
        <v>3547</v>
      </c>
      <c r="B1743" s="66">
        <v>42399</v>
      </c>
      <c r="C1743" s="67"/>
      <c r="D1743" s="67" t="s">
        <v>49</v>
      </c>
      <c r="E1743" s="67" t="s">
        <v>592</v>
      </c>
      <c r="F1743" s="67" t="s">
        <v>186</v>
      </c>
      <c r="G1743" s="67"/>
      <c r="H1743" s="79" t="s">
        <v>163</v>
      </c>
      <c r="I1743" s="80" t="s">
        <v>205</v>
      </c>
      <c r="J1743" s="79" t="s">
        <v>1250</v>
      </c>
      <c r="K1743" s="67"/>
      <c r="L1743" s="76" t="s">
        <v>171</v>
      </c>
      <c r="M1743" s="79"/>
      <c r="N1743" s="67"/>
    </row>
    <row r="1744" spans="1:14" x14ac:dyDescent="0.25">
      <c r="A1744" s="71">
        <v>3545</v>
      </c>
      <c r="B1744" s="33">
        <v>42399</v>
      </c>
      <c r="C1744" s="3">
        <v>3</v>
      </c>
      <c r="D1744" s="3" t="s">
        <v>42</v>
      </c>
      <c r="E1744" s="3" t="s">
        <v>181</v>
      </c>
      <c r="F1744" s="3" t="s">
        <v>275</v>
      </c>
      <c r="G1744" s="3" t="s">
        <v>276</v>
      </c>
      <c r="H1744" s="25" t="s">
        <v>179</v>
      </c>
      <c r="I1744" s="26" t="s">
        <v>180</v>
      </c>
      <c r="J1744" s="25" t="s">
        <v>451</v>
      </c>
      <c r="L1744" s="3" t="s">
        <v>232</v>
      </c>
      <c r="M1744" s="81"/>
    </row>
    <row r="1745" spans="1:14" x14ac:dyDescent="0.25">
      <c r="A1745" s="65">
        <v>3545</v>
      </c>
      <c r="B1745" s="66">
        <v>42399</v>
      </c>
      <c r="C1745" s="67">
        <v>3</v>
      </c>
      <c r="D1745" s="67" t="s">
        <v>42</v>
      </c>
      <c r="E1745" s="67" t="s">
        <v>181</v>
      </c>
      <c r="F1745" s="67" t="s">
        <v>275</v>
      </c>
      <c r="G1745" s="67" t="s">
        <v>276</v>
      </c>
      <c r="H1745" s="79" t="s">
        <v>179</v>
      </c>
      <c r="I1745" s="80" t="s">
        <v>180</v>
      </c>
      <c r="J1745" s="79" t="s">
        <v>451</v>
      </c>
      <c r="K1745" s="67"/>
      <c r="L1745" s="67" t="s">
        <v>232</v>
      </c>
      <c r="M1745" s="70" t="s">
        <v>171</v>
      </c>
      <c r="N1745" s="67"/>
    </row>
    <row r="1746" spans="1:14" x14ac:dyDescent="0.25">
      <c r="A1746" s="71">
        <v>3545</v>
      </c>
      <c r="B1746" s="33">
        <v>42399</v>
      </c>
      <c r="D1746" s="3" t="s">
        <v>42</v>
      </c>
      <c r="E1746" s="3" t="s">
        <v>181</v>
      </c>
      <c r="F1746" s="3" t="s">
        <v>275</v>
      </c>
      <c r="G1746" s="3" t="s">
        <v>276</v>
      </c>
      <c r="H1746" s="25" t="s">
        <v>179</v>
      </c>
      <c r="I1746" s="26" t="s">
        <v>180</v>
      </c>
      <c r="J1746" s="25" t="s">
        <v>451</v>
      </c>
      <c r="L1746" s="75" t="s">
        <v>232</v>
      </c>
      <c r="M1746" s="81" t="s">
        <v>171</v>
      </c>
    </row>
    <row r="1747" spans="1:14" x14ac:dyDescent="0.25">
      <c r="A1747" s="65">
        <v>3545</v>
      </c>
      <c r="B1747" s="66">
        <v>42399</v>
      </c>
      <c r="C1747" s="67"/>
      <c r="D1747" s="67" t="s">
        <v>42</v>
      </c>
      <c r="E1747" s="67" t="s">
        <v>181</v>
      </c>
      <c r="F1747" s="67" t="s">
        <v>275</v>
      </c>
      <c r="G1747" s="67" t="s">
        <v>276</v>
      </c>
      <c r="H1747" s="79" t="s">
        <v>179</v>
      </c>
      <c r="I1747" s="80" t="s">
        <v>180</v>
      </c>
      <c r="J1747" s="79" t="s">
        <v>451</v>
      </c>
      <c r="K1747" s="67"/>
      <c r="L1747" s="76" t="s">
        <v>171</v>
      </c>
      <c r="M1747" s="70"/>
      <c r="N1747" s="67"/>
    </row>
    <row r="1748" spans="1:14" x14ac:dyDescent="0.25">
      <c r="A1748" s="71">
        <v>3546</v>
      </c>
      <c r="B1748" s="33">
        <v>42399</v>
      </c>
      <c r="D1748" s="3" t="s">
        <v>43</v>
      </c>
      <c r="E1748" s="3" t="s">
        <v>177</v>
      </c>
      <c r="F1748" s="3" t="s">
        <v>363</v>
      </c>
      <c r="G1748" s="3" t="s">
        <v>364</v>
      </c>
      <c r="H1748" s="25" t="s">
        <v>246</v>
      </c>
      <c r="I1748" s="26" t="s">
        <v>180</v>
      </c>
      <c r="J1748" s="25" t="s">
        <v>1764</v>
      </c>
      <c r="L1748" s="3" t="s">
        <v>171</v>
      </c>
    </row>
    <row r="1749" spans="1:14" x14ac:dyDescent="0.25">
      <c r="A1749" s="65">
        <v>3546</v>
      </c>
      <c r="B1749" s="66">
        <v>42399</v>
      </c>
      <c r="C1749" s="67"/>
      <c r="D1749" s="67" t="s">
        <v>43</v>
      </c>
      <c r="E1749" s="67" t="s">
        <v>177</v>
      </c>
      <c r="F1749" s="67" t="s">
        <v>363</v>
      </c>
      <c r="G1749" s="67" t="s">
        <v>364</v>
      </c>
      <c r="H1749" s="79" t="s">
        <v>246</v>
      </c>
      <c r="I1749" s="80" t="s">
        <v>180</v>
      </c>
      <c r="J1749" s="79" t="s">
        <v>1764</v>
      </c>
      <c r="K1749" s="67"/>
      <c r="L1749" s="67" t="s">
        <v>171</v>
      </c>
      <c r="M1749" s="79"/>
      <c r="N1749" s="67"/>
    </row>
    <row r="1750" spans="1:14" x14ac:dyDescent="0.25">
      <c r="A1750" s="71">
        <v>3541</v>
      </c>
      <c r="B1750" s="33">
        <v>42396</v>
      </c>
      <c r="D1750" s="3" t="s">
        <v>46</v>
      </c>
      <c r="E1750" s="3" t="s">
        <v>185</v>
      </c>
      <c r="F1750" s="3" t="s">
        <v>158</v>
      </c>
      <c r="H1750" s="25" t="s">
        <v>1101</v>
      </c>
      <c r="I1750" s="26" t="s">
        <v>160</v>
      </c>
      <c r="J1750" s="25" t="s">
        <v>146</v>
      </c>
      <c r="L1750" s="3" t="s">
        <v>205</v>
      </c>
      <c r="M1750" s="25" t="s">
        <v>171</v>
      </c>
    </row>
    <row r="1751" spans="1:14" x14ac:dyDescent="0.25">
      <c r="A1751" s="65">
        <v>3541</v>
      </c>
      <c r="B1751" s="66">
        <v>42396</v>
      </c>
      <c r="C1751" s="67"/>
      <c r="D1751" s="67" t="s">
        <v>46</v>
      </c>
      <c r="E1751" s="67" t="s">
        <v>185</v>
      </c>
      <c r="F1751" s="67" t="s">
        <v>158</v>
      </c>
      <c r="G1751" s="67"/>
      <c r="H1751" s="79" t="s">
        <v>1101</v>
      </c>
      <c r="I1751" s="80" t="s">
        <v>160</v>
      </c>
      <c r="J1751" s="79" t="s">
        <v>146</v>
      </c>
      <c r="K1751" s="67"/>
      <c r="L1751" s="67" t="s">
        <v>205</v>
      </c>
      <c r="M1751" s="79" t="s">
        <v>171</v>
      </c>
      <c r="N1751" s="67"/>
    </row>
    <row r="1752" spans="1:14" x14ac:dyDescent="0.25">
      <c r="A1752" s="71">
        <v>3541</v>
      </c>
      <c r="B1752" s="33">
        <v>42396</v>
      </c>
      <c r="D1752" s="3" t="s">
        <v>46</v>
      </c>
      <c r="E1752" s="3" t="s">
        <v>185</v>
      </c>
      <c r="F1752" s="3" t="s">
        <v>158</v>
      </c>
      <c r="H1752" s="25" t="s">
        <v>1101</v>
      </c>
      <c r="I1752" s="26" t="s">
        <v>160</v>
      </c>
      <c r="J1752" s="25" t="s">
        <v>146</v>
      </c>
      <c r="L1752" s="3" t="s">
        <v>205</v>
      </c>
      <c r="M1752" s="25" t="s">
        <v>171</v>
      </c>
    </row>
    <row r="1753" spans="1:14" x14ac:dyDescent="0.25">
      <c r="A1753" s="65">
        <v>3541</v>
      </c>
      <c r="B1753" s="66">
        <v>42396</v>
      </c>
      <c r="C1753" s="67"/>
      <c r="D1753" s="67" t="s">
        <v>46</v>
      </c>
      <c r="E1753" s="67" t="s">
        <v>185</v>
      </c>
      <c r="F1753" s="67" t="s">
        <v>158</v>
      </c>
      <c r="G1753" s="67"/>
      <c r="H1753" s="79" t="s">
        <v>1101</v>
      </c>
      <c r="I1753" s="80" t="s">
        <v>160</v>
      </c>
      <c r="J1753" s="79" t="s">
        <v>146</v>
      </c>
      <c r="K1753" s="67"/>
      <c r="L1753" s="67" t="s">
        <v>205</v>
      </c>
      <c r="M1753" s="79" t="s">
        <v>171</v>
      </c>
      <c r="N1753" s="67"/>
    </row>
    <row r="1754" spans="1:14" x14ac:dyDescent="0.25">
      <c r="A1754" s="71">
        <v>3542</v>
      </c>
      <c r="B1754" s="33">
        <v>42395</v>
      </c>
      <c r="D1754" s="3" t="s">
        <v>36</v>
      </c>
      <c r="E1754" s="3" t="s">
        <v>678</v>
      </c>
      <c r="F1754" s="3" t="s">
        <v>701</v>
      </c>
      <c r="H1754" s="25" t="s">
        <v>187</v>
      </c>
      <c r="I1754" s="26" t="s">
        <v>1004</v>
      </c>
      <c r="J1754" s="81" t="s">
        <v>994</v>
      </c>
      <c r="K1754" s="3">
        <v>1120625</v>
      </c>
      <c r="L1754" s="3" t="s">
        <v>171</v>
      </c>
      <c r="M1754" s="25" t="s">
        <v>171</v>
      </c>
      <c r="N1754" s="3">
        <v>1120632</v>
      </c>
    </row>
    <row r="1755" spans="1:14" x14ac:dyDescent="0.25">
      <c r="A1755" s="65">
        <v>3542</v>
      </c>
      <c r="B1755" s="66">
        <v>42395</v>
      </c>
      <c r="C1755" s="67"/>
      <c r="D1755" s="67" t="s">
        <v>36</v>
      </c>
      <c r="E1755" s="67" t="s">
        <v>678</v>
      </c>
      <c r="F1755" s="67" t="s">
        <v>701</v>
      </c>
      <c r="G1755" s="67"/>
      <c r="H1755" s="79" t="s">
        <v>187</v>
      </c>
      <c r="I1755" s="80" t="s">
        <v>1004</v>
      </c>
      <c r="J1755" s="70"/>
      <c r="K1755" s="67">
        <v>1120625</v>
      </c>
      <c r="L1755" s="67" t="s">
        <v>171</v>
      </c>
      <c r="M1755" s="79" t="s">
        <v>171</v>
      </c>
      <c r="N1755" s="67">
        <v>1120632</v>
      </c>
    </row>
    <row r="1787" spans="8:13" x14ac:dyDescent="0.25">
      <c r="H1787"/>
      <c r="I1787" s="3"/>
      <c r="J1787"/>
      <c r="M1787"/>
    </row>
    <row r="1788" spans="8:13" x14ac:dyDescent="0.25">
      <c r="H1788"/>
      <c r="I1788" s="3"/>
      <c r="J1788"/>
      <c r="M1788"/>
    </row>
    <row r="1789" spans="8:13" x14ac:dyDescent="0.25">
      <c r="H1789"/>
      <c r="I1789" s="3"/>
      <c r="J1789"/>
      <c r="M1789"/>
    </row>
    <row r="1790" spans="8:13" x14ac:dyDescent="0.25">
      <c r="H1790"/>
      <c r="I1790" s="3"/>
      <c r="J1790"/>
      <c r="M1790"/>
    </row>
    <row r="1791" spans="8:13" x14ac:dyDescent="0.25">
      <c r="H1791"/>
      <c r="I1791" s="3"/>
      <c r="J1791"/>
      <c r="M1791"/>
    </row>
    <row r="1792" spans="8:13" x14ac:dyDescent="0.25">
      <c r="H1792"/>
      <c r="I1792" s="3"/>
      <c r="J1792"/>
      <c r="M1792"/>
    </row>
    <row r="1793" spans="8:13" x14ac:dyDescent="0.25">
      <c r="H1793"/>
      <c r="I1793" s="3"/>
      <c r="J1793"/>
      <c r="M1793"/>
    </row>
    <row r="1795" spans="8:13" x14ac:dyDescent="0.25">
      <c r="H1795"/>
      <c r="I1795" s="3"/>
      <c r="J1795"/>
      <c r="M1795"/>
    </row>
    <row r="1796" spans="8:13" x14ac:dyDescent="0.25">
      <c r="H1796"/>
      <c r="I1796" s="3"/>
      <c r="J1796"/>
      <c r="M1796"/>
    </row>
    <row r="1798" spans="8:13" x14ac:dyDescent="0.25">
      <c r="H1798"/>
      <c r="I1798" s="3"/>
      <c r="J1798"/>
      <c r="M1798"/>
    </row>
    <row r="1799" spans="8:13" x14ac:dyDescent="0.25">
      <c r="H1799"/>
      <c r="I1799" s="3"/>
      <c r="J1799"/>
      <c r="M1799"/>
    </row>
    <row r="1800" spans="8:13" x14ac:dyDescent="0.25">
      <c r="H1800"/>
      <c r="I1800" s="3"/>
      <c r="J1800"/>
      <c r="M1800"/>
    </row>
    <row r="1801" spans="8:13" x14ac:dyDescent="0.25">
      <c r="H1801"/>
      <c r="I1801" s="3"/>
      <c r="J1801"/>
      <c r="M1801"/>
    </row>
    <row r="1803" spans="8:13" x14ac:dyDescent="0.25">
      <c r="H1803"/>
      <c r="I1803" s="3"/>
      <c r="J1803"/>
      <c r="M1803"/>
    </row>
    <row r="1805" spans="8:13" x14ac:dyDescent="0.25">
      <c r="H1805"/>
      <c r="I1805" s="3"/>
      <c r="J1805"/>
      <c r="M1805"/>
    </row>
    <row r="1806" spans="8:13" x14ac:dyDescent="0.25">
      <c r="H1806"/>
      <c r="I1806" s="3"/>
      <c r="J1806"/>
      <c r="M1806"/>
    </row>
    <row r="1807" spans="8:13" x14ac:dyDescent="0.25">
      <c r="H1807"/>
      <c r="I1807" s="3"/>
      <c r="J1807"/>
      <c r="M1807"/>
    </row>
    <row r="1809" spans="8:13" x14ac:dyDescent="0.25">
      <c r="H1809"/>
      <c r="I1809" s="3"/>
      <c r="J1809"/>
      <c r="M1809"/>
    </row>
    <row r="1810" spans="8:13" x14ac:dyDescent="0.25">
      <c r="H1810"/>
      <c r="I1810" s="3"/>
      <c r="J1810"/>
      <c r="M1810"/>
    </row>
    <row r="1812" spans="8:13" x14ac:dyDescent="0.25">
      <c r="H1812"/>
      <c r="I1812" s="3"/>
      <c r="J1812"/>
      <c r="M1812"/>
    </row>
    <row r="1813" spans="8:13" x14ac:dyDescent="0.25">
      <c r="H1813"/>
      <c r="I1813" s="3"/>
      <c r="J1813"/>
      <c r="M1813"/>
    </row>
    <row r="1819" spans="8:13" x14ac:dyDescent="0.25">
      <c r="H1819"/>
      <c r="I1819" s="3"/>
      <c r="J1819"/>
      <c r="M1819"/>
    </row>
    <row r="1820" spans="8:13" x14ac:dyDescent="0.25">
      <c r="H1820"/>
      <c r="I1820" s="3"/>
      <c r="J1820"/>
      <c r="M1820"/>
    </row>
    <row r="1821" spans="8:13" x14ac:dyDescent="0.25">
      <c r="H1821"/>
      <c r="I1821" s="3"/>
      <c r="J1821"/>
      <c r="M1821"/>
    </row>
    <row r="1822" spans="8:13" x14ac:dyDescent="0.25">
      <c r="H1822"/>
      <c r="I1822" s="3"/>
      <c r="J1822"/>
      <c r="M1822"/>
    </row>
    <row r="1823" spans="8:13" x14ac:dyDescent="0.25">
      <c r="H1823"/>
      <c r="I1823" s="3"/>
      <c r="J1823"/>
      <c r="M1823"/>
    </row>
    <row r="1824" spans="8:13" x14ac:dyDescent="0.25">
      <c r="H1824"/>
      <c r="I1824" s="3"/>
      <c r="J1824"/>
      <c r="M1824"/>
    </row>
    <row r="1825" spans="8:13" x14ac:dyDescent="0.25">
      <c r="H1825"/>
      <c r="I1825" s="3"/>
      <c r="J1825"/>
      <c r="M1825"/>
    </row>
    <row r="1826" spans="8:13" x14ac:dyDescent="0.25">
      <c r="H1826"/>
      <c r="I1826" s="3"/>
      <c r="J1826"/>
      <c r="M1826"/>
    </row>
    <row r="1827" spans="8:13" x14ac:dyDescent="0.25">
      <c r="H1827"/>
      <c r="I1827" s="3"/>
      <c r="J1827"/>
      <c r="M1827"/>
    </row>
    <row r="1828" spans="8:13" x14ac:dyDescent="0.25">
      <c r="H1828"/>
      <c r="I1828" s="3"/>
      <c r="J1828"/>
      <c r="M1828"/>
    </row>
    <row r="1829" spans="8:13" x14ac:dyDescent="0.25">
      <c r="H1829"/>
      <c r="I1829" s="3"/>
      <c r="J1829"/>
      <c r="M1829"/>
    </row>
    <row r="1830" spans="8:13" x14ac:dyDescent="0.25">
      <c r="H1830"/>
      <c r="I1830" s="3"/>
      <c r="J1830"/>
      <c r="M1830"/>
    </row>
    <row r="1831" spans="8:13" x14ac:dyDescent="0.25">
      <c r="H1831"/>
      <c r="I1831" s="3"/>
      <c r="J1831"/>
      <c r="M1831"/>
    </row>
    <row r="1832" spans="8:13" x14ac:dyDescent="0.25">
      <c r="H1832"/>
      <c r="I1832" s="3"/>
      <c r="J1832"/>
      <c r="M1832"/>
    </row>
    <row r="1833" spans="8:13" x14ac:dyDescent="0.25">
      <c r="H1833"/>
      <c r="I1833" s="3"/>
      <c r="J1833"/>
      <c r="M1833"/>
    </row>
    <row r="1834" spans="8:13" x14ac:dyDescent="0.25">
      <c r="H1834"/>
      <c r="I1834" s="3"/>
      <c r="J1834"/>
      <c r="M1834"/>
    </row>
    <row r="1835" spans="8:13" x14ac:dyDescent="0.25">
      <c r="H1835"/>
      <c r="I1835" s="3"/>
      <c r="J1835"/>
      <c r="M1835"/>
    </row>
    <row r="1836" spans="8:13" x14ac:dyDescent="0.25">
      <c r="H1836"/>
      <c r="I1836" s="3"/>
      <c r="J1836"/>
      <c r="M1836"/>
    </row>
    <row r="1837" spans="8:13" x14ac:dyDescent="0.25">
      <c r="H1837"/>
      <c r="I1837" s="3"/>
      <c r="J1837"/>
      <c r="M1837"/>
    </row>
    <row r="1838" spans="8:13" x14ac:dyDescent="0.25">
      <c r="H1838"/>
      <c r="I1838" s="3"/>
      <c r="J1838"/>
      <c r="M1838"/>
    </row>
    <row r="1839" spans="8:13" x14ac:dyDescent="0.25">
      <c r="H1839"/>
      <c r="I1839" s="3"/>
      <c r="J1839"/>
      <c r="M1839"/>
    </row>
    <row r="1840" spans="8:13" x14ac:dyDescent="0.25">
      <c r="H1840"/>
      <c r="I1840" s="3"/>
      <c r="J1840"/>
      <c r="M1840"/>
    </row>
    <row r="1841" spans="8:13" x14ac:dyDescent="0.25">
      <c r="H1841"/>
      <c r="I1841" s="3"/>
      <c r="J1841"/>
      <c r="M1841"/>
    </row>
    <row r="1846" spans="8:13" x14ac:dyDescent="0.25">
      <c r="H1846"/>
      <c r="I1846" s="3"/>
      <c r="J1846"/>
      <c r="M1846"/>
    </row>
    <row r="1847" spans="8:13" x14ac:dyDescent="0.25">
      <c r="H1847"/>
      <c r="I1847" s="3"/>
      <c r="J1847"/>
      <c r="M1847"/>
    </row>
    <row r="1848" spans="8:13" x14ac:dyDescent="0.25">
      <c r="H1848"/>
      <c r="I1848" s="3"/>
      <c r="J1848"/>
      <c r="M1848"/>
    </row>
    <row r="1849" spans="8:13" x14ac:dyDescent="0.25">
      <c r="H1849"/>
      <c r="I1849" s="3"/>
      <c r="J1849"/>
      <c r="M1849"/>
    </row>
    <row r="1850" spans="8:13" x14ac:dyDescent="0.25">
      <c r="H1850"/>
      <c r="I1850" s="3"/>
      <c r="J1850"/>
      <c r="M1850"/>
    </row>
    <row r="1851" spans="8:13" x14ac:dyDescent="0.25">
      <c r="H1851"/>
      <c r="I1851" s="3"/>
      <c r="J1851"/>
      <c r="M1851"/>
    </row>
    <row r="1852" spans="8:13" x14ac:dyDescent="0.25">
      <c r="H1852"/>
      <c r="I1852" s="3"/>
      <c r="J1852"/>
      <c r="M1852"/>
    </row>
    <row r="1853" spans="8:13" x14ac:dyDescent="0.25">
      <c r="H1853"/>
      <c r="I1853" s="3"/>
      <c r="J1853"/>
      <c r="M1853"/>
    </row>
    <row r="1854" spans="8:13" x14ac:dyDescent="0.25">
      <c r="H1854"/>
      <c r="I1854" s="3"/>
      <c r="J1854"/>
      <c r="M1854"/>
    </row>
    <row r="1855" spans="8:13" x14ac:dyDescent="0.25">
      <c r="H1855"/>
      <c r="I1855" s="3"/>
      <c r="J1855"/>
      <c r="M1855"/>
    </row>
    <row r="1856" spans="8:13" x14ac:dyDescent="0.25">
      <c r="H1856"/>
      <c r="I1856" s="3"/>
      <c r="J1856"/>
      <c r="M1856"/>
    </row>
    <row r="1857" spans="4:13" x14ac:dyDescent="0.25">
      <c r="H1857"/>
      <c r="I1857" s="3"/>
      <c r="J1857"/>
      <c r="M1857"/>
    </row>
    <row r="1858" spans="4:13" x14ac:dyDescent="0.25">
      <c r="H1858"/>
      <c r="I1858" s="3"/>
      <c r="J1858"/>
      <c r="M1858"/>
    </row>
    <row r="1859" spans="4:13" x14ac:dyDescent="0.25">
      <c r="H1859"/>
      <c r="I1859" s="3"/>
      <c r="J1859"/>
      <c r="M1859"/>
    </row>
    <row r="1860" spans="4:13" x14ac:dyDescent="0.25">
      <c r="H1860"/>
      <c r="I1860" s="3"/>
      <c r="J1860"/>
      <c r="M1860"/>
    </row>
    <row r="1861" spans="4:13" x14ac:dyDescent="0.25">
      <c r="H1861"/>
      <c r="I1861" s="3"/>
      <c r="J1861"/>
      <c r="M1861"/>
    </row>
    <row r="1862" spans="4:13" x14ac:dyDescent="0.25">
      <c r="H1862"/>
      <c r="I1862" s="3"/>
      <c r="J1862"/>
      <c r="M1862"/>
    </row>
    <row r="1863" spans="4:13" x14ac:dyDescent="0.25">
      <c r="H1863"/>
      <c r="I1863" s="3"/>
      <c r="J1863"/>
      <c r="M1863"/>
    </row>
    <row r="1864" spans="4:13" x14ac:dyDescent="0.25">
      <c r="H1864"/>
      <c r="I1864" s="3"/>
      <c r="J1864"/>
      <c r="M1864"/>
    </row>
    <row r="1865" spans="4:13" x14ac:dyDescent="0.25">
      <c r="H1865"/>
      <c r="I1865" s="3"/>
      <c r="J1865"/>
      <c r="M1865"/>
    </row>
    <row r="1866" spans="4:13" x14ac:dyDescent="0.25">
      <c r="H1866"/>
      <c r="I1866" s="3"/>
      <c r="J1866"/>
      <c r="M1866"/>
    </row>
    <row r="1867" spans="4:13" x14ac:dyDescent="0.25">
      <c r="H1867"/>
      <c r="I1867" s="3"/>
      <c r="J1867"/>
      <c r="M1867"/>
    </row>
    <row r="1868" spans="4:13" x14ac:dyDescent="0.25">
      <c r="H1868"/>
      <c r="I1868" s="3"/>
      <c r="J1868"/>
      <c r="M1868"/>
    </row>
    <row r="1869" spans="4:13" x14ac:dyDescent="0.25">
      <c r="H1869"/>
      <c r="I1869" s="3"/>
      <c r="J1869"/>
      <c r="M1869"/>
    </row>
    <row r="1870" spans="4:13" x14ac:dyDescent="0.25">
      <c r="H1870"/>
      <c r="I1870" s="3"/>
      <c r="J1870"/>
      <c r="M1870"/>
    </row>
    <row r="1871" spans="4:13" x14ac:dyDescent="0.25">
      <c r="D1871"/>
      <c r="E1871"/>
      <c r="F1871"/>
      <c r="G1871"/>
      <c r="H1871"/>
      <c r="I1871" s="3"/>
      <c r="J1871"/>
      <c r="M1871"/>
    </row>
    <row r="1872" spans="4:13" x14ac:dyDescent="0.25">
      <c r="D1872"/>
      <c r="E1872"/>
      <c r="F1872"/>
      <c r="G1872"/>
      <c r="H1872"/>
      <c r="I1872" s="3"/>
      <c r="J1872"/>
      <c r="M1872"/>
    </row>
    <row r="1873" spans="4:13" x14ac:dyDescent="0.25">
      <c r="D1873"/>
      <c r="E1873"/>
      <c r="F1873"/>
      <c r="G1873"/>
      <c r="H1873"/>
      <c r="I1873" s="3"/>
      <c r="J1873"/>
      <c r="M1873"/>
    </row>
    <row r="1874" spans="4:13" x14ac:dyDescent="0.25">
      <c r="D1874"/>
      <c r="E1874"/>
      <c r="F1874"/>
      <c r="G1874"/>
      <c r="H1874"/>
      <c r="I1874" s="3"/>
      <c r="J1874"/>
      <c r="M1874"/>
    </row>
    <row r="1875" spans="4:13" x14ac:dyDescent="0.25">
      <c r="D1875"/>
      <c r="E1875"/>
      <c r="F1875"/>
      <c r="G1875"/>
      <c r="H1875"/>
      <c r="I1875" s="3"/>
      <c r="J1875"/>
      <c r="M1875"/>
    </row>
    <row r="1876" spans="4:13" x14ac:dyDescent="0.25">
      <c r="D1876"/>
      <c r="E1876"/>
      <c r="F1876"/>
      <c r="G1876"/>
      <c r="H1876"/>
      <c r="I1876" s="3"/>
      <c r="J1876"/>
      <c r="M1876"/>
    </row>
    <row r="1877" spans="4:13" x14ac:dyDescent="0.25">
      <c r="D1877"/>
      <c r="E1877"/>
      <c r="F1877"/>
      <c r="G1877"/>
      <c r="H1877"/>
      <c r="I1877" s="3"/>
      <c r="J1877"/>
      <c r="M1877"/>
    </row>
    <row r="1878" spans="4:13" x14ac:dyDescent="0.25">
      <c r="D1878"/>
      <c r="E1878"/>
      <c r="F1878"/>
      <c r="G1878"/>
      <c r="H1878"/>
      <c r="I1878" s="3"/>
      <c r="J1878"/>
      <c r="M1878"/>
    </row>
    <row r="1879" spans="4:13" x14ac:dyDescent="0.25">
      <c r="D1879"/>
      <c r="E1879"/>
      <c r="F1879"/>
      <c r="G1879"/>
      <c r="H1879"/>
      <c r="I1879" s="3"/>
      <c r="J1879"/>
      <c r="M1879"/>
    </row>
    <row r="1880" spans="4:13" x14ac:dyDescent="0.25">
      <c r="D1880"/>
      <c r="E1880"/>
      <c r="F1880"/>
      <c r="G1880"/>
      <c r="H1880"/>
      <c r="I1880" s="3"/>
      <c r="J1880"/>
      <c r="M1880"/>
    </row>
    <row r="1881" spans="4:13" x14ac:dyDescent="0.25">
      <c r="D1881"/>
      <c r="E1881"/>
      <c r="F1881"/>
      <c r="G1881"/>
      <c r="H1881"/>
      <c r="I1881" s="3"/>
      <c r="J1881"/>
      <c r="M1881"/>
    </row>
    <row r="1882" spans="4:13" x14ac:dyDescent="0.25">
      <c r="D1882"/>
      <c r="E1882"/>
      <c r="F1882"/>
      <c r="G1882"/>
      <c r="H1882"/>
      <c r="I1882" s="3"/>
      <c r="J1882"/>
      <c r="M1882"/>
    </row>
    <row r="1883" spans="4:13" x14ac:dyDescent="0.25">
      <c r="D1883"/>
      <c r="E1883"/>
      <c r="F1883"/>
      <c r="G1883"/>
      <c r="H1883"/>
      <c r="I1883" s="3"/>
      <c r="J1883"/>
      <c r="M1883"/>
    </row>
    <row r="1884" spans="4:13" x14ac:dyDescent="0.25">
      <c r="D1884"/>
      <c r="E1884"/>
      <c r="F1884"/>
      <c r="G1884"/>
      <c r="H1884"/>
      <c r="I1884" s="3"/>
      <c r="J1884"/>
      <c r="M1884"/>
    </row>
    <row r="1885" spans="4:13" x14ac:dyDescent="0.25">
      <c r="D1885"/>
      <c r="E1885"/>
      <c r="F1885"/>
      <c r="G1885"/>
      <c r="H1885"/>
      <c r="I1885" s="3"/>
      <c r="J1885"/>
      <c r="M1885"/>
    </row>
    <row r="1886" spans="4:13" x14ac:dyDescent="0.25">
      <c r="D1886"/>
      <c r="E1886"/>
      <c r="F1886"/>
      <c r="G1886"/>
      <c r="H1886"/>
      <c r="I1886" s="3"/>
      <c r="J1886"/>
      <c r="M1886"/>
    </row>
    <row r="1887" spans="4:13" x14ac:dyDescent="0.25">
      <c r="D1887"/>
      <c r="E1887"/>
      <c r="F1887"/>
      <c r="G1887"/>
      <c r="H1887"/>
      <c r="I1887" s="3"/>
      <c r="J1887"/>
      <c r="M1887"/>
    </row>
    <row r="1888" spans="4:13" x14ac:dyDescent="0.25">
      <c r="D1888"/>
      <c r="E1888"/>
      <c r="F1888"/>
      <c r="G1888"/>
      <c r="H1888"/>
      <c r="I1888" s="3"/>
      <c r="J1888"/>
      <c r="M1888"/>
    </row>
    <row r="1889" spans="4:13" x14ac:dyDescent="0.25">
      <c r="D1889"/>
      <c r="E1889"/>
      <c r="F1889"/>
      <c r="G1889"/>
      <c r="H1889"/>
      <c r="I1889" s="3"/>
      <c r="J1889"/>
      <c r="M1889"/>
    </row>
    <row r="1896" spans="4:13" x14ac:dyDescent="0.25">
      <c r="D1896"/>
      <c r="E1896"/>
      <c r="F1896"/>
      <c r="G1896"/>
      <c r="H1896"/>
      <c r="I1896" s="3"/>
      <c r="J1896"/>
      <c r="M1896"/>
    </row>
    <row r="1897" spans="4:13" x14ac:dyDescent="0.25">
      <c r="D1897"/>
      <c r="E1897"/>
      <c r="F1897"/>
      <c r="G1897"/>
      <c r="H1897"/>
      <c r="I1897" s="3"/>
      <c r="J1897"/>
      <c r="M1897"/>
    </row>
    <row r="1898" spans="4:13" x14ac:dyDescent="0.25">
      <c r="D1898"/>
      <c r="E1898"/>
      <c r="F1898"/>
      <c r="G1898"/>
      <c r="H1898"/>
      <c r="I1898" s="3"/>
      <c r="J1898"/>
      <c r="M1898"/>
    </row>
    <row r="1899" spans="4:13" x14ac:dyDescent="0.25">
      <c r="D1899"/>
      <c r="E1899"/>
      <c r="F1899"/>
      <c r="G1899"/>
      <c r="H1899"/>
      <c r="I1899" s="3"/>
      <c r="J1899"/>
      <c r="M1899"/>
    </row>
    <row r="1900" spans="4:13" x14ac:dyDescent="0.25">
      <c r="D1900"/>
      <c r="E1900"/>
      <c r="F1900"/>
      <c r="G1900"/>
      <c r="H1900"/>
      <c r="I1900" s="3"/>
      <c r="J1900"/>
      <c r="M1900"/>
    </row>
    <row r="1901" spans="4:13" x14ac:dyDescent="0.25">
      <c r="D1901"/>
      <c r="E1901"/>
      <c r="F1901"/>
      <c r="G1901"/>
      <c r="H1901"/>
      <c r="I1901" s="3"/>
      <c r="J1901"/>
      <c r="M1901"/>
    </row>
    <row r="1902" spans="4:13" x14ac:dyDescent="0.25">
      <c r="D1902"/>
      <c r="E1902"/>
      <c r="F1902"/>
      <c r="G1902"/>
      <c r="H1902"/>
      <c r="I1902" s="3"/>
      <c r="J1902"/>
      <c r="M1902"/>
    </row>
    <row r="1903" spans="4:13" x14ac:dyDescent="0.25">
      <c r="D1903"/>
      <c r="E1903"/>
      <c r="F1903"/>
      <c r="G1903"/>
      <c r="H1903"/>
      <c r="I1903" s="3"/>
      <c r="J1903"/>
      <c r="M1903"/>
    </row>
    <row r="1904" spans="4:13" x14ac:dyDescent="0.25">
      <c r="D1904"/>
      <c r="E1904"/>
      <c r="F1904"/>
      <c r="G1904"/>
      <c r="H1904"/>
      <c r="I1904" s="3"/>
      <c r="J1904"/>
      <c r="M1904"/>
    </row>
    <row r="1905" spans="4:13" x14ac:dyDescent="0.25">
      <c r="D1905"/>
      <c r="E1905"/>
      <c r="F1905"/>
      <c r="G1905"/>
      <c r="H1905"/>
      <c r="I1905" s="3"/>
      <c r="J1905"/>
      <c r="M1905"/>
    </row>
    <row r="1906" spans="4:13" x14ac:dyDescent="0.25">
      <c r="D1906"/>
      <c r="E1906"/>
      <c r="F1906"/>
      <c r="G1906"/>
      <c r="H1906"/>
      <c r="I1906" s="3"/>
      <c r="J1906"/>
      <c r="M1906"/>
    </row>
    <row r="1907" spans="4:13" x14ac:dyDescent="0.25">
      <c r="D1907"/>
      <c r="E1907"/>
      <c r="F1907"/>
      <c r="G1907"/>
      <c r="H1907"/>
      <c r="I1907" s="3"/>
      <c r="J1907"/>
      <c r="M1907"/>
    </row>
    <row r="1908" spans="4:13" x14ac:dyDescent="0.25">
      <c r="D1908"/>
      <c r="E1908"/>
      <c r="F1908"/>
      <c r="G1908"/>
      <c r="H1908"/>
      <c r="I1908" s="3"/>
      <c r="J1908"/>
      <c r="M1908"/>
    </row>
    <row r="1909" spans="4:13" x14ac:dyDescent="0.25">
      <c r="D1909"/>
      <c r="E1909"/>
      <c r="F1909"/>
      <c r="G1909"/>
      <c r="H1909"/>
      <c r="I1909" s="3"/>
      <c r="J1909"/>
      <c r="M1909"/>
    </row>
    <row r="1910" spans="4:13" x14ac:dyDescent="0.25">
      <c r="D1910"/>
      <c r="E1910"/>
      <c r="F1910"/>
      <c r="G1910"/>
      <c r="H1910"/>
      <c r="I1910" s="3"/>
      <c r="J1910"/>
      <c r="M1910"/>
    </row>
    <row r="1911" spans="4:13" x14ac:dyDescent="0.25">
      <c r="D1911"/>
      <c r="E1911"/>
      <c r="F1911"/>
      <c r="G1911"/>
      <c r="H1911"/>
      <c r="I1911" s="3"/>
      <c r="J1911"/>
      <c r="M1911"/>
    </row>
    <row r="1912" spans="4:13" x14ac:dyDescent="0.25">
      <c r="D1912"/>
      <c r="E1912"/>
      <c r="F1912"/>
      <c r="G1912"/>
      <c r="H1912"/>
      <c r="I1912" s="3"/>
      <c r="J1912"/>
      <c r="M1912"/>
    </row>
    <row r="1913" spans="4:13" x14ac:dyDescent="0.25">
      <c r="D1913"/>
      <c r="E1913"/>
      <c r="F1913"/>
      <c r="G1913"/>
      <c r="H1913"/>
      <c r="I1913" s="3"/>
      <c r="J1913"/>
      <c r="M1913"/>
    </row>
    <row r="1914" spans="4:13" x14ac:dyDescent="0.25">
      <c r="D1914"/>
      <c r="E1914"/>
      <c r="F1914"/>
      <c r="G1914"/>
      <c r="H1914"/>
      <c r="I1914" s="3"/>
      <c r="J1914"/>
      <c r="M1914"/>
    </row>
    <row r="1915" spans="4:13" x14ac:dyDescent="0.25">
      <c r="D1915"/>
      <c r="E1915"/>
      <c r="F1915"/>
      <c r="G1915"/>
      <c r="H1915"/>
      <c r="I1915" s="3"/>
      <c r="J1915"/>
      <c r="M1915"/>
    </row>
    <row r="1916" spans="4:13" x14ac:dyDescent="0.25">
      <c r="D1916"/>
      <c r="E1916"/>
      <c r="F1916"/>
      <c r="G1916"/>
      <c r="H1916"/>
      <c r="I1916" s="3"/>
      <c r="J1916"/>
      <c r="M1916"/>
    </row>
    <row r="1917" spans="4:13" x14ac:dyDescent="0.25">
      <c r="D1917"/>
      <c r="E1917"/>
      <c r="F1917"/>
      <c r="G1917"/>
      <c r="H1917"/>
      <c r="I1917" s="3"/>
      <c r="J1917"/>
      <c r="M1917"/>
    </row>
    <row r="1918" spans="4:13" x14ac:dyDescent="0.25">
      <c r="D1918"/>
      <c r="E1918"/>
      <c r="F1918"/>
      <c r="G1918"/>
      <c r="H1918"/>
      <c r="I1918" s="3"/>
      <c r="J1918"/>
      <c r="M1918"/>
    </row>
    <row r="1919" spans="4:13" x14ac:dyDescent="0.25">
      <c r="D1919"/>
      <c r="E1919"/>
      <c r="F1919"/>
      <c r="G1919"/>
      <c r="H1919"/>
      <c r="I1919" s="3"/>
      <c r="J1919"/>
      <c r="M1919"/>
    </row>
    <row r="1920" spans="4:13" x14ac:dyDescent="0.25">
      <c r="D1920"/>
      <c r="E1920"/>
      <c r="F1920"/>
      <c r="G1920"/>
      <c r="H1920"/>
      <c r="I1920" s="3"/>
      <c r="J1920"/>
      <c r="M1920"/>
    </row>
    <row r="1921" spans="4:13" x14ac:dyDescent="0.25">
      <c r="D1921"/>
      <c r="E1921"/>
      <c r="F1921"/>
      <c r="G1921"/>
      <c r="H1921"/>
      <c r="I1921" s="3"/>
      <c r="J1921"/>
      <c r="M1921"/>
    </row>
    <row r="1922" spans="4:13" x14ac:dyDescent="0.25">
      <c r="D1922"/>
      <c r="E1922"/>
      <c r="F1922"/>
      <c r="G1922"/>
      <c r="H1922"/>
      <c r="I1922" s="3"/>
      <c r="J1922"/>
      <c r="M1922"/>
    </row>
    <row r="1923" spans="4:13" x14ac:dyDescent="0.25">
      <c r="D1923"/>
      <c r="E1923"/>
      <c r="F1923"/>
      <c r="G1923"/>
      <c r="H1923"/>
      <c r="I1923" s="3"/>
      <c r="J1923"/>
      <c r="M1923"/>
    </row>
    <row r="1924" spans="4:13" x14ac:dyDescent="0.25">
      <c r="D1924"/>
      <c r="E1924"/>
      <c r="F1924"/>
      <c r="G1924"/>
      <c r="H1924"/>
      <c r="I1924" s="3"/>
      <c r="J1924"/>
      <c r="M1924"/>
    </row>
    <row r="1925" spans="4:13" x14ac:dyDescent="0.25">
      <c r="D1925"/>
      <c r="E1925"/>
      <c r="F1925"/>
      <c r="G1925"/>
      <c r="H1925"/>
      <c r="I1925" s="3"/>
      <c r="J1925"/>
      <c r="M1925"/>
    </row>
    <row r="1926" spans="4:13" x14ac:dyDescent="0.25">
      <c r="D1926"/>
      <c r="E1926"/>
      <c r="F1926"/>
      <c r="G1926"/>
      <c r="H1926"/>
      <c r="I1926" s="3"/>
      <c r="J1926"/>
      <c r="M1926"/>
    </row>
    <row r="1927" spans="4:13" x14ac:dyDescent="0.25">
      <c r="D1927"/>
      <c r="E1927"/>
      <c r="F1927"/>
      <c r="G1927"/>
      <c r="H1927"/>
      <c r="I1927" s="3"/>
      <c r="J1927"/>
      <c r="M1927"/>
    </row>
    <row r="1928" spans="4:13" x14ac:dyDescent="0.25">
      <c r="D1928"/>
      <c r="E1928"/>
      <c r="F1928"/>
      <c r="G1928"/>
      <c r="H1928"/>
      <c r="I1928" s="3"/>
      <c r="J1928"/>
      <c r="M1928"/>
    </row>
    <row r="1929" spans="4:13" x14ac:dyDescent="0.25">
      <c r="D1929"/>
      <c r="E1929"/>
      <c r="F1929"/>
      <c r="G1929"/>
      <c r="H1929"/>
      <c r="I1929" s="3"/>
      <c r="J1929"/>
      <c r="M1929"/>
    </row>
    <row r="1930" spans="4:13" x14ac:dyDescent="0.25">
      <c r="D1930"/>
      <c r="E1930"/>
      <c r="F1930"/>
      <c r="G1930"/>
      <c r="H1930"/>
      <c r="I1930" s="3"/>
      <c r="J1930"/>
      <c r="M1930"/>
    </row>
    <row r="1931" spans="4:13" x14ac:dyDescent="0.25">
      <c r="D1931"/>
      <c r="E1931"/>
      <c r="F1931"/>
      <c r="G1931"/>
      <c r="H1931"/>
      <c r="I1931" s="3"/>
      <c r="J1931"/>
      <c r="M1931"/>
    </row>
    <row r="1932" spans="4:13" x14ac:dyDescent="0.25">
      <c r="D1932"/>
      <c r="E1932"/>
      <c r="F1932"/>
      <c r="G1932"/>
      <c r="H1932"/>
      <c r="I1932" s="3"/>
      <c r="J1932"/>
      <c r="M1932"/>
    </row>
    <row r="1933" spans="4:13" x14ac:dyDescent="0.25">
      <c r="D1933"/>
      <c r="E1933"/>
      <c r="F1933"/>
      <c r="G1933"/>
      <c r="H1933"/>
      <c r="I1933" s="3"/>
      <c r="J1933"/>
      <c r="M1933"/>
    </row>
    <row r="1934" spans="4:13" x14ac:dyDescent="0.25">
      <c r="D1934"/>
      <c r="E1934"/>
      <c r="F1934"/>
      <c r="G1934"/>
      <c r="H1934"/>
      <c r="I1934" s="3"/>
      <c r="J1934"/>
      <c r="M1934"/>
    </row>
    <row r="1935" spans="4:13" x14ac:dyDescent="0.25">
      <c r="D1935"/>
      <c r="E1935"/>
      <c r="F1935"/>
      <c r="G1935"/>
      <c r="H1935"/>
      <c r="I1935" s="3"/>
      <c r="J1935"/>
      <c r="M1935"/>
    </row>
    <row r="1936" spans="4:13" x14ac:dyDescent="0.25">
      <c r="D1936"/>
      <c r="E1936"/>
      <c r="F1936"/>
      <c r="G1936"/>
      <c r="H1936"/>
      <c r="I1936" s="3"/>
      <c r="J1936"/>
      <c r="M1936"/>
    </row>
    <row r="1937" spans="4:13" x14ac:dyDescent="0.25">
      <c r="D1937"/>
      <c r="E1937"/>
      <c r="F1937"/>
      <c r="G1937"/>
      <c r="H1937"/>
      <c r="I1937" s="3"/>
      <c r="J1937"/>
      <c r="M1937"/>
    </row>
    <row r="1938" spans="4:13" x14ac:dyDescent="0.25">
      <c r="D1938"/>
      <c r="E1938"/>
      <c r="F1938"/>
      <c r="G1938"/>
      <c r="H1938"/>
      <c r="I1938" s="3"/>
      <c r="J1938"/>
      <c r="M1938"/>
    </row>
    <row r="1939" spans="4:13" x14ac:dyDescent="0.25">
      <c r="D1939"/>
      <c r="E1939"/>
      <c r="F1939"/>
      <c r="G1939"/>
      <c r="H1939"/>
      <c r="I1939" s="3"/>
      <c r="J1939"/>
      <c r="M1939"/>
    </row>
    <row r="1940" spans="4:13" x14ac:dyDescent="0.25">
      <c r="D1940"/>
      <c r="E1940"/>
      <c r="F1940"/>
      <c r="G1940"/>
      <c r="H1940"/>
      <c r="I1940" s="3"/>
      <c r="J1940"/>
      <c r="M1940"/>
    </row>
    <row r="1941" spans="4:13" x14ac:dyDescent="0.25">
      <c r="D1941"/>
      <c r="E1941"/>
      <c r="F1941"/>
      <c r="G1941"/>
      <c r="H1941"/>
      <c r="I1941" s="3"/>
      <c r="J1941"/>
      <c r="M1941"/>
    </row>
    <row r="1942" spans="4:13" x14ac:dyDescent="0.25">
      <c r="D1942"/>
      <c r="E1942"/>
      <c r="F1942"/>
      <c r="G1942"/>
      <c r="H1942"/>
      <c r="I1942" s="3"/>
      <c r="J1942"/>
      <c r="M1942"/>
    </row>
    <row r="1943" spans="4:13" x14ac:dyDescent="0.25">
      <c r="D1943"/>
      <c r="E1943"/>
      <c r="F1943"/>
      <c r="G1943"/>
      <c r="H1943"/>
      <c r="I1943" s="3"/>
      <c r="J1943"/>
      <c r="M1943"/>
    </row>
    <row r="1944" spans="4:13" x14ac:dyDescent="0.25">
      <c r="D1944"/>
      <c r="E1944"/>
      <c r="F1944"/>
      <c r="G1944"/>
      <c r="H1944"/>
      <c r="I1944" s="3"/>
      <c r="J1944"/>
      <c r="M1944"/>
    </row>
    <row r="1945" spans="4:13" x14ac:dyDescent="0.25">
      <c r="D1945"/>
      <c r="E1945"/>
      <c r="F1945"/>
      <c r="G1945"/>
      <c r="H1945"/>
      <c r="I1945" s="3"/>
      <c r="J1945"/>
      <c r="M1945"/>
    </row>
    <row r="1946" spans="4:13" x14ac:dyDescent="0.25">
      <c r="D1946"/>
      <c r="E1946"/>
      <c r="F1946"/>
      <c r="G1946"/>
      <c r="H1946"/>
      <c r="I1946" s="3"/>
      <c r="J1946"/>
      <c r="M1946"/>
    </row>
  </sheetData>
  <printOptions horizontalCentered="1"/>
  <pageMargins left="0" right="0" top="0.75" bottom="0.5" header="0.3" footer="0.3"/>
  <pageSetup paperSize="9" scale="63" fitToHeight="100" orientation="landscape" r:id="rId1"/>
  <headerFooter>
    <oddHeader>&amp;CTRIP SHEET AUDIT TRAIL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236F-6628-4153-BD85-469C06964BF9}">
  <sheetPr codeName="Sheet12">
    <pageSetUpPr fitToPage="1"/>
  </sheetPr>
  <dimension ref="A1:G21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140625" style="87" customWidth="1"/>
    <col min="2" max="2" width="15" style="88" customWidth="1"/>
    <col min="3" max="3" width="45" style="89" customWidth="1"/>
    <col min="4" max="4" width="14.85546875" style="88" customWidth="1"/>
    <col min="5" max="5" width="18.28515625" style="90" customWidth="1"/>
    <col min="6" max="6" width="19" style="90" customWidth="1"/>
    <col min="7" max="7" width="16.140625" style="90" customWidth="1"/>
    <col min="8" max="16384" width="9.140625" style="89"/>
  </cols>
  <sheetData>
    <row r="1" spans="1:7" s="85" customFormat="1" x14ac:dyDescent="0.2">
      <c r="A1" s="84" t="s">
        <v>56</v>
      </c>
      <c r="B1" s="85" t="s">
        <v>87</v>
      </c>
      <c r="C1" s="85" t="s">
        <v>57</v>
      </c>
      <c r="D1" s="85" t="s">
        <v>2244</v>
      </c>
      <c r="E1" s="85" t="s">
        <v>2245</v>
      </c>
      <c r="F1" s="86" t="s">
        <v>2246</v>
      </c>
      <c r="G1" s="85" t="s">
        <v>2247</v>
      </c>
    </row>
    <row r="2" spans="1:7" x14ac:dyDescent="0.2">
      <c r="A2" s="87">
        <v>43866</v>
      </c>
      <c r="B2" s="88" t="s">
        <v>91</v>
      </c>
      <c r="C2" s="89" t="s">
        <v>92</v>
      </c>
      <c r="D2" s="88">
        <v>10064279</v>
      </c>
      <c r="E2" s="90">
        <v>-86.956521739130437</v>
      </c>
      <c r="F2" s="90">
        <v>-100</v>
      </c>
      <c r="G2" s="90">
        <v>-13.043478260869565</v>
      </c>
    </row>
    <row r="3" spans="1:7" x14ac:dyDescent="0.2">
      <c r="A3" s="87">
        <v>43746</v>
      </c>
      <c r="C3" s="89" t="s">
        <v>2248</v>
      </c>
      <c r="D3" s="88">
        <v>10000127</v>
      </c>
      <c r="E3" s="90">
        <v>2042.1565217391303</v>
      </c>
      <c r="F3" s="90">
        <v>2348.48</v>
      </c>
      <c r="G3" s="90">
        <v>306.32347826086954</v>
      </c>
    </row>
    <row r="4" spans="1:7" x14ac:dyDescent="0.2">
      <c r="A4" s="87">
        <v>43746</v>
      </c>
      <c r="C4" s="89" t="s">
        <v>2249</v>
      </c>
      <c r="D4" s="88">
        <v>10009909</v>
      </c>
      <c r="E4" s="90">
        <v>203.47826086956519</v>
      </c>
      <c r="F4" s="90">
        <v>234</v>
      </c>
      <c r="G4" s="90">
        <v>30.521739130434778</v>
      </c>
    </row>
    <row r="5" spans="1:7" x14ac:dyDescent="0.2">
      <c r="A5" s="87">
        <v>43746</v>
      </c>
      <c r="C5" s="89" t="s">
        <v>2250</v>
      </c>
      <c r="D5" s="88">
        <v>10001475</v>
      </c>
      <c r="E5" s="90">
        <v>27.826086956521738</v>
      </c>
      <c r="F5" s="90">
        <v>32</v>
      </c>
      <c r="G5" s="90">
        <v>4.1739130434782608</v>
      </c>
    </row>
    <row r="6" spans="1:7" x14ac:dyDescent="0.2">
      <c r="A6" s="87">
        <v>43745</v>
      </c>
      <c r="C6" s="89" t="s">
        <v>2251</v>
      </c>
      <c r="D6" s="88">
        <v>10001474</v>
      </c>
      <c r="E6" s="90">
        <v>1304.3478260869565</v>
      </c>
      <c r="F6" s="90">
        <v>1500</v>
      </c>
      <c r="G6" s="90">
        <v>195.65217391304347</v>
      </c>
    </row>
    <row r="7" spans="1:7" x14ac:dyDescent="0.2">
      <c r="A7" s="87">
        <v>43745</v>
      </c>
      <c r="B7" s="88">
        <v>24</v>
      </c>
      <c r="C7" s="89" t="s">
        <v>2252</v>
      </c>
      <c r="D7" s="88">
        <v>10053846</v>
      </c>
      <c r="E7" s="90">
        <v>260.86956521739131</v>
      </c>
      <c r="F7" s="90">
        <v>300</v>
      </c>
      <c r="G7" s="90">
        <v>39.130434782608695</v>
      </c>
    </row>
    <row r="8" spans="1:7" x14ac:dyDescent="0.2">
      <c r="A8" s="87">
        <v>43745</v>
      </c>
      <c r="C8" s="89" t="s">
        <v>2253</v>
      </c>
      <c r="D8" s="88">
        <v>10055645</v>
      </c>
      <c r="E8" s="90">
        <v>260.86956521739131</v>
      </c>
      <c r="F8" s="90">
        <v>300</v>
      </c>
      <c r="G8" s="90">
        <v>39.130434782608695</v>
      </c>
    </row>
    <row r="9" spans="1:7" x14ac:dyDescent="0.2">
      <c r="A9" s="87">
        <v>43745</v>
      </c>
      <c r="C9" s="89" t="s">
        <v>2251</v>
      </c>
      <c r="D9" s="88">
        <v>10001474</v>
      </c>
      <c r="E9" s="90">
        <v>434.78260869565213</v>
      </c>
      <c r="F9" s="90">
        <v>500</v>
      </c>
      <c r="G9" s="90">
        <v>65.217391304347814</v>
      </c>
    </row>
    <row r="10" spans="1:7" x14ac:dyDescent="0.2">
      <c r="A10" s="87">
        <v>43745</v>
      </c>
      <c r="C10" s="89" t="s">
        <v>2250</v>
      </c>
      <c r="D10" s="88">
        <v>10001475</v>
      </c>
      <c r="E10" s="90">
        <v>1043.4782608695652</v>
      </c>
      <c r="F10" s="90">
        <v>1200</v>
      </c>
      <c r="G10" s="90">
        <v>156.52173913043478</v>
      </c>
    </row>
    <row r="11" spans="1:7" x14ac:dyDescent="0.2">
      <c r="A11" s="87">
        <v>43745</v>
      </c>
      <c r="C11" s="89" t="s">
        <v>2251</v>
      </c>
      <c r="D11" s="88">
        <v>10001474</v>
      </c>
      <c r="E11" s="90">
        <v>1739.1304347826085</v>
      </c>
      <c r="F11" s="90">
        <v>2000</v>
      </c>
      <c r="G11" s="90">
        <v>260.86956521739125</v>
      </c>
    </row>
    <row r="12" spans="1:7" x14ac:dyDescent="0.2">
      <c r="A12" s="87">
        <v>43745</v>
      </c>
      <c r="C12" s="89" t="s">
        <v>2254</v>
      </c>
      <c r="D12" s="88">
        <v>10001731</v>
      </c>
      <c r="E12" s="90">
        <v>869.56521739130426</v>
      </c>
      <c r="F12" s="90">
        <v>1000</v>
      </c>
      <c r="G12" s="90">
        <v>130.43478260869563</v>
      </c>
    </row>
    <row r="13" spans="1:7" x14ac:dyDescent="0.2">
      <c r="A13" s="87">
        <v>43744</v>
      </c>
      <c r="C13" s="89" t="s">
        <v>2250</v>
      </c>
      <c r="D13" s="88">
        <v>10001475</v>
      </c>
      <c r="E13" s="90">
        <v>509.13043478260869</v>
      </c>
      <c r="F13" s="90">
        <v>585.5</v>
      </c>
      <c r="G13" s="90">
        <v>76.369565217391298</v>
      </c>
    </row>
    <row r="14" spans="1:7" x14ac:dyDescent="0.2">
      <c r="A14" s="87">
        <v>43744</v>
      </c>
      <c r="C14" s="89" t="s">
        <v>2251</v>
      </c>
      <c r="D14" s="88">
        <v>10001474</v>
      </c>
      <c r="E14" s="90">
        <v>147.82608695652172</v>
      </c>
      <c r="F14" s="90">
        <v>170</v>
      </c>
      <c r="G14" s="90">
        <v>22.173913043478258</v>
      </c>
    </row>
    <row r="15" spans="1:7" x14ac:dyDescent="0.2">
      <c r="A15" s="87">
        <v>43744</v>
      </c>
      <c r="C15" s="89" t="s">
        <v>2251</v>
      </c>
      <c r="D15" s="88">
        <v>10001474</v>
      </c>
      <c r="E15" s="90">
        <v>1739.1304347826085</v>
      </c>
      <c r="F15" s="90">
        <v>2000</v>
      </c>
      <c r="G15" s="90">
        <v>260.86956521739125</v>
      </c>
    </row>
    <row r="16" spans="1:7" x14ac:dyDescent="0.2">
      <c r="A16" s="87">
        <v>43742</v>
      </c>
      <c r="C16" s="89" t="s">
        <v>2251</v>
      </c>
      <c r="D16" s="88">
        <v>10001474</v>
      </c>
      <c r="E16" s="90">
        <v>3713.2173913043475</v>
      </c>
      <c r="F16" s="90">
        <v>4270.2</v>
      </c>
      <c r="G16" s="90">
        <v>556.98260869565206</v>
      </c>
    </row>
    <row r="17" spans="1:7" x14ac:dyDescent="0.2">
      <c r="A17" s="87">
        <v>43742</v>
      </c>
      <c r="C17" s="89" t="s">
        <v>2253</v>
      </c>
      <c r="D17" s="88">
        <v>10055645</v>
      </c>
      <c r="E17" s="90">
        <v>133.04347826086956</v>
      </c>
      <c r="F17" s="90">
        <v>153</v>
      </c>
      <c r="G17" s="90">
        <v>19.956521739130434</v>
      </c>
    </row>
    <row r="18" spans="1:7" x14ac:dyDescent="0.2">
      <c r="A18" s="87">
        <v>43742</v>
      </c>
      <c r="C18" s="89" t="s">
        <v>2255</v>
      </c>
      <c r="D18" s="88">
        <v>10007783</v>
      </c>
      <c r="E18" s="90">
        <v>139.13043478260869</v>
      </c>
      <c r="F18" s="90">
        <v>160</v>
      </c>
      <c r="G18" s="90">
        <v>20.869565217391301</v>
      </c>
    </row>
    <row r="19" spans="1:7" x14ac:dyDescent="0.2">
      <c r="A19" s="87">
        <v>43741</v>
      </c>
      <c r="C19" s="89" t="s">
        <v>2250</v>
      </c>
      <c r="D19" s="88">
        <v>10001475</v>
      </c>
      <c r="E19" s="90">
        <v>304.34782608695656</v>
      </c>
      <c r="F19" s="90">
        <v>350</v>
      </c>
      <c r="G19" s="90">
        <v>45.652173913043484</v>
      </c>
    </row>
    <row r="20" spans="1:7" x14ac:dyDescent="0.2">
      <c r="A20" s="87">
        <v>43741</v>
      </c>
      <c r="B20" s="88">
        <v>101627</v>
      </c>
      <c r="C20" s="89" t="s">
        <v>2252</v>
      </c>
      <c r="D20" s="88">
        <v>10053846</v>
      </c>
      <c r="E20" s="90">
        <v>75.65217391304347</v>
      </c>
      <c r="F20" s="90">
        <v>87</v>
      </c>
      <c r="G20" s="90">
        <v>11.34782608695652</v>
      </c>
    </row>
    <row r="21" spans="1:7" x14ac:dyDescent="0.2">
      <c r="A21" s="87">
        <v>43739</v>
      </c>
      <c r="C21" s="89" t="s">
        <v>2256</v>
      </c>
      <c r="D21" s="88">
        <v>10001718</v>
      </c>
      <c r="E21" s="90">
        <v>26.086956521739129</v>
      </c>
      <c r="F21" s="90">
        <v>30</v>
      </c>
      <c r="G21" s="90">
        <v>3.9130434782608692</v>
      </c>
    </row>
    <row r="22" spans="1:7" x14ac:dyDescent="0.2">
      <c r="A22" s="87">
        <v>43738</v>
      </c>
      <c r="C22" s="89" t="s">
        <v>2251</v>
      </c>
      <c r="D22" s="88">
        <v>10001474</v>
      </c>
      <c r="E22" s="90">
        <v>4394.8086956521738</v>
      </c>
      <c r="F22" s="90">
        <v>5054.03</v>
      </c>
      <c r="G22" s="90">
        <v>659.22130434782605</v>
      </c>
    </row>
    <row r="23" spans="1:7" x14ac:dyDescent="0.2">
      <c r="A23" s="87">
        <v>43738</v>
      </c>
      <c r="C23" s="89" t="s">
        <v>2251</v>
      </c>
      <c r="D23" s="88">
        <v>10001474</v>
      </c>
      <c r="E23" s="90">
        <v>347.82608695652175</v>
      </c>
      <c r="F23" s="90">
        <v>400</v>
      </c>
      <c r="G23" s="90">
        <v>52.173913043478258</v>
      </c>
    </row>
    <row r="24" spans="1:7" x14ac:dyDescent="0.2">
      <c r="A24" s="87">
        <v>43729</v>
      </c>
      <c r="C24" s="89" t="s">
        <v>2253</v>
      </c>
      <c r="D24" s="88">
        <v>10055645</v>
      </c>
      <c r="E24" s="90">
        <v>133.04347826086956</v>
      </c>
      <c r="F24" s="90">
        <v>153</v>
      </c>
      <c r="G24" s="90">
        <v>19.956521739130434</v>
      </c>
    </row>
    <row r="25" spans="1:7" x14ac:dyDescent="0.2">
      <c r="A25" s="87">
        <v>43729</v>
      </c>
      <c r="C25" s="89" t="s">
        <v>2255</v>
      </c>
      <c r="D25" s="88">
        <v>10007783</v>
      </c>
      <c r="E25" s="90">
        <v>139.13043478260869</v>
      </c>
      <c r="F25" s="90">
        <v>160</v>
      </c>
      <c r="G25" s="90">
        <v>20.869565217391301</v>
      </c>
    </row>
    <row r="26" spans="1:7" x14ac:dyDescent="0.2">
      <c r="A26" s="87">
        <v>43729</v>
      </c>
      <c r="C26" s="89" t="s">
        <v>2249</v>
      </c>
      <c r="D26" s="88">
        <v>10009909</v>
      </c>
      <c r="E26" s="90">
        <v>610.43478260869563</v>
      </c>
      <c r="F26" s="90">
        <v>702</v>
      </c>
      <c r="G26" s="90">
        <v>91.565217391304344</v>
      </c>
    </row>
    <row r="27" spans="1:7" x14ac:dyDescent="0.2">
      <c r="A27" s="87">
        <v>43729</v>
      </c>
      <c r="C27" s="89" t="s">
        <v>2249</v>
      </c>
      <c r="D27" s="88">
        <v>10009909</v>
      </c>
      <c r="E27" s="90">
        <v>469.56521739130437</v>
      </c>
      <c r="F27" s="90">
        <v>540</v>
      </c>
      <c r="G27" s="90">
        <v>70.434782608695656</v>
      </c>
    </row>
    <row r="28" spans="1:7" x14ac:dyDescent="0.2">
      <c r="A28" s="87">
        <v>43729</v>
      </c>
      <c r="C28" s="89" t="s">
        <v>2250</v>
      </c>
      <c r="D28" s="88">
        <v>10001475</v>
      </c>
      <c r="E28" s="90">
        <v>43.478260869565219</v>
      </c>
      <c r="F28" s="90">
        <v>50</v>
      </c>
      <c r="G28" s="90">
        <v>6.5217391304347823</v>
      </c>
    </row>
    <row r="29" spans="1:7" x14ac:dyDescent="0.2">
      <c r="A29" s="87">
        <v>43720</v>
      </c>
      <c r="C29" s="89" t="s">
        <v>2250</v>
      </c>
      <c r="D29" s="88">
        <v>10001475</v>
      </c>
      <c r="E29" s="90">
        <v>434.78260869565213</v>
      </c>
      <c r="F29" s="90">
        <v>500</v>
      </c>
      <c r="G29" s="90">
        <v>65.217391304347814</v>
      </c>
    </row>
    <row r="30" spans="1:7" x14ac:dyDescent="0.2">
      <c r="A30" s="87">
        <v>43713</v>
      </c>
      <c r="C30" s="89" t="s">
        <v>2250</v>
      </c>
      <c r="D30" s="88">
        <v>10001475</v>
      </c>
      <c r="E30" s="90">
        <v>173.91304347826087</v>
      </c>
      <c r="F30" s="90">
        <v>200</v>
      </c>
      <c r="G30" s="90">
        <v>26.086956521739129</v>
      </c>
    </row>
    <row r="31" spans="1:7" x14ac:dyDescent="0.2">
      <c r="A31" s="87">
        <v>43726</v>
      </c>
      <c r="C31" s="89" t="s">
        <v>2251</v>
      </c>
      <c r="D31" s="88">
        <v>10001474</v>
      </c>
      <c r="E31" s="90">
        <v>129.20869565217393</v>
      </c>
      <c r="F31" s="90">
        <v>148.59</v>
      </c>
      <c r="G31" s="90">
        <v>19.381304347826088</v>
      </c>
    </row>
    <row r="32" spans="1:7" x14ac:dyDescent="0.2">
      <c r="A32" s="87">
        <v>43726</v>
      </c>
      <c r="C32" s="89" t="s">
        <v>2254</v>
      </c>
      <c r="D32" s="88">
        <v>10001731</v>
      </c>
      <c r="E32" s="90">
        <v>173.91304347826087</v>
      </c>
      <c r="F32" s="90">
        <v>200</v>
      </c>
      <c r="G32" s="90">
        <v>26.086956521739129</v>
      </c>
    </row>
    <row r="33" spans="1:7" x14ac:dyDescent="0.2">
      <c r="A33" s="87">
        <v>43726</v>
      </c>
      <c r="C33" s="89" t="s">
        <v>2254</v>
      </c>
      <c r="D33" s="88">
        <v>10001731</v>
      </c>
      <c r="E33" s="90">
        <v>869.56521739130426</v>
      </c>
      <c r="F33" s="90">
        <v>1000</v>
      </c>
      <c r="G33" s="90">
        <v>130.43478260869563</v>
      </c>
    </row>
    <row r="34" spans="1:7" x14ac:dyDescent="0.2">
      <c r="A34" s="87">
        <v>43726</v>
      </c>
      <c r="C34" s="89" t="s">
        <v>2248</v>
      </c>
      <c r="D34" s="88">
        <v>10000127</v>
      </c>
      <c r="E34" s="90">
        <v>851.30434782608688</v>
      </c>
      <c r="F34" s="90">
        <v>979</v>
      </c>
      <c r="G34" s="90">
        <v>127.69565217391303</v>
      </c>
    </row>
    <row r="35" spans="1:7" x14ac:dyDescent="0.2">
      <c r="A35" s="87">
        <v>43726</v>
      </c>
      <c r="C35" s="89" t="s">
        <v>2254</v>
      </c>
      <c r="D35" s="88">
        <v>10001731</v>
      </c>
      <c r="E35" s="90">
        <v>86.956521739130437</v>
      </c>
      <c r="F35" s="90">
        <v>100</v>
      </c>
      <c r="G35" s="90">
        <v>13.043478260869565</v>
      </c>
    </row>
    <row r="36" spans="1:7" x14ac:dyDescent="0.2">
      <c r="A36" s="87">
        <v>43726</v>
      </c>
      <c r="C36" s="89" t="s">
        <v>2254</v>
      </c>
      <c r="D36" s="88">
        <v>10001731</v>
      </c>
      <c r="E36" s="90">
        <v>86.956521739130437</v>
      </c>
      <c r="F36" s="90">
        <v>100</v>
      </c>
      <c r="G36" s="90">
        <v>13.043478260869565</v>
      </c>
    </row>
    <row r="37" spans="1:7" x14ac:dyDescent="0.2">
      <c r="A37" s="87">
        <v>43726</v>
      </c>
      <c r="C37" s="89" t="s">
        <v>2251</v>
      </c>
      <c r="D37" s="88">
        <v>10001474</v>
      </c>
      <c r="E37" s="90">
        <v>86.956521739130437</v>
      </c>
      <c r="F37" s="90">
        <v>100</v>
      </c>
      <c r="G37" s="90">
        <v>13.043478260869565</v>
      </c>
    </row>
    <row r="38" spans="1:7" x14ac:dyDescent="0.2">
      <c r="A38" s="87">
        <v>43725</v>
      </c>
      <c r="C38" s="89" t="s">
        <v>2253</v>
      </c>
      <c r="D38" s="88">
        <v>10055645</v>
      </c>
      <c r="E38" s="90">
        <v>434.78260869565213</v>
      </c>
      <c r="F38" s="90">
        <v>500</v>
      </c>
      <c r="G38" s="90">
        <v>65.217391304347814</v>
      </c>
    </row>
    <row r="39" spans="1:7" x14ac:dyDescent="0.2">
      <c r="A39" s="87">
        <v>43724</v>
      </c>
      <c r="C39" s="89" t="s">
        <v>2251</v>
      </c>
      <c r="D39" s="88">
        <v>10001474</v>
      </c>
      <c r="E39" s="90">
        <v>2304.3478260869565</v>
      </c>
      <c r="F39" s="90">
        <v>2650</v>
      </c>
      <c r="G39" s="90">
        <v>345.65217391304344</v>
      </c>
    </row>
    <row r="40" spans="1:7" x14ac:dyDescent="0.2">
      <c r="A40" s="87">
        <v>43724</v>
      </c>
      <c r="C40" s="89" t="s">
        <v>2251</v>
      </c>
      <c r="D40" s="88">
        <v>10001474</v>
      </c>
      <c r="E40" s="90">
        <v>434.78260869565213</v>
      </c>
      <c r="F40" s="90">
        <v>500</v>
      </c>
      <c r="G40" s="90">
        <v>65.217391304347814</v>
      </c>
    </row>
    <row r="41" spans="1:7" x14ac:dyDescent="0.2">
      <c r="A41" s="87">
        <v>43724</v>
      </c>
      <c r="C41" s="89" t="s">
        <v>2254</v>
      </c>
      <c r="D41" s="88">
        <v>10001731</v>
      </c>
      <c r="E41" s="90">
        <v>521.73913043478262</v>
      </c>
      <c r="F41" s="90">
        <v>600</v>
      </c>
      <c r="G41" s="90">
        <v>78.260869565217391</v>
      </c>
    </row>
    <row r="42" spans="1:7" x14ac:dyDescent="0.2">
      <c r="A42" s="87">
        <v>43718</v>
      </c>
      <c r="C42" s="89" t="s">
        <v>2250</v>
      </c>
      <c r="D42" s="88">
        <v>10001475</v>
      </c>
      <c r="E42" s="90">
        <v>15.65217391304348</v>
      </c>
      <c r="F42" s="90">
        <v>18</v>
      </c>
      <c r="G42" s="90">
        <v>2.347826086956522</v>
      </c>
    </row>
    <row r="43" spans="1:7" x14ac:dyDescent="0.2">
      <c r="A43" s="87">
        <v>43718</v>
      </c>
      <c r="C43" s="89" t="s">
        <v>2254</v>
      </c>
      <c r="D43" s="88">
        <v>10001731</v>
      </c>
      <c r="E43" s="90">
        <v>86.956521739130437</v>
      </c>
      <c r="F43" s="90">
        <v>100</v>
      </c>
      <c r="G43" s="90">
        <v>13.043478260869565</v>
      </c>
    </row>
    <row r="44" spans="1:7" x14ac:dyDescent="0.2">
      <c r="A44" s="87">
        <v>43718</v>
      </c>
      <c r="C44" s="89" t="s">
        <v>2250</v>
      </c>
      <c r="D44" s="88">
        <v>10001475</v>
      </c>
      <c r="E44" s="90">
        <v>530.43478260869563</v>
      </c>
      <c r="F44" s="90">
        <v>610</v>
      </c>
      <c r="G44" s="90">
        <v>79.565217391304344</v>
      </c>
    </row>
    <row r="45" spans="1:7" x14ac:dyDescent="0.2">
      <c r="A45" s="87">
        <v>43718</v>
      </c>
      <c r="C45" s="89" t="s">
        <v>2251</v>
      </c>
      <c r="D45" s="88">
        <v>10001474</v>
      </c>
      <c r="E45" s="90">
        <v>434.78260869565213</v>
      </c>
      <c r="F45" s="90">
        <v>500</v>
      </c>
      <c r="G45" s="90">
        <v>65.217391304347814</v>
      </c>
    </row>
    <row r="46" spans="1:7" x14ac:dyDescent="0.2">
      <c r="A46" s="87">
        <v>43718</v>
      </c>
      <c r="C46" s="89" t="s">
        <v>2251</v>
      </c>
      <c r="D46" s="88">
        <v>10001474</v>
      </c>
      <c r="E46" s="90">
        <v>208.69565217391303</v>
      </c>
      <c r="F46" s="90">
        <v>240</v>
      </c>
      <c r="G46" s="90">
        <v>31.304347826086953</v>
      </c>
    </row>
    <row r="47" spans="1:7" x14ac:dyDescent="0.2">
      <c r="A47" s="87">
        <v>43707</v>
      </c>
      <c r="C47" s="89" t="s">
        <v>2251</v>
      </c>
      <c r="D47" s="88">
        <v>10001474</v>
      </c>
      <c r="E47" s="90">
        <v>347.82608695652175</v>
      </c>
      <c r="F47" s="90">
        <v>400</v>
      </c>
      <c r="G47" s="90">
        <v>52.173913043478258</v>
      </c>
    </row>
    <row r="48" spans="1:7" x14ac:dyDescent="0.2">
      <c r="A48" s="87">
        <v>43706</v>
      </c>
      <c r="C48" s="89" t="s">
        <v>2257</v>
      </c>
      <c r="D48" s="88">
        <v>10022163</v>
      </c>
      <c r="E48" s="90">
        <v>43.478260869565219</v>
      </c>
      <c r="F48" s="90">
        <v>50</v>
      </c>
      <c r="G48" s="90">
        <v>6.5217391304347823</v>
      </c>
    </row>
    <row r="49" spans="1:7" x14ac:dyDescent="0.2">
      <c r="A49" s="87">
        <v>43706</v>
      </c>
      <c r="C49" s="89" t="s">
        <v>2258</v>
      </c>
      <c r="D49" s="88">
        <v>10001731</v>
      </c>
      <c r="E49" s="90">
        <v>769.56521739130437</v>
      </c>
      <c r="F49" s="90">
        <v>885</v>
      </c>
      <c r="G49" s="90">
        <v>115.43478260869566</v>
      </c>
    </row>
    <row r="50" spans="1:7" x14ac:dyDescent="0.2">
      <c r="A50" s="87">
        <v>43705</v>
      </c>
      <c r="B50" s="88">
        <v>201</v>
      </c>
      <c r="C50" s="89" t="s">
        <v>2252</v>
      </c>
      <c r="D50" s="88">
        <v>10053846</v>
      </c>
      <c r="E50" s="90">
        <v>130.43478260869566</v>
      </c>
      <c r="F50" s="90">
        <v>150</v>
      </c>
      <c r="G50" s="90">
        <v>19.565217391304348</v>
      </c>
    </row>
    <row r="51" spans="1:7" x14ac:dyDescent="0.2">
      <c r="A51" s="87">
        <v>43705</v>
      </c>
      <c r="C51" s="89" t="s">
        <v>2255</v>
      </c>
      <c r="D51" s="88">
        <v>10007783</v>
      </c>
      <c r="E51" s="90">
        <v>139.13043478260869</v>
      </c>
      <c r="F51" s="90">
        <v>160</v>
      </c>
      <c r="G51" s="90">
        <v>20.869565217391301</v>
      </c>
    </row>
    <row r="52" spans="1:7" x14ac:dyDescent="0.2">
      <c r="A52" s="87">
        <v>43705</v>
      </c>
      <c r="C52" s="89" t="s">
        <v>2250</v>
      </c>
      <c r="D52" s="88">
        <v>10055645</v>
      </c>
      <c r="E52" s="90">
        <v>173.91304347826087</v>
      </c>
      <c r="F52" s="90">
        <v>200</v>
      </c>
      <c r="G52" s="90">
        <v>26.086956521739129</v>
      </c>
    </row>
    <row r="53" spans="1:7" x14ac:dyDescent="0.2">
      <c r="A53" s="87">
        <v>43705</v>
      </c>
      <c r="C53" s="89" t="s">
        <v>2253</v>
      </c>
      <c r="D53" s="88">
        <v>10001366</v>
      </c>
      <c r="E53" s="90">
        <v>106.08695652173914</v>
      </c>
      <c r="F53" s="90">
        <v>122</v>
      </c>
      <c r="G53" s="90">
        <v>15.913043478260871</v>
      </c>
    </row>
    <row r="54" spans="1:7" x14ac:dyDescent="0.2">
      <c r="A54" s="87">
        <v>43705</v>
      </c>
      <c r="C54" s="89" t="s">
        <v>2250</v>
      </c>
      <c r="D54" s="88">
        <v>10055645</v>
      </c>
      <c r="E54" s="90">
        <v>78.260869565217391</v>
      </c>
      <c r="F54" s="90">
        <v>90</v>
      </c>
      <c r="G54" s="90">
        <v>11.739130434782608</v>
      </c>
    </row>
    <row r="55" spans="1:7" x14ac:dyDescent="0.2">
      <c r="A55" s="87">
        <v>43705</v>
      </c>
      <c r="C55" s="89" t="s">
        <v>2250</v>
      </c>
      <c r="D55" s="88">
        <v>10055645</v>
      </c>
      <c r="E55" s="90">
        <v>52.173913043478258</v>
      </c>
      <c r="F55" s="90">
        <v>60</v>
      </c>
      <c r="G55" s="90">
        <v>7.8260869565217384</v>
      </c>
    </row>
    <row r="56" spans="1:7" x14ac:dyDescent="0.2">
      <c r="A56" s="87">
        <v>43705</v>
      </c>
      <c r="C56" s="89" t="s">
        <v>2250</v>
      </c>
      <c r="D56" s="88">
        <v>10055645</v>
      </c>
      <c r="E56" s="90">
        <v>130.43478260869566</v>
      </c>
      <c r="F56" s="90">
        <v>150</v>
      </c>
      <c r="G56" s="90">
        <v>19.565217391304348</v>
      </c>
    </row>
    <row r="57" spans="1:7" x14ac:dyDescent="0.2">
      <c r="A57" s="87">
        <v>43705</v>
      </c>
      <c r="C57" s="89" t="s">
        <v>2250</v>
      </c>
      <c r="D57" s="88">
        <v>10055645</v>
      </c>
      <c r="E57" s="90">
        <v>26.086956521739129</v>
      </c>
      <c r="F57" s="90">
        <v>30</v>
      </c>
      <c r="G57" s="90">
        <v>3.9130434782608692</v>
      </c>
    </row>
    <row r="58" spans="1:7" x14ac:dyDescent="0.2">
      <c r="A58" s="87">
        <v>43698</v>
      </c>
      <c r="C58" s="89" t="s">
        <v>2250</v>
      </c>
      <c r="D58" s="88">
        <v>10055645</v>
      </c>
      <c r="E58" s="90">
        <v>173.91304347826087</v>
      </c>
      <c r="F58" s="90">
        <v>200</v>
      </c>
      <c r="G58" s="90">
        <v>26.086956521739129</v>
      </c>
    </row>
    <row r="59" spans="1:7" x14ac:dyDescent="0.2">
      <c r="A59" s="87">
        <v>43686</v>
      </c>
      <c r="C59" s="89" t="s">
        <v>2250</v>
      </c>
      <c r="D59" s="88">
        <v>10055645</v>
      </c>
      <c r="E59" s="90">
        <v>347.82608695652175</v>
      </c>
      <c r="F59" s="90">
        <v>400</v>
      </c>
      <c r="G59" s="90">
        <v>52.173913043478258</v>
      </c>
    </row>
    <row r="60" spans="1:7" x14ac:dyDescent="0.2">
      <c r="A60" s="87">
        <v>43677</v>
      </c>
      <c r="C60" s="89" t="s">
        <v>2250</v>
      </c>
      <c r="D60" s="88">
        <v>10055645</v>
      </c>
      <c r="E60" s="90">
        <v>173.91304347826087</v>
      </c>
      <c r="F60" s="90">
        <v>200</v>
      </c>
      <c r="G60" s="90">
        <v>26.086956521739129</v>
      </c>
    </row>
    <row r="61" spans="1:7" x14ac:dyDescent="0.2">
      <c r="A61" s="87">
        <v>43705</v>
      </c>
      <c r="B61" s="88">
        <v>5402</v>
      </c>
      <c r="C61" s="89" t="s">
        <v>2248</v>
      </c>
      <c r="D61" s="88">
        <v>10000127</v>
      </c>
      <c r="E61" s="90">
        <v>52.173913043478258</v>
      </c>
      <c r="F61" s="90">
        <v>60</v>
      </c>
      <c r="G61" s="90">
        <v>7.8260869565217384</v>
      </c>
    </row>
    <row r="62" spans="1:7" x14ac:dyDescent="0.2">
      <c r="A62" s="87">
        <v>43705</v>
      </c>
      <c r="B62" s="88">
        <v>5403</v>
      </c>
      <c r="C62" s="89" t="s">
        <v>2248</v>
      </c>
      <c r="D62" s="88">
        <v>10000127</v>
      </c>
      <c r="E62" s="90">
        <v>40.869565217391305</v>
      </c>
      <c r="F62" s="90">
        <v>47</v>
      </c>
      <c r="G62" s="90">
        <v>6.1304347826086953</v>
      </c>
    </row>
    <row r="63" spans="1:7" x14ac:dyDescent="0.2">
      <c r="A63" s="87">
        <v>43705</v>
      </c>
      <c r="B63" s="88">
        <v>49</v>
      </c>
      <c r="C63" s="89" t="s">
        <v>2250</v>
      </c>
      <c r="D63" s="88">
        <v>10055645</v>
      </c>
      <c r="E63" s="90">
        <v>17.391304347826086</v>
      </c>
      <c r="F63" s="90">
        <v>20</v>
      </c>
      <c r="G63" s="90">
        <v>2.6086956521739126</v>
      </c>
    </row>
    <row r="64" spans="1:7" x14ac:dyDescent="0.2">
      <c r="A64" s="87">
        <v>43686</v>
      </c>
      <c r="C64" s="89" t="s">
        <v>2253</v>
      </c>
      <c r="D64" s="88">
        <v>10001366</v>
      </c>
      <c r="E64" s="90">
        <v>166.95652173913044</v>
      </c>
      <c r="F64" s="90">
        <v>192</v>
      </c>
      <c r="G64" s="90">
        <v>25.043478260869566</v>
      </c>
    </row>
    <row r="65" spans="1:7" x14ac:dyDescent="0.2">
      <c r="A65" s="87">
        <v>43686</v>
      </c>
      <c r="C65" s="89" t="s">
        <v>2253</v>
      </c>
      <c r="D65" s="88">
        <v>10001366</v>
      </c>
      <c r="E65" s="90">
        <v>304.34782608695656</v>
      </c>
      <c r="F65" s="90">
        <v>350</v>
      </c>
      <c r="G65" s="90">
        <v>45.652173913043484</v>
      </c>
    </row>
    <row r="66" spans="1:7" x14ac:dyDescent="0.2">
      <c r="A66" s="87">
        <v>43686</v>
      </c>
      <c r="C66" s="89" t="s">
        <v>2250</v>
      </c>
      <c r="D66" s="88">
        <v>10055645</v>
      </c>
      <c r="E66" s="90">
        <v>130.43478260869566</v>
      </c>
      <c r="F66" s="90">
        <v>150</v>
      </c>
      <c r="G66" s="90">
        <v>19.565217391304348</v>
      </c>
    </row>
    <row r="67" spans="1:7" x14ac:dyDescent="0.2">
      <c r="A67" s="87">
        <v>43686</v>
      </c>
      <c r="C67" s="89" t="s">
        <v>2255</v>
      </c>
      <c r="D67" s="88">
        <v>10007783</v>
      </c>
      <c r="E67" s="90">
        <v>139.13043478260869</v>
      </c>
      <c r="F67" s="90">
        <v>160</v>
      </c>
      <c r="G67" s="90">
        <v>20.869565217391301</v>
      </c>
    </row>
    <row r="68" spans="1:7" x14ac:dyDescent="0.2">
      <c r="A68" s="87">
        <v>43679</v>
      </c>
      <c r="C68" s="89" t="s">
        <v>2250</v>
      </c>
      <c r="D68" s="88">
        <v>10055645</v>
      </c>
      <c r="E68" s="90">
        <v>2173.913043478261</v>
      </c>
      <c r="F68" s="90">
        <v>2500</v>
      </c>
      <c r="G68" s="90">
        <v>326.08695652173913</v>
      </c>
    </row>
    <row r="69" spans="1:7" x14ac:dyDescent="0.2">
      <c r="A69" s="87">
        <v>43679</v>
      </c>
      <c r="C69" s="89" t="s">
        <v>2250</v>
      </c>
      <c r="D69" s="88">
        <v>10055645</v>
      </c>
      <c r="E69" s="90">
        <v>156.52173913043478</v>
      </c>
      <c r="F69" s="90">
        <v>180</v>
      </c>
      <c r="G69" s="90">
        <v>23.478260869565215</v>
      </c>
    </row>
    <row r="70" spans="1:7" x14ac:dyDescent="0.2">
      <c r="A70" s="87">
        <v>43679</v>
      </c>
      <c r="C70" s="89" t="s">
        <v>2251</v>
      </c>
      <c r="D70" s="88">
        <v>10001475</v>
      </c>
      <c r="E70" s="90">
        <v>1043.4782608695652</v>
      </c>
      <c r="F70" s="90">
        <v>1200</v>
      </c>
      <c r="G70" s="90">
        <v>156.52173913043478</v>
      </c>
    </row>
    <row r="71" spans="1:7" x14ac:dyDescent="0.2">
      <c r="A71" s="87">
        <v>43679</v>
      </c>
      <c r="C71" s="89" t="s">
        <v>200</v>
      </c>
      <c r="D71" s="88">
        <v>10001731</v>
      </c>
      <c r="E71" s="90">
        <v>434.78260869565213</v>
      </c>
      <c r="F71" s="90">
        <v>500</v>
      </c>
      <c r="G71" s="90">
        <v>65.217391304347814</v>
      </c>
    </row>
    <row r="72" spans="1:7" x14ac:dyDescent="0.2">
      <c r="A72" s="87">
        <v>43679</v>
      </c>
      <c r="C72" s="89" t="s">
        <v>2250</v>
      </c>
      <c r="D72" s="88">
        <v>10015899</v>
      </c>
      <c r="E72" s="90">
        <v>147.82608695652172</v>
      </c>
      <c r="F72" s="90">
        <v>170</v>
      </c>
      <c r="G72" s="90">
        <v>22.173913043478258</v>
      </c>
    </row>
    <row r="73" spans="1:7" x14ac:dyDescent="0.2">
      <c r="A73" s="87">
        <v>43679</v>
      </c>
      <c r="C73" s="89" t="s">
        <v>2251</v>
      </c>
      <c r="D73" s="88">
        <v>10001475</v>
      </c>
      <c r="E73" s="90">
        <v>608.69565217391312</v>
      </c>
      <c r="F73" s="90">
        <v>700</v>
      </c>
      <c r="G73" s="90">
        <v>91.304347826086968</v>
      </c>
    </row>
    <row r="74" spans="1:7" x14ac:dyDescent="0.2">
      <c r="A74" s="87">
        <v>43679</v>
      </c>
      <c r="C74" s="89" t="s">
        <v>2259</v>
      </c>
      <c r="D74" s="88">
        <v>10004300</v>
      </c>
      <c r="E74" s="90">
        <v>478.26086956521738</v>
      </c>
      <c r="F74" s="90">
        <v>550</v>
      </c>
      <c r="G74" s="90">
        <v>71.739130434782609</v>
      </c>
    </row>
    <row r="75" spans="1:7" x14ac:dyDescent="0.2">
      <c r="A75" s="87">
        <v>43678</v>
      </c>
      <c r="C75" s="89" t="s">
        <v>2259</v>
      </c>
      <c r="D75" s="88">
        <v>10004300</v>
      </c>
      <c r="E75" s="90">
        <v>417.39130434782606</v>
      </c>
      <c r="F75" s="90">
        <v>480</v>
      </c>
      <c r="G75" s="90">
        <v>62.608695652173907</v>
      </c>
    </row>
    <row r="76" spans="1:7" x14ac:dyDescent="0.2">
      <c r="A76" s="87">
        <v>43678</v>
      </c>
      <c r="C76" s="89" t="s">
        <v>2251</v>
      </c>
      <c r="D76" s="88">
        <v>10001475</v>
      </c>
      <c r="E76" s="90">
        <v>434.78260869565213</v>
      </c>
      <c r="F76" s="90">
        <v>500</v>
      </c>
      <c r="G76" s="90">
        <v>65.217391304347814</v>
      </c>
    </row>
    <row r="77" spans="1:7" x14ac:dyDescent="0.2">
      <c r="A77" s="87">
        <v>43678</v>
      </c>
      <c r="C77" s="89" t="s">
        <v>2259</v>
      </c>
      <c r="D77" s="88">
        <v>10004300</v>
      </c>
      <c r="E77" s="90">
        <v>417.39130434782606</v>
      </c>
      <c r="F77" s="90">
        <v>480</v>
      </c>
      <c r="G77" s="90">
        <v>62.608695652173907</v>
      </c>
    </row>
    <row r="78" spans="1:7" x14ac:dyDescent="0.2">
      <c r="A78" s="87">
        <v>43678</v>
      </c>
      <c r="C78" s="89" t="s">
        <v>2251</v>
      </c>
      <c r="D78" s="88">
        <v>10001475</v>
      </c>
      <c r="E78" s="90">
        <v>434.78260869565213</v>
      </c>
      <c r="F78" s="90">
        <v>500</v>
      </c>
      <c r="G78" s="90">
        <v>65.217391304347814</v>
      </c>
    </row>
    <row r="79" spans="1:7" x14ac:dyDescent="0.2">
      <c r="A79" s="87">
        <v>43678</v>
      </c>
      <c r="C79" s="89" t="s">
        <v>2251</v>
      </c>
      <c r="D79" s="88">
        <v>10001475</v>
      </c>
      <c r="E79" s="90">
        <v>608.69565217391312</v>
      </c>
      <c r="F79" s="90">
        <v>700</v>
      </c>
      <c r="G79" s="90">
        <v>91.304347826086968</v>
      </c>
    </row>
    <row r="80" spans="1:7" x14ac:dyDescent="0.2">
      <c r="A80" s="87">
        <v>43651</v>
      </c>
      <c r="C80" s="89" t="s">
        <v>200</v>
      </c>
      <c r="D80" s="88">
        <v>10001731</v>
      </c>
      <c r="E80" s="90">
        <v>149.56521739130434</v>
      </c>
      <c r="F80" s="90">
        <v>172</v>
      </c>
      <c r="G80" s="90">
        <v>22.434782608695652</v>
      </c>
    </row>
    <row r="81" spans="1:7" x14ac:dyDescent="0.2">
      <c r="A81" s="87">
        <v>43651</v>
      </c>
      <c r="C81" s="89" t="s">
        <v>2255</v>
      </c>
      <c r="D81" s="88">
        <v>10007783</v>
      </c>
      <c r="E81" s="90">
        <v>95.652173913043484</v>
      </c>
      <c r="F81" s="90">
        <v>110</v>
      </c>
      <c r="G81" s="90">
        <v>14.347826086956522</v>
      </c>
    </row>
    <row r="82" spans="1:7" x14ac:dyDescent="0.2">
      <c r="A82" s="87">
        <v>43639</v>
      </c>
      <c r="C82" s="89" t="s">
        <v>200</v>
      </c>
      <c r="D82" s="88">
        <v>10001731</v>
      </c>
      <c r="E82" s="90">
        <v>260.86956521739131</v>
      </c>
      <c r="F82" s="90">
        <v>300</v>
      </c>
      <c r="G82" s="90">
        <v>39.130434782608695</v>
      </c>
    </row>
    <row r="83" spans="1:7" x14ac:dyDescent="0.2">
      <c r="A83" s="87">
        <v>43639</v>
      </c>
      <c r="C83" s="89" t="s">
        <v>200</v>
      </c>
      <c r="D83" s="88">
        <v>10013351</v>
      </c>
      <c r="E83" s="90">
        <v>17.391304347826086</v>
      </c>
      <c r="F83" s="90">
        <v>20</v>
      </c>
      <c r="G83" s="90">
        <v>2.6086956521739126</v>
      </c>
    </row>
    <row r="84" spans="1:7" x14ac:dyDescent="0.2">
      <c r="A84" s="87">
        <v>43619</v>
      </c>
      <c r="C84" s="89" t="s">
        <v>2250</v>
      </c>
      <c r="D84" s="88">
        <v>10015899</v>
      </c>
      <c r="E84" s="90">
        <v>347.82608695652175</v>
      </c>
      <c r="F84" s="90">
        <v>400</v>
      </c>
      <c r="G84" s="90">
        <v>52.173913043478258</v>
      </c>
    </row>
    <row r="85" spans="1:7" x14ac:dyDescent="0.2">
      <c r="A85" s="87">
        <v>43608</v>
      </c>
      <c r="C85" s="89" t="s">
        <v>2250</v>
      </c>
      <c r="D85" s="88">
        <v>10015899</v>
      </c>
      <c r="E85" s="90">
        <v>260.86956521739131</v>
      </c>
      <c r="F85" s="90">
        <v>300</v>
      </c>
      <c r="G85" s="90">
        <v>39.130434782608695</v>
      </c>
    </row>
    <row r="86" spans="1:7" x14ac:dyDescent="0.2">
      <c r="A86" s="87">
        <v>43612</v>
      </c>
      <c r="C86" s="89" t="s">
        <v>2251</v>
      </c>
      <c r="D86" s="88">
        <v>10001475</v>
      </c>
      <c r="E86" s="90">
        <v>6086.95652173913</v>
      </c>
      <c r="F86" s="90">
        <v>7000</v>
      </c>
      <c r="G86" s="90">
        <v>913.04347826086951</v>
      </c>
    </row>
    <row r="87" spans="1:7" x14ac:dyDescent="0.2">
      <c r="A87" s="87">
        <v>43628</v>
      </c>
      <c r="B87" s="88">
        <v>206494652</v>
      </c>
      <c r="C87" s="89" t="s">
        <v>2260</v>
      </c>
      <c r="D87" s="88">
        <v>10001474</v>
      </c>
      <c r="E87" s="90">
        <v>10956.521739130434</v>
      </c>
      <c r="F87" s="90">
        <v>12600</v>
      </c>
      <c r="G87" s="90">
        <v>1643.478260869565</v>
      </c>
    </row>
    <row r="88" spans="1:7" x14ac:dyDescent="0.2">
      <c r="A88" s="87">
        <v>43624</v>
      </c>
      <c r="B88" s="88">
        <v>12405</v>
      </c>
      <c r="C88" s="89" t="s">
        <v>2248</v>
      </c>
      <c r="D88" s="88">
        <v>10000127</v>
      </c>
      <c r="E88" s="90">
        <v>278.26086956521738</v>
      </c>
      <c r="F88" s="90">
        <v>320</v>
      </c>
      <c r="G88" s="90">
        <v>41.739130434782602</v>
      </c>
    </row>
    <row r="89" spans="1:7" x14ac:dyDescent="0.2">
      <c r="A89" s="87">
        <v>43624</v>
      </c>
      <c r="B89" s="88">
        <v>22177</v>
      </c>
      <c r="C89" s="89" t="s">
        <v>2248</v>
      </c>
      <c r="D89" s="88">
        <v>10000127</v>
      </c>
      <c r="E89" s="90">
        <v>80</v>
      </c>
      <c r="F89" s="90">
        <v>92</v>
      </c>
      <c r="G89" s="90">
        <v>12</v>
      </c>
    </row>
    <row r="90" spans="1:7" x14ac:dyDescent="0.2">
      <c r="A90" s="87">
        <v>43620</v>
      </c>
      <c r="C90" s="89" t="s">
        <v>2261</v>
      </c>
      <c r="D90" s="88">
        <v>10001366</v>
      </c>
      <c r="E90" s="90">
        <v>1739.1304347826085</v>
      </c>
      <c r="F90" s="90">
        <v>2000</v>
      </c>
      <c r="G90" s="90">
        <v>260.86956521739125</v>
      </c>
    </row>
    <row r="91" spans="1:7" x14ac:dyDescent="0.2">
      <c r="A91" s="87">
        <v>43616</v>
      </c>
      <c r="B91" s="88">
        <v>16334</v>
      </c>
      <c r="C91" s="89" t="s">
        <v>2256</v>
      </c>
      <c r="D91" s="88">
        <v>10001718</v>
      </c>
      <c r="E91" s="90">
        <v>304.34782608695656</v>
      </c>
      <c r="F91" s="90">
        <v>350</v>
      </c>
      <c r="G91" s="90">
        <v>45.652173913043484</v>
      </c>
    </row>
    <row r="92" spans="1:7" x14ac:dyDescent="0.2">
      <c r="A92" s="87">
        <v>43616</v>
      </c>
      <c r="C92" s="89" t="s">
        <v>2251</v>
      </c>
      <c r="D92" s="88">
        <v>10016722</v>
      </c>
      <c r="E92" s="90">
        <v>5045.217391304348</v>
      </c>
      <c r="F92" s="90">
        <v>5802</v>
      </c>
      <c r="G92" s="90">
        <v>756.78260869565213</v>
      </c>
    </row>
    <row r="93" spans="1:7" x14ac:dyDescent="0.2">
      <c r="A93" s="87">
        <v>43614</v>
      </c>
      <c r="C93" s="89" t="s">
        <v>2255</v>
      </c>
      <c r="D93" s="88">
        <v>10007783</v>
      </c>
      <c r="E93" s="90">
        <v>95.652173913043484</v>
      </c>
      <c r="F93" s="90">
        <v>110</v>
      </c>
      <c r="G93" s="90">
        <v>14.347826086956522</v>
      </c>
    </row>
    <row r="94" spans="1:7" x14ac:dyDescent="0.2">
      <c r="A94" s="87">
        <v>43614</v>
      </c>
      <c r="B94" s="88">
        <v>106838</v>
      </c>
      <c r="C94" s="89" t="s">
        <v>2260</v>
      </c>
      <c r="D94" s="88">
        <v>10001474</v>
      </c>
      <c r="E94" s="90">
        <v>12934.869565217392</v>
      </c>
      <c r="F94" s="90">
        <v>14875.1</v>
      </c>
      <c r="G94" s="90">
        <v>1940.2304347826087</v>
      </c>
    </row>
    <row r="95" spans="1:7" x14ac:dyDescent="0.2">
      <c r="A95" s="87">
        <v>43613</v>
      </c>
      <c r="B95" s="88" t="s">
        <v>2262</v>
      </c>
      <c r="C95" s="89" t="s">
        <v>2263</v>
      </c>
      <c r="D95" s="88">
        <v>10013430</v>
      </c>
      <c r="E95" s="90">
        <v>420</v>
      </c>
      <c r="F95" s="90">
        <v>483</v>
      </c>
      <c r="G95" s="90">
        <v>63</v>
      </c>
    </row>
    <row r="96" spans="1:7" x14ac:dyDescent="0.2">
      <c r="A96" s="87">
        <v>43613</v>
      </c>
      <c r="C96" s="89" t="s">
        <v>2259</v>
      </c>
      <c r="D96" s="88">
        <v>10004300</v>
      </c>
      <c r="E96" s="90">
        <v>432.17391304347831</v>
      </c>
      <c r="F96" s="90">
        <v>497</v>
      </c>
      <c r="G96" s="90">
        <v>64.826086956521749</v>
      </c>
    </row>
    <row r="97" spans="1:7" x14ac:dyDescent="0.2">
      <c r="A97" s="87">
        <v>43613</v>
      </c>
      <c r="C97" s="89" t="s">
        <v>2259</v>
      </c>
      <c r="D97" s="88">
        <v>10004300</v>
      </c>
      <c r="E97" s="90">
        <v>108.69565217391303</v>
      </c>
      <c r="F97" s="90">
        <v>125</v>
      </c>
      <c r="G97" s="90">
        <v>16.304347826086953</v>
      </c>
    </row>
    <row r="98" spans="1:7" x14ac:dyDescent="0.2">
      <c r="A98" s="87">
        <v>43612</v>
      </c>
      <c r="C98" s="89" t="s">
        <v>2259</v>
      </c>
      <c r="D98" s="88">
        <v>10004300</v>
      </c>
      <c r="E98" s="90">
        <v>217.39130434782606</v>
      </c>
      <c r="F98" s="90">
        <v>250</v>
      </c>
      <c r="G98" s="90">
        <v>32.608695652173907</v>
      </c>
    </row>
    <row r="99" spans="1:7" x14ac:dyDescent="0.2">
      <c r="A99" s="87">
        <v>43595</v>
      </c>
      <c r="B99" s="88">
        <v>4310</v>
      </c>
      <c r="C99" s="89" t="s">
        <v>2248</v>
      </c>
      <c r="D99" s="88">
        <v>10000127</v>
      </c>
      <c r="E99" s="90">
        <v>26.086956521739129</v>
      </c>
      <c r="F99" s="90">
        <v>30</v>
      </c>
      <c r="G99" s="90">
        <v>3.9130434782608692</v>
      </c>
    </row>
    <row r="100" spans="1:7" x14ac:dyDescent="0.2">
      <c r="A100" s="87">
        <v>43593</v>
      </c>
      <c r="C100" s="89" t="s">
        <v>2251</v>
      </c>
      <c r="D100" s="88">
        <v>10016722</v>
      </c>
      <c r="E100" s="90">
        <v>6395.652173913044</v>
      </c>
      <c r="F100" s="90">
        <v>7355</v>
      </c>
      <c r="G100" s="90">
        <v>959.3478260869565</v>
      </c>
    </row>
    <row r="101" spans="1:7" x14ac:dyDescent="0.2">
      <c r="A101" s="87">
        <v>43587</v>
      </c>
      <c r="B101" s="88">
        <v>21403</v>
      </c>
      <c r="C101" s="89" t="s">
        <v>2248</v>
      </c>
      <c r="D101" s="88">
        <v>10000127</v>
      </c>
      <c r="E101" s="90">
        <v>91.304347826086953</v>
      </c>
      <c r="F101" s="90">
        <v>105</v>
      </c>
      <c r="G101" s="90">
        <v>13.695652173913043</v>
      </c>
    </row>
    <row r="102" spans="1:7" x14ac:dyDescent="0.2">
      <c r="A102" s="87">
        <v>43587</v>
      </c>
      <c r="B102" s="88">
        <v>21321</v>
      </c>
      <c r="C102" s="89" t="s">
        <v>2248</v>
      </c>
      <c r="D102" s="88">
        <v>10000127</v>
      </c>
      <c r="E102" s="90">
        <v>136.52173913043478</v>
      </c>
      <c r="F102" s="90">
        <v>157</v>
      </c>
      <c r="G102" s="90">
        <v>20.478260869565215</v>
      </c>
    </row>
    <row r="103" spans="1:7" x14ac:dyDescent="0.2">
      <c r="A103" s="87">
        <v>43587</v>
      </c>
      <c r="B103" s="88">
        <v>4468</v>
      </c>
      <c r="C103" s="89" t="s">
        <v>2248</v>
      </c>
      <c r="D103" s="88">
        <v>10000127</v>
      </c>
      <c r="E103" s="90">
        <v>99.130434782608702</v>
      </c>
      <c r="F103" s="90">
        <v>114</v>
      </c>
      <c r="G103" s="90">
        <v>14.869565217391305</v>
      </c>
    </row>
    <row r="104" spans="1:7" x14ac:dyDescent="0.2">
      <c r="A104" s="87">
        <v>43587</v>
      </c>
      <c r="C104" s="89" t="s">
        <v>2248</v>
      </c>
      <c r="D104" s="88">
        <v>10000127</v>
      </c>
      <c r="E104" s="90">
        <v>120.8695652173913</v>
      </c>
      <c r="F104" s="90">
        <v>139</v>
      </c>
      <c r="G104" s="90">
        <v>18.130434782608695</v>
      </c>
    </row>
    <row r="105" spans="1:7" x14ac:dyDescent="0.2">
      <c r="A105" s="87">
        <v>43587</v>
      </c>
      <c r="C105" s="89" t="s">
        <v>2264</v>
      </c>
      <c r="D105" s="88">
        <v>10001525</v>
      </c>
      <c r="E105" s="90">
        <v>869.56521739130426</v>
      </c>
      <c r="F105" s="90">
        <v>1000</v>
      </c>
      <c r="G105" s="90">
        <v>130.43478260869563</v>
      </c>
    </row>
    <row r="106" spans="1:7" x14ac:dyDescent="0.2">
      <c r="A106" s="87">
        <v>43587</v>
      </c>
      <c r="C106" s="89" t="s">
        <v>2264</v>
      </c>
      <c r="D106" s="88">
        <v>10001525</v>
      </c>
      <c r="E106" s="90">
        <v>869.56521739130426</v>
      </c>
      <c r="F106" s="90">
        <v>1000</v>
      </c>
      <c r="G106" s="90">
        <v>130.43478260869563</v>
      </c>
    </row>
    <row r="107" spans="1:7" x14ac:dyDescent="0.2">
      <c r="A107" s="87">
        <v>43587</v>
      </c>
      <c r="C107" s="89" t="s">
        <v>2255</v>
      </c>
      <c r="D107" s="88">
        <v>10007783</v>
      </c>
      <c r="E107" s="90">
        <v>95.652173913043484</v>
      </c>
      <c r="F107" s="90">
        <v>110</v>
      </c>
      <c r="G107" s="90">
        <v>14.347826086956522</v>
      </c>
    </row>
    <row r="108" spans="1:7" x14ac:dyDescent="0.2">
      <c r="A108" s="87">
        <v>43584</v>
      </c>
      <c r="C108" s="89" t="s">
        <v>2264</v>
      </c>
      <c r="D108" s="88">
        <v>10001525</v>
      </c>
      <c r="E108" s="90">
        <v>1739.1304347826085</v>
      </c>
      <c r="F108" s="90">
        <v>2000</v>
      </c>
      <c r="G108" s="90">
        <v>260.86956521739125</v>
      </c>
    </row>
    <row r="109" spans="1:7" x14ac:dyDescent="0.2">
      <c r="A109" s="87">
        <v>43584</v>
      </c>
      <c r="B109" s="88">
        <v>21322</v>
      </c>
      <c r="C109" s="89" t="s">
        <v>2248</v>
      </c>
      <c r="D109" s="88">
        <v>10000127</v>
      </c>
      <c r="E109" s="90">
        <v>68.695652173913047</v>
      </c>
      <c r="F109" s="90">
        <v>79</v>
      </c>
      <c r="G109" s="90">
        <v>10.304347826086957</v>
      </c>
    </row>
    <row r="110" spans="1:7" x14ac:dyDescent="0.2">
      <c r="A110" s="87">
        <v>43584</v>
      </c>
      <c r="B110" s="88" t="s">
        <v>2265</v>
      </c>
      <c r="C110" s="89" t="s">
        <v>2248</v>
      </c>
      <c r="D110" s="88">
        <v>10000127</v>
      </c>
      <c r="E110" s="90">
        <v>316.52173913043475</v>
      </c>
      <c r="F110" s="90">
        <v>364</v>
      </c>
      <c r="G110" s="90">
        <v>47.478260869565212</v>
      </c>
    </row>
    <row r="111" spans="1:7" x14ac:dyDescent="0.2">
      <c r="A111" s="87">
        <v>43584</v>
      </c>
      <c r="B111" s="88">
        <v>80010368</v>
      </c>
      <c r="C111" s="89" t="s">
        <v>2266</v>
      </c>
      <c r="D111" s="88">
        <v>10013960</v>
      </c>
      <c r="E111" s="90">
        <v>26.086956521739129</v>
      </c>
      <c r="F111" s="90">
        <v>30</v>
      </c>
      <c r="G111" s="90">
        <v>3.9130434782608692</v>
      </c>
    </row>
    <row r="112" spans="1:7" x14ac:dyDescent="0.2">
      <c r="A112" s="87">
        <v>43579</v>
      </c>
      <c r="C112" s="89" t="s">
        <v>2253</v>
      </c>
      <c r="D112" s="88">
        <v>10019105</v>
      </c>
      <c r="E112" s="90">
        <v>260.86956521739131</v>
      </c>
      <c r="F112" s="90">
        <v>300</v>
      </c>
      <c r="G112" s="90">
        <v>39.130434782608695</v>
      </c>
    </row>
    <row r="113" spans="1:7" x14ac:dyDescent="0.2">
      <c r="A113" s="87">
        <v>43548</v>
      </c>
      <c r="C113" s="89" t="s">
        <v>2253</v>
      </c>
      <c r="D113" s="88">
        <v>10019105</v>
      </c>
      <c r="E113" s="90">
        <v>6.9565217391304346</v>
      </c>
      <c r="F113" s="90">
        <v>8</v>
      </c>
      <c r="G113" s="90">
        <v>1.0434782608695652</v>
      </c>
    </row>
    <row r="114" spans="1:7" x14ac:dyDescent="0.2">
      <c r="A114" s="87">
        <v>43548</v>
      </c>
      <c r="C114" s="89" t="s">
        <v>2255</v>
      </c>
      <c r="D114" s="88">
        <v>10007783</v>
      </c>
      <c r="E114" s="90">
        <v>95.652173913043484</v>
      </c>
      <c r="F114" s="90">
        <v>110</v>
      </c>
      <c r="G114" s="90">
        <v>14.347826086956522</v>
      </c>
    </row>
    <row r="115" spans="1:7" x14ac:dyDescent="0.2">
      <c r="A115" s="87">
        <v>43548</v>
      </c>
      <c r="B115" s="88">
        <v>141</v>
      </c>
      <c r="C115" s="89" t="s">
        <v>2256</v>
      </c>
      <c r="D115" s="88">
        <v>10001718</v>
      </c>
      <c r="E115" s="90">
        <v>60.869565217391312</v>
      </c>
      <c r="F115" s="90">
        <v>70</v>
      </c>
      <c r="G115" s="90">
        <v>9.1304347826086971</v>
      </c>
    </row>
    <row r="116" spans="1:7" x14ac:dyDescent="0.2">
      <c r="A116" s="87">
        <v>43548</v>
      </c>
      <c r="B116" s="88">
        <v>2054</v>
      </c>
      <c r="C116" s="89" t="s">
        <v>2256</v>
      </c>
      <c r="D116" s="88">
        <v>10001718</v>
      </c>
      <c r="E116" s="90">
        <v>8.695652173913043</v>
      </c>
      <c r="F116" s="90">
        <v>10</v>
      </c>
      <c r="G116" s="90">
        <v>1.3043478260869563</v>
      </c>
    </row>
    <row r="117" spans="1:7" x14ac:dyDescent="0.2">
      <c r="A117" s="87">
        <v>43548</v>
      </c>
      <c r="C117" s="89" t="s">
        <v>2253</v>
      </c>
      <c r="D117" s="88">
        <v>10019105</v>
      </c>
      <c r="E117" s="90">
        <v>130.43478260869566</v>
      </c>
      <c r="F117" s="90">
        <v>150</v>
      </c>
      <c r="G117" s="90">
        <v>19.565217391304348</v>
      </c>
    </row>
    <row r="118" spans="1:7" x14ac:dyDescent="0.2">
      <c r="A118" s="87">
        <v>43498</v>
      </c>
      <c r="C118" s="89" t="s">
        <v>2249</v>
      </c>
      <c r="D118" s="88">
        <v>10009909</v>
      </c>
      <c r="E118" s="90">
        <v>13.043478260869565</v>
      </c>
      <c r="F118" s="90">
        <v>15</v>
      </c>
      <c r="G118" s="90">
        <v>1.9565217391304346</v>
      </c>
    </row>
    <row r="119" spans="1:7" x14ac:dyDescent="0.2">
      <c r="A119" s="87">
        <v>43498</v>
      </c>
      <c r="C119" s="89" t="s">
        <v>2249</v>
      </c>
      <c r="D119" s="88">
        <v>10009909</v>
      </c>
      <c r="E119" s="90">
        <v>21.739130434782609</v>
      </c>
      <c r="F119" s="90">
        <v>25</v>
      </c>
      <c r="G119" s="90">
        <v>3.2608695652173911</v>
      </c>
    </row>
    <row r="120" spans="1:7" x14ac:dyDescent="0.2">
      <c r="A120" s="87">
        <v>43491</v>
      </c>
      <c r="C120" s="89" t="s">
        <v>2249</v>
      </c>
      <c r="D120" s="88">
        <v>10009909</v>
      </c>
      <c r="E120" s="90">
        <v>15.65217391304348</v>
      </c>
      <c r="F120" s="90">
        <v>18</v>
      </c>
      <c r="G120" s="90">
        <v>2.347826086956522</v>
      </c>
    </row>
    <row r="121" spans="1:7" x14ac:dyDescent="0.2">
      <c r="A121" s="87">
        <v>43491</v>
      </c>
      <c r="C121" s="89" t="s">
        <v>2249</v>
      </c>
      <c r="D121" s="88">
        <v>10009909</v>
      </c>
      <c r="E121" s="90">
        <v>26.086956521739129</v>
      </c>
      <c r="F121" s="90">
        <v>30</v>
      </c>
      <c r="G121" s="90">
        <v>3.9130434782608692</v>
      </c>
    </row>
    <row r="122" spans="1:7" x14ac:dyDescent="0.2">
      <c r="A122" s="87">
        <v>43484</v>
      </c>
      <c r="C122" s="89" t="s">
        <v>2249</v>
      </c>
      <c r="D122" s="88">
        <v>10009909</v>
      </c>
      <c r="E122" s="90">
        <v>8.695652173913043</v>
      </c>
      <c r="F122" s="90">
        <v>10</v>
      </c>
      <c r="G122" s="90">
        <v>1.3043478260869563</v>
      </c>
    </row>
    <row r="123" spans="1:7" x14ac:dyDescent="0.2">
      <c r="A123" s="87">
        <v>43484</v>
      </c>
      <c r="C123" s="89" t="s">
        <v>2249</v>
      </c>
      <c r="D123" s="88">
        <v>10009909</v>
      </c>
      <c r="E123" s="90">
        <v>34.782608695652172</v>
      </c>
      <c r="F123" s="90">
        <v>40</v>
      </c>
      <c r="G123" s="90">
        <v>5.2173913043478253</v>
      </c>
    </row>
    <row r="124" spans="1:7" x14ac:dyDescent="0.2">
      <c r="A124" s="87">
        <v>43477</v>
      </c>
      <c r="C124" s="89" t="s">
        <v>2249</v>
      </c>
      <c r="D124" s="88">
        <v>10009909</v>
      </c>
      <c r="E124" s="90">
        <v>10.434782608695652</v>
      </c>
      <c r="F124" s="90">
        <v>12</v>
      </c>
      <c r="G124" s="90">
        <v>1.5652173913043479</v>
      </c>
    </row>
    <row r="125" spans="1:7" x14ac:dyDescent="0.2">
      <c r="A125" s="87">
        <v>43477</v>
      </c>
      <c r="C125" s="89" t="s">
        <v>2249</v>
      </c>
      <c r="D125" s="88">
        <v>10009909</v>
      </c>
      <c r="E125" s="90">
        <v>20.869565217391305</v>
      </c>
      <c r="F125" s="90">
        <v>24</v>
      </c>
      <c r="G125" s="90">
        <v>3.1304347826086958</v>
      </c>
    </row>
    <row r="126" spans="1:7" x14ac:dyDescent="0.2">
      <c r="A126" s="87">
        <v>43470</v>
      </c>
      <c r="C126" s="89" t="s">
        <v>2249</v>
      </c>
      <c r="D126" s="88">
        <v>10009909</v>
      </c>
      <c r="E126" s="90">
        <v>8.695652173913043</v>
      </c>
      <c r="F126" s="90">
        <v>10</v>
      </c>
      <c r="G126" s="90">
        <v>1.3043478260869563</v>
      </c>
    </row>
    <row r="127" spans="1:7" x14ac:dyDescent="0.2">
      <c r="A127" s="87">
        <v>43470</v>
      </c>
      <c r="C127" s="89" t="s">
        <v>2249</v>
      </c>
      <c r="D127" s="88">
        <v>10009909</v>
      </c>
      <c r="E127" s="90">
        <v>20.869565217391305</v>
      </c>
      <c r="F127" s="90">
        <v>24</v>
      </c>
      <c r="G127" s="90">
        <v>3.1304347826086958</v>
      </c>
    </row>
    <row r="128" spans="1:7" x14ac:dyDescent="0.2">
      <c r="A128" s="87">
        <v>43539</v>
      </c>
      <c r="B128" s="88">
        <v>392</v>
      </c>
      <c r="C128" s="89" t="s">
        <v>2267</v>
      </c>
      <c r="D128" s="88">
        <v>10016722</v>
      </c>
      <c r="E128" s="90">
        <v>565.21739130434787</v>
      </c>
      <c r="F128" s="90">
        <v>650</v>
      </c>
      <c r="G128" s="90">
        <v>84.782608695652172</v>
      </c>
    </row>
    <row r="129" spans="1:7" x14ac:dyDescent="0.2">
      <c r="A129" s="87">
        <v>43536</v>
      </c>
      <c r="B129" s="88">
        <v>3722</v>
      </c>
      <c r="C129" s="89" t="s">
        <v>2248</v>
      </c>
      <c r="D129" s="88">
        <v>10000127</v>
      </c>
      <c r="E129" s="90">
        <v>31.304347826086961</v>
      </c>
      <c r="F129" s="90">
        <v>36</v>
      </c>
      <c r="G129" s="90">
        <v>4.6956521739130439</v>
      </c>
    </row>
    <row r="130" spans="1:7" x14ac:dyDescent="0.2">
      <c r="A130" s="87">
        <v>43536</v>
      </c>
      <c r="C130" s="89" t="s">
        <v>2253</v>
      </c>
      <c r="D130" s="88">
        <v>10015899</v>
      </c>
      <c r="E130" s="90">
        <v>86.956521739130437</v>
      </c>
      <c r="F130" s="90">
        <v>100</v>
      </c>
      <c r="G130" s="90">
        <v>13.043478260869565</v>
      </c>
    </row>
    <row r="131" spans="1:7" x14ac:dyDescent="0.2">
      <c r="A131" s="87">
        <v>43536</v>
      </c>
      <c r="B131" s="88">
        <v>348</v>
      </c>
      <c r="C131" s="89" t="s">
        <v>2250</v>
      </c>
      <c r="D131" s="88">
        <v>10019105</v>
      </c>
      <c r="E131" s="90">
        <v>40.365217391304348</v>
      </c>
      <c r="F131" s="90">
        <v>46.42</v>
      </c>
      <c r="G131" s="90">
        <v>6.0547826086956524</v>
      </c>
    </row>
    <row r="132" spans="1:7" x14ac:dyDescent="0.2">
      <c r="A132" s="87">
        <v>43532</v>
      </c>
      <c r="C132" s="89" t="s">
        <v>2259</v>
      </c>
      <c r="D132" s="88">
        <v>10013430</v>
      </c>
      <c r="E132" s="90">
        <v>217.39130434782606</v>
      </c>
      <c r="F132" s="90">
        <v>250</v>
      </c>
      <c r="G132" s="90">
        <v>32.608695652173907</v>
      </c>
    </row>
    <row r="133" spans="1:7" x14ac:dyDescent="0.2">
      <c r="A133" s="87">
        <v>43465</v>
      </c>
      <c r="C133" s="89" t="s">
        <v>2249</v>
      </c>
      <c r="D133" s="88">
        <v>10009909</v>
      </c>
      <c r="E133" s="90">
        <v>8.695652173913043</v>
      </c>
      <c r="F133" s="90">
        <v>10</v>
      </c>
      <c r="G133" s="90">
        <v>1.3043478260869563</v>
      </c>
    </row>
    <row r="134" spans="1:7" x14ac:dyDescent="0.2">
      <c r="A134" s="87">
        <v>43465</v>
      </c>
      <c r="C134" s="89" t="s">
        <v>2249</v>
      </c>
      <c r="D134" s="88">
        <v>10009909</v>
      </c>
      <c r="E134" s="90">
        <v>20.869565217391305</v>
      </c>
      <c r="F134" s="90">
        <v>24</v>
      </c>
      <c r="G134" s="90">
        <v>3.1304347826086958</v>
      </c>
    </row>
    <row r="135" spans="1:7" x14ac:dyDescent="0.2">
      <c r="A135" s="87">
        <v>43456</v>
      </c>
      <c r="C135" s="89" t="s">
        <v>2249</v>
      </c>
      <c r="D135" s="88">
        <v>10009909</v>
      </c>
      <c r="E135" s="90">
        <v>8.695652173913043</v>
      </c>
      <c r="F135" s="90">
        <v>10</v>
      </c>
      <c r="G135" s="90">
        <v>1.3043478260869563</v>
      </c>
    </row>
    <row r="136" spans="1:7" x14ac:dyDescent="0.2">
      <c r="A136" s="87">
        <v>43456</v>
      </c>
      <c r="C136" s="89" t="s">
        <v>2249</v>
      </c>
      <c r="D136" s="88">
        <v>10009909</v>
      </c>
      <c r="E136" s="90">
        <v>20.869565217391305</v>
      </c>
      <c r="F136" s="90">
        <v>24</v>
      </c>
      <c r="G136" s="90">
        <v>3.1304347826086958</v>
      </c>
    </row>
    <row r="137" spans="1:7" x14ac:dyDescent="0.2">
      <c r="A137" s="87">
        <v>43514</v>
      </c>
      <c r="B137" s="88" t="s">
        <v>2268</v>
      </c>
      <c r="C137" s="89" t="s">
        <v>2269</v>
      </c>
      <c r="D137" s="88">
        <v>10064892</v>
      </c>
      <c r="E137" s="90">
        <v>-594.78260869565224</v>
      </c>
      <c r="F137" s="90">
        <v>-684.00000000000011</v>
      </c>
      <c r="G137" s="90">
        <v>-89.217391304347828</v>
      </c>
    </row>
    <row r="138" spans="1:7" x14ac:dyDescent="0.2">
      <c r="A138" s="87">
        <v>43514</v>
      </c>
      <c r="B138" s="88" t="s">
        <v>2270</v>
      </c>
      <c r="C138" s="89" t="s">
        <v>92</v>
      </c>
      <c r="D138" s="88">
        <v>10064279</v>
      </c>
      <c r="E138" s="90">
        <v>-2400</v>
      </c>
      <c r="F138" s="90">
        <v>-2760</v>
      </c>
      <c r="G138" s="90">
        <v>-360</v>
      </c>
    </row>
    <row r="139" spans="1:7" x14ac:dyDescent="0.2">
      <c r="A139" s="87">
        <v>43514</v>
      </c>
      <c r="B139" s="88" t="s">
        <v>2271</v>
      </c>
      <c r="C139" s="89" t="s">
        <v>92</v>
      </c>
      <c r="D139" s="88">
        <v>10064279</v>
      </c>
      <c r="E139" s="90">
        <v>-1600</v>
      </c>
      <c r="F139" s="90">
        <v>-1840</v>
      </c>
      <c r="G139" s="90">
        <v>-240</v>
      </c>
    </row>
    <row r="140" spans="1:7" x14ac:dyDescent="0.2">
      <c r="A140" s="87">
        <v>43512</v>
      </c>
      <c r="C140" s="89" t="s">
        <v>2255</v>
      </c>
      <c r="D140" s="88">
        <v>10007783</v>
      </c>
      <c r="E140" s="90">
        <v>95.652173913043484</v>
      </c>
      <c r="F140" s="90">
        <v>110</v>
      </c>
      <c r="G140" s="90">
        <v>14.347826086956522</v>
      </c>
    </row>
    <row r="141" spans="1:7" x14ac:dyDescent="0.2">
      <c r="A141" s="87">
        <v>43512</v>
      </c>
      <c r="C141" s="89" t="s">
        <v>2263</v>
      </c>
      <c r="D141" s="88">
        <v>10001474</v>
      </c>
      <c r="E141" s="90">
        <v>56.521739130434781</v>
      </c>
      <c r="F141" s="90">
        <v>65</v>
      </c>
      <c r="G141" s="90">
        <v>8.4782608695652169</v>
      </c>
    </row>
    <row r="142" spans="1:7" x14ac:dyDescent="0.2">
      <c r="A142" s="87">
        <v>43503</v>
      </c>
      <c r="B142" s="88">
        <v>71</v>
      </c>
      <c r="C142" s="89" t="s">
        <v>2272</v>
      </c>
      <c r="D142" s="88">
        <v>10058509</v>
      </c>
      <c r="E142" s="90">
        <v>78.260869565217391</v>
      </c>
      <c r="F142" s="90">
        <v>90</v>
      </c>
      <c r="G142" s="90">
        <v>11.739130434782608</v>
      </c>
    </row>
    <row r="143" spans="1:7" x14ac:dyDescent="0.2">
      <c r="A143" s="87">
        <v>43497</v>
      </c>
      <c r="C143" s="89" t="s">
        <v>2250</v>
      </c>
      <c r="D143" s="88">
        <v>10001525</v>
      </c>
      <c r="E143" s="90">
        <v>1043.4782608695652</v>
      </c>
      <c r="F143" s="90">
        <v>1200</v>
      </c>
      <c r="G143" s="90">
        <v>156.52173913043478</v>
      </c>
    </row>
    <row r="144" spans="1:7" x14ac:dyDescent="0.2">
      <c r="A144" s="87">
        <v>43502</v>
      </c>
      <c r="C144" s="89" t="s">
        <v>2255</v>
      </c>
      <c r="D144" s="88">
        <v>10007783</v>
      </c>
      <c r="E144" s="90">
        <v>95.652173913043484</v>
      </c>
      <c r="F144" s="90">
        <v>110</v>
      </c>
      <c r="G144" s="90">
        <v>14.347826086956522</v>
      </c>
    </row>
    <row r="145" spans="1:7" x14ac:dyDescent="0.2">
      <c r="A145" s="87">
        <v>43473</v>
      </c>
      <c r="C145" s="89" t="s">
        <v>2250</v>
      </c>
      <c r="D145" s="88">
        <v>10001525</v>
      </c>
      <c r="E145" s="90">
        <v>695.6521739130435</v>
      </c>
      <c r="F145" s="90">
        <v>800</v>
      </c>
      <c r="G145" s="90">
        <v>104.34782608695652</v>
      </c>
    </row>
    <row r="146" spans="1:7" x14ac:dyDescent="0.2">
      <c r="A146" s="87">
        <v>43501</v>
      </c>
      <c r="B146" s="88">
        <v>1020</v>
      </c>
      <c r="C146" s="89" t="s">
        <v>2250</v>
      </c>
      <c r="D146" s="88">
        <v>10001525</v>
      </c>
      <c r="E146" s="90">
        <v>521.73913043478262</v>
      </c>
      <c r="F146" s="90">
        <v>600</v>
      </c>
      <c r="G146" s="90">
        <v>78.260869565217391</v>
      </c>
    </row>
    <row r="147" spans="1:7" x14ac:dyDescent="0.2">
      <c r="A147" s="87">
        <v>43501</v>
      </c>
      <c r="B147" s="88">
        <v>26346</v>
      </c>
      <c r="C147" s="89" t="s">
        <v>2250</v>
      </c>
      <c r="D147" s="88">
        <v>10001525</v>
      </c>
      <c r="E147" s="90">
        <v>13.043478260869565</v>
      </c>
      <c r="F147" s="90">
        <v>15</v>
      </c>
      <c r="G147" s="90">
        <v>1.9565217391304346</v>
      </c>
    </row>
    <row r="148" spans="1:7" x14ac:dyDescent="0.2">
      <c r="A148" s="87">
        <v>43496</v>
      </c>
      <c r="B148" s="88" t="s">
        <v>2273</v>
      </c>
      <c r="C148" s="89" t="s">
        <v>2274</v>
      </c>
      <c r="D148" s="88">
        <v>10001731</v>
      </c>
      <c r="E148" s="90">
        <v>295.35652173913047</v>
      </c>
      <c r="F148" s="90">
        <v>339.66</v>
      </c>
      <c r="G148" s="90">
        <v>44.303478260869568</v>
      </c>
    </row>
    <row r="149" spans="1:7" x14ac:dyDescent="0.2">
      <c r="A149" s="87">
        <v>43495</v>
      </c>
      <c r="B149" s="88" t="s">
        <v>2275</v>
      </c>
      <c r="C149" s="89" t="s">
        <v>92</v>
      </c>
      <c r="D149" s="88">
        <v>10064279</v>
      </c>
      <c r="E149" s="90">
        <v>-2600</v>
      </c>
      <c r="F149" s="90">
        <v>-2990</v>
      </c>
      <c r="G149" s="90">
        <v>-390</v>
      </c>
    </row>
    <row r="150" spans="1:7" x14ac:dyDescent="0.2">
      <c r="A150" s="87">
        <v>43495</v>
      </c>
      <c r="B150" s="88" t="s">
        <v>2276</v>
      </c>
      <c r="C150" s="89" t="s">
        <v>92</v>
      </c>
      <c r="D150" s="88">
        <v>10064279</v>
      </c>
      <c r="E150" s="90">
        <v>-2400</v>
      </c>
      <c r="F150" s="90">
        <v>-2760</v>
      </c>
      <c r="G150" s="90">
        <v>-360</v>
      </c>
    </row>
    <row r="151" spans="1:7" x14ac:dyDescent="0.2">
      <c r="A151" s="87">
        <v>43458</v>
      </c>
      <c r="C151" s="89" t="s">
        <v>2250</v>
      </c>
      <c r="D151" s="88">
        <v>10001525</v>
      </c>
      <c r="E151" s="90">
        <v>695.6521739130435</v>
      </c>
      <c r="F151" s="90">
        <v>800</v>
      </c>
      <c r="G151" s="90">
        <v>104.34782608695652</v>
      </c>
    </row>
    <row r="152" spans="1:7" x14ac:dyDescent="0.2">
      <c r="A152" s="87">
        <v>43494</v>
      </c>
      <c r="C152" s="89" t="s">
        <v>2260</v>
      </c>
      <c r="D152" s="88">
        <v>10001474</v>
      </c>
      <c r="E152" s="90">
        <v>2400</v>
      </c>
      <c r="F152" s="90">
        <v>2760</v>
      </c>
      <c r="G152" s="90">
        <v>360</v>
      </c>
    </row>
    <row r="153" spans="1:7" x14ac:dyDescent="0.2">
      <c r="A153" s="87">
        <v>43494</v>
      </c>
      <c r="C153" s="89" t="s">
        <v>2259</v>
      </c>
      <c r="D153" s="88">
        <v>10001474</v>
      </c>
      <c r="E153" s="90">
        <v>304.34782608695656</v>
      </c>
      <c r="F153" s="90">
        <v>350</v>
      </c>
      <c r="G153" s="90">
        <v>45.652173913043484</v>
      </c>
    </row>
    <row r="154" spans="1:7" x14ac:dyDescent="0.2">
      <c r="A154" s="87">
        <v>43494</v>
      </c>
      <c r="C154" s="89" t="s">
        <v>2250</v>
      </c>
      <c r="D154" s="88">
        <v>10001525</v>
      </c>
      <c r="E154" s="90">
        <v>25.060869565217391</v>
      </c>
      <c r="F154" s="90">
        <v>28.82</v>
      </c>
      <c r="G154" s="90">
        <v>3.7591304347826084</v>
      </c>
    </row>
    <row r="155" spans="1:7" x14ac:dyDescent="0.2">
      <c r="A155" s="87">
        <v>43473</v>
      </c>
      <c r="B155" s="88" t="s">
        <v>2277</v>
      </c>
      <c r="C155" s="89" t="s">
        <v>92</v>
      </c>
      <c r="D155" s="88">
        <v>10064279</v>
      </c>
      <c r="E155" s="90">
        <v>-2400</v>
      </c>
      <c r="F155" s="90">
        <v>-2760</v>
      </c>
      <c r="G155" s="90">
        <v>-360</v>
      </c>
    </row>
    <row r="156" spans="1:7" x14ac:dyDescent="0.2">
      <c r="A156" s="87">
        <v>43473</v>
      </c>
      <c r="B156" s="88" t="s">
        <v>2278</v>
      </c>
      <c r="C156" s="89" t="s">
        <v>92</v>
      </c>
      <c r="D156" s="88">
        <v>10064279</v>
      </c>
      <c r="E156" s="90">
        <v>-2400</v>
      </c>
      <c r="F156" s="90">
        <v>-2760</v>
      </c>
      <c r="G156" s="90">
        <v>-360</v>
      </c>
    </row>
    <row r="157" spans="1:7" x14ac:dyDescent="0.2">
      <c r="A157" s="87">
        <v>43473</v>
      </c>
      <c r="B157" s="88" t="s">
        <v>2279</v>
      </c>
      <c r="C157" s="89" t="s">
        <v>92</v>
      </c>
      <c r="D157" s="88">
        <v>10064279</v>
      </c>
      <c r="E157" s="90">
        <v>-1420.1739130434783</v>
      </c>
      <c r="F157" s="90">
        <v>-1633.2</v>
      </c>
      <c r="G157" s="90">
        <v>-213.02608695652174</v>
      </c>
    </row>
    <row r="158" spans="1:7" x14ac:dyDescent="0.2">
      <c r="A158" s="87">
        <v>43473</v>
      </c>
      <c r="B158" s="88" t="s">
        <v>2280</v>
      </c>
      <c r="C158" s="89" t="s">
        <v>92</v>
      </c>
      <c r="D158" s="88">
        <v>10064279</v>
      </c>
      <c r="E158" s="90">
        <v>-1420.1739130434783</v>
      </c>
      <c r="F158" s="90">
        <v>-1633.2</v>
      </c>
      <c r="G158" s="90">
        <v>-213.02608695652174</v>
      </c>
    </row>
    <row r="159" spans="1:7" x14ac:dyDescent="0.2">
      <c r="A159" s="87">
        <v>43473</v>
      </c>
      <c r="B159" s="88" t="s">
        <v>2281</v>
      </c>
      <c r="C159" s="89" t="s">
        <v>92</v>
      </c>
      <c r="D159" s="88">
        <v>10064279</v>
      </c>
      <c r="E159" s="90">
        <v>-2400</v>
      </c>
      <c r="F159" s="90">
        <v>-2760</v>
      </c>
      <c r="G159" s="90">
        <v>-360</v>
      </c>
    </row>
    <row r="160" spans="1:7" x14ac:dyDescent="0.2">
      <c r="A160" s="87">
        <v>43473</v>
      </c>
      <c r="B160" s="88" t="s">
        <v>2282</v>
      </c>
      <c r="C160" s="89" t="s">
        <v>2269</v>
      </c>
      <c r="D160" s="88">
        <v>10064892</v>
      </c>
      <c r="E160" s="90">
        <v>-400</v>
      </c>
      <c r="F160" s="90">
        <v>-460</v>
      </c>
      <c r="G160" s="90">
        <v>-60</v>
      </c>
    </row>
    <row r="161" spans="1:7" x14ac:dyDescent="0.2">
      <c r="A161" s="87">
        <v>43473</v>
      </c>
      <c r="B161" s="88" t="s">
        <v>2283</v>
      </c>
      <c r="C161" s="89" t="s">
        <v>92</v>
      </c>
      <c r="D161" s="88">
        <v>10064279</v>
      </c>
      <c r="E161" s="90">
        <v>-400</v>
      </c>
      <c r="F161" s="90">
        <v>-460</v>
      </c>
      <c r="G161" s="90">
        <v>-60</v>
      </c>
    </row>
    <row r="162" spans="1:7" x14ac:dyDescent="0.2">
      <c r="A162" s="87">
        <v>43473</v>
      </c>
      <c r="B162" s="88" t="s">
        <v>2284</v>
      </c>
      <c r="C162" s="89" t="s">
        <v>2269</v>
      </c>
      <c r="D162" s="88">
        <v>10064892</v>
      </c>
      <c r="E162" s="90">
        <v>-400</v>
      </c>
      <c r="F162" s="90">
        <v>-460</v>
      </c>
      <c r="G162" s="90">
        <v>-60</v>
      </c>
    </row>
    <row r="163" spans="1:7" x14ac:dyDescent="0.2">
      <c r="A163" s="87">
        <v>43473</v>
      </c>
      <c r="B163" s="88" t="s">
        <v>2285</v>
      </c>
      <c r="C163" s="89" t="s">
        <v>2269</v>
      </c>
      <c r="D163" s="88">
        <v>10064892</v>
      </c>
      <c r="E163" s="90">
        <v>-400</v>
      </c>
      <c r="F163" s="90">
        <v>-460</v>
      </c>
      <c r="G163" s="90">
        <v>-60</v>
      </c>
    </row>
    <row r="164" spans="1:7" x14ac:dyDescent="0.2">
      <c r="A164" s="87">
        <v>43473</v>
      </c>
      <c r="B164" s="88" t="s">
        <v>2286</v>
      </c>
      <c r="C164" s="89" t="s">
        <v>2269</v>
      </c>
      <c r="D164" s="88">
        <v>10064892</v>
      </c>
      <c r="E164" s="90">
        <v>-400</v>
      </c>
      <c r="F164" s="90">
        <v>-460</v>
      </c>
      <c r="G164" s="90">
        <v>-60</v>
      </c>
    </row>
    <row r="165" spans="1:7" x14ac:dyDescent="0.2">
      <c r="A165" s="87">
        <v>43451</v>
      </c>
      <c r="B165" s="88" t="s">
        <v>2287</v>
      </c>
      <c r="C165" s="89" t="s">
        <v>2288</v>
      </c>
      <c r="D165" s="88">
        <v>10003121</v>
      </c>
      <c r="E165" s="90">
        <v>80</v>
      </c>
      <c r="F165" s="90">
        <v>92</v>
      </c>
      <c r="G165" s="90">
        <v>12</v>
      </c>
    </row>
    <row r="166" spans="1:7" x14ac:dyDescent="0.2">
      <c r="A166" s="87">
        <v>43451</v>
      </c>
      <c r="B166" s="88" t="s">
        <v>2289</v>
      </c>
      <c r="C166" s="89" t="s">
        <v>2288</v>
      </c>
      <c r="D166" s="88">
        <v>10003121</v>
      </c>
      <c r="E166" s="90">
        <v>1304.3478260869565</v>
      </c>
      <c r="F166" s="90">
        <v>1500</v>
      </c>
      <c r="G166" s="90">
        <v>195.65217391304347</v>
      </c>
    </row>
    <row r="167" spans="1:7" x14ac:dyDescent="0.2">
      <c r="A167" s="87">
        <v>43451</v>
      </c>
      <c r="C167" s="89" t="s">
        <v>2290</v>
      </c>
      <c r="D167" s="88">
        <v>10017785</v>
      </c>
      <c r="E167" s="90">
        <v>130.43478260869566</v>
      </c>
      <c r="F167" s="90">
        <v>150</v>
      </c>
      <c r="G167" s="90">
        <v>19.565217391304348</v>
      </c>
    </row>
    <row r="168" spans="1:7" x14ac:dyDescent="0.2">
      <c r="A168" s="87">
        <v>43449</v>
      </c>
      <c r="C168" s="89" t="s">
        <v>2255</v>
      </c>
      <c r="D168" s="88">
        <v>10007783</v>
      </c>
      <c r="E168" s="90">
        <v>95.652173913043484</v>
      </c>
      <c r="F168" s="90">
        <v>110</v>
      </c>
      <c r="G168" s="90">
        <v>14.347826086956522</v>
      </c>
    </row>
    <row r="169" spans="1:7" x14ac:dyDescent="0.2">
      <c r="A169" s="87">
        <v>43449</v>
      </c>
      <c r="C169" s="89" t="s">
        <v>2249</v>
      </c>
      <c r="D169" s="88">
        <v>10009909</v>
      </c>
      <c r="E169" s="90">
        <v>8.695652173913043</v>
      </c>
      <c r="F169" s="90">
        <v>10</v>
      </c>
      <c r="G169" s="90">
        <v>1.3043478260869563</v>
      </c>
    </row>
    <row r="170" spans="1:7" x14ac:dyDescent="0.2">
      <c r="A170" s="87">
        <v>43449</v>
      </c>
      <c r="C170" s="89" t="s">
        <v>2250</v>
      </c>
      <c r="D170" s="88">
        <v>10001525</v>
      </c>
      <c r="E170" s="90">
        <v>1304.3478260869565</v>
      </c>
      <c r="F170" s="90">
        <v>1500</v>
      </c>
      <c r="G170" s="90">
        <v>195.65217391304347</v>
      </c>
    </row>
    <row r="171" spans="1:7" x14ac:dyDescent="0.2">
      <c r="A171" s="87">
        <v>43448</v>
      </c>
      <c r="C171" s="89" t="s">
        <v>2250</v>
      </c>
      <c r="D171" s="88">
        <v>10001525</v>
      </c>
      <c r="E171" s="90">
        <v>86.956521739130437</v>
      </c>
      <c r="F171" s="90">
        <v>100</v>
      </c>
      <c r="G171" s="90">
        <v>13.043478260869565</v>
      </c>
    </row>
    <row r="172" spans="1:7" x14ac:dyDescent="0.2">
      <c r="A172" s="87">
        <v>43448</v>
      </c>
      <c r="B172" s="88">
        <v>18860</v>
      </c>
      <c r="C172" s="89" t="s">
        <v>2248</v>
      </c>
      <c r="D172" s="88">
        <v>10022163</v>
      </c>
      <c r="E172" s="90">
        <v>46.956521739130437</v>
      </c>
      <c r="F172" s="90">
        <v>54</v>
      </c>
      <c r="G172" s="90">
        <v>7.0434782608695654</v>
      </c>
    </row>
    <row r="173" spans="1:7" x14ac:dyDescent="0.2">
      <c r="A173" s="87">
        <v>43448</v>
      </c>
      <c r="B173" s="88">
        <v>18753</v>
      </c>
      <c r="C173" s="89" t="s">
        <v>2248</v>
      </c>
      <c r="D173" s="88">
        <v>10022163</v>
      </c>
      <c r="E173" s="90">
        <v>35.652173913043477</v>
      </c>
      <c r="F173" s="90">
        <v>41</v>
      </c>
      <c r="G173" s="90">
        <v>5.3478260869565215</v>
      </c>
    </row>
    <row r="174" spans="1:7" x14ac:dyDescent="0.2">
      <c r="A174" s="87">
        <v>43448</v>
      </c>
      <c r="B174" s="88">
        <v>6466</v>
      </c>
      <c r="C174" s="89" t="s">
        <v>2248</v>
      </c>
      <c r="D174" s="88">
        <v>10022163</v>
      </c>
      <c r="E174" s="90">
        <v>62.608695652173921</v>
      </c>
      <c r="F174" s="90">
        <v>72</v>
      </c>
      <c r="G174" s="90">
        <v>9.3913043478260878</v>
      </c>
    </row>
    <row r="175" spans="1:7" x14ac:dyDescent="0.2">
      <c r="A175" s="87">
        <v>43448</v>
      </c>
      <c r="C175" s="89" t="s">
        <v>2250</v>
      </c>
      <c r="D175" s="88">
        <v>10001525</v>
      </c>
      <c r="E175" s="90">
        <v>34.782608695652172</v>
      </c>
      <c r="F175" s="90">
        <v>40</v>
      </c>
      <c r="G175" s="90">
        <v>5.2173913043478253</v>
      </c>
    </row>
    <row r="176" spans="1:7" x14ac:dyDescent="0.2">
      <c r="A176" s="87">
        <v>43447</v>
      </c>
      <c r="C176" s="89" t="s">
        <v>2263</v>
      </c>
      <c r="D176" s="88">
        <v>10001474</v>
      </c>
      <c r="E176" s="90">
        <v>491.30434782608694</v>
      </c>
      <c r="F176" s="90">
        <v>565</v>
      </c>
      <c r="G176" s="90">
        <v>73.695652173913032</v>
      </c>
    </row>
    <row r="177" spans="1:7" x14ac:dyDescent="0.2">
      <c r="A177" s="87">
        <v>43444</v>
      </c>
      <c r="C177" s="89" t="s">
        <v>2249</v>
      </c>
      <c r="D177" s="88">
        <v>10009909</v>
      </c>
      <c r="E177" s="90">
        <v>22.608695652173914</v>
      </c>
      <c r="F177" s="90">
        <v>26</v>
      </c>
      <c r="G177" s="90">
        <v>3.3913043478260869</v>
      </c>
    </row>
    <row r="178" spans="1:7" x14ac:dyDescent="0.2">
      <c r="A178" s="87">
        <v>43444</v>
      </c>
      <c r="C178" s="89" t="s">
        <v>2249</v>
      </c>
      <c r="D178" s="88">
        <v>10009909</v>
      </c>
      <c r="E178" s="90">
        <v>8.695652173913043</v>
      </c>
      <c r="F178" s="90">
        <v>10</v>
      </c>
      <c r="G178" s="90">
        <v>1.3043478260869563</v>
      </c>
    </row>
    <row r="179" spans="1:7" x14ac:dyDescent="0.2">
      <c r="A179" s="87">
        <v>43438</v>
      </c>
      <c r="B179" s="88" t="s">
        <v>2291</v>
      </c>
      <c r="C179" s="89" t="s">
        <v>92</v>
      </c>
      <c r="D179" s="88">
        <v>10064279</v>
      </c>
      <c r="E179" s="90">
        <v>-2400</v>
      </c>
      <c r="F179" s="90">
        <v>-2760</v>
      </c>
      <c r="G179" s="90">
        <v>-360</v>
      </c>
    </row>
    <row r="180" spans="1:7" x14ac:dyDescent="0.2">
      <c r="A180" s="87">
        <v>43438</v>
      </c>
      <c r="B180" s="88" t="s">
        <v>2292</v>
      </c>
      <c r="C180" s="89" t="s">
        <v>92</v>
      </c>
      <c r="D180" s="88">
        <v>10064279</v>
      </c>
      <c r="E180" s="90">
        <v>-2400</v>
      </c>
      <c r="F180" s="90">
        <v>-2760</v>
      </c>
      <c r="G180" s="90">
        <v>-360</v>
      </c>
    </row>
    <row r="181" spans="1:7" x14ac:dyDescent="0.2">
      <c r="A181" s="87">
        <v>43438</v>
      </c>
      <c r="B181" s="88" t="s">
        <v>2293</v>
      </c>
      <c r="C181" s="89" t="s">
        <v>92</v>
      </c>
      <c r="D181" s="88">
        <v>10064279</v>
      </c>
      <c r="E181" s="90">
        <v>-2400</v>
      </c>
      <c r="F181" s="90">
        <v>-2760</v>
      </c>
      <c r="G181" s="90">
        <v>-360</v>
      </c>
    </row>
    <row r="182" spans="1:7" x14ac:dyDescent="0.2">
      <c r="A182" s="87">
        <v>43438</v>
      </c>
      <c r="B182" s="88" t="s">
        <v>2294</v>
      </c>
      <c r="C182" s="89" t="s">
        <v>92</v>
      </c>
      <c r="D182" s="88">
        <v>10064279</v>
      </c>
      <c r="E182" s="90">
        <v>-2399.58</v>
      </c>
      <c r="F182" s="90">
        <v>-2759.5169999999998</v>
      </c>
      <c r="G182" s="90">
        <v>-359.93699999999995</v>
      </c>
    </row>
    <row r="183" spans="1:7" x14ac:dyDescent="0.2">
      <c r="A183" s="87">
        <v>43435</v>
      </c>
      <c r="C183" s="89" t="s">
        <v>2249</v>
      </c>
      <c r="D183" s="88">
        <v>10009909</v>
      </c>
      <c r="E183" s="90">
        <v>20.869565217391305</v>
      </c>
      <c r="F183" s="90">
        <v>24</v>
      </c>
      <c r="G183" s="90">
        <v>3.1304347826086958</v>
      </c>
    </row>
    <row r="184" spans="1:7" x14ac:dyDescent="0.2">
      <c r="A184" s="87">
        <v>43435</v>
      </c>
      <c r="C184" s="89" t="s">
        <v>2249</v>
      </c>
      <c r="D184" s="88">
        <v>10009909</v>
      </c>
      <c r="E184" s="90">
        <v>8.695652173913043</v>
      </c>
      <c r="F184" s="90">
        <v>10</v>
      </c>
      <c r="G184" s="90">
        <v>1.3043478260869563</v>
      </c>
    </row>
    <row r="185" spans="1:7" x14ac:dyDescent="0.2">
      <c r="A185" s="87">
        <v>43433</v>
      </c>
      <c r="B185" s="88">
        <v>18525</v>
      </c>
      <c r="C185" s="89" t="s">
        <v>2248</v>
      </c>
      <c r="D185" s="88">
        <v>10022163</v>
      </c>
      <c r="E185" s="90">
        <v>46.956521739130437</v>
      </c>
      <c r="F185" s="90">
        <v>54</v>
      </c>
      <c r="G185" s="90">
        <v>7.0434782608695654</v>
      </c>
    </row>
    <row r="186" spans="1:7" x14ac:dyDescent="0.2">
      <c r="A186" s="87">
        <v>43433</v>
      </c>
      <c r="B186" s="88">
        <v>16220</v>
      </c>
      <c r="C186" s="89" t="s">
        <v>2256</v>
      </c>
      <c r="D186" s="88">
        <v>10001718</v>
      </c>
      <c r="E186" s="90">
        <v>34.782608695652172</v>
      </c>
      <c r="F186" s="90">
        <v>40</v>
      </c>
      <c r="G186" s="90">
        <v>5.2173913043478253</v>
      </c>
    </row>
    <row r="187" spans="1:7" x14ac:dyDescent="0.2">
      <c r="A187" s="87">
        <v>43430</v>
      </c>
      <c r="B187" s="88" t="s">
        <v>2295</v>
      </c>
      <c r="C187" s="89" t="s">
        <v>92</v>
      </c>
      <c r="D187" s="88">
        <v>10064279</v>
      </c>
      <c r="E187" s="90">
        <v>-2400</v>
      </c>
      <c r="F187" s="90">
        <v>-2760</v>
      </c>
      <c r="G187" s="90">
        <v>-360</v>
      </c>
    </row>
    <row r="188" spans="1:7" x14ac:dyDescent="0.2">
      <c r="A188" s="87">
        <v>43428</v>
      </c>
      <c r="C188" s="89" t="s">
        <v>2249</v>
      </c>
      <c r="D188" s="88">
        <v>10009909</v>
      </c>
      <c r="E188" s="90">
        <v>20.869565217391305</v>
      </c>
      <c r="F188" s="90">
        <v>24</v>
      </c>
      <c r="G188" s="90">
        <v>3.1304347826086958</v>
      </c>
    </row>
    <row r="189" spans="1:7" x14ac:dyDescent="0.2">
      <c r="A189" s="87">
        <v>43428</v>
      </c>
      <c r="C189" s="89" t="s">
        <v>2249</v>
      </c>
      <c r="D189" s="88">
        <v>10009909</v>
      </c>
      <c r="E189" s="90">
        <v>8.695652173913043</v>
      </c>
      <c r="F189" s="90">
        <v>10</v>
      </c>
      <c r="G189" s="90">
        <v>1.3043478260869563</v>
      </c>
    </row>
    <row r="190" spans="1:7" x14ac:dyDescent="0.2">
      <c r="A190" s="87">
        <v>43426</v>
      </c>
      <c r="B190" s="88" t="s">
        <v>2296</v>
      </c>
      <c r="C190" s="89" t="s">
        <v>92</v>
      </c>
      <c r="D190" s="88">
        <v>10064279</v>
      </c>
      <c r="E190" s="90">
        <v>-2400</v>
      </c>
      <c r="F190" s="90">
        <v>-2760</v>
      </c>
      <c r="G190" s="90">
        <v>-360</v>
      </c>
    </row>
    <row r="191" spans="1:7" x14ac:dyDescent="0.2">
      <c r="A191" s="87">
        <v>43424</v>
      </c>
      <c r="B191" s="88" t="s">
        <v>2297</v>
      </c>
      <c r="C191" s="89" t="s">
        <v>92</v>
      </c>
      <c r="D191" s="88">
        <v>10064279</v>
      </c>
      <c r="E191" s="90">
        <v>-2400</v>
      </c>
      <c r="F191" s="90">
        <v>-2760</v>
      </c>
      <c r="G191" s="90">
        <v>-360</v>
      </c>
    </row>
    <row r="192" spans="1:7" x14ac:dyDescent="0.2">
      <c r="A192" s="87">
        <v>43424</v>
      </c>
      <c r="B192" s="88" t="s">
        <v>2298</v>
      </c>
      <c r="C192" s="89" t="s">
        <v>92</v>
      </c>
      <c r="D192" s="88">
        <v>10064279</v>
      </c>
      <c r="E192" s="90">
        <v>-2400</v>
      </c>
      <c r="F192" s="90">
        <v>-2760</v>
      </c>
      <c r="G192" s="90">
        <v>-360</v>
      </c>
    </row>
    <row r="193" spans="1:7" x14ac:dyDescent="0.2">
      <c r="A193" s="87">
        <v>43423</v>
      </c>
      <c r="C193" s="89" t="s">
        <v>2249</v>
      </c>
      <c r="D193" s="88">
        <v>10009909</v>
      </c>
      <c r="E193" s="90">
        <v>20.869565217391305</v>
      </c>
      <c r="F193" s="90">
        <v>24</v>
      </c>
      <c r="G193" s="90">
        <v>3.1304347826086958</v>
      </c>
    </row>
    <row r="194" spans="1:7" x14ac:dyDescent="0.2">
      <c r="A194" s="87">
        <v>43423</v>
      </c>
      <c r="C194" s="89" t="s">
        <v>2249</v>
      </c>
      <c r="D194" s="88">
        <v>10009909</v>
      </c>
      <c r="E194" s="90">
        <v>8.695652173913043</v>
      </c>
      <c r="F194" s="90">
        <v>10</v>
      </c>
      <c r="G194" s="90">
        <v>1.3043478260869563</v>
      </c>
    </row>
    <row r="195" spans="1:7" x14ac:dyDescent="0.2">
      <c r="A195" s="87">
        <v>43423</v>
      </c>
      <c r="C195" s="89" t="s">
        <v>2249</v>
      </c>
      <c r="D195" s="88">
        <v>10009909</v>
      </c>
      <c r="E195" s="90">
        <v>1.7391304347826086</v>
      </c>
      <c r="F195" s="90">
        <v>2</v>
      </c>
      <c r="G195" s="90">
        <v>0.2608695652173913</v>
      </c>
    </row>
    <row r="196" spans="1:7" x14ac:dyDescent="0.2">
      <c r="A196" s="87">
        <v>43419</v>
      </c>
      <c r="C196" s="89" t="s">
        <v>2255</v>
      </c>
      <c r="D196" s="88">
        <v>10007783</v>
      </c>
      <c r="E196" s="90">
        <v>95.652173913043484</v>
      </c>
      <c r="F196" s="90">
        <v>110</v>
      </c>
      <c r="G196" s="90">
        <v>14.347826086956522</v>
      </c>
    </row>
    <row r="197" spans="1:7" x14ac:dyDescent="0.2">
      <c r="A197" s="87">
        <v>43417</v>
      </c>
      <c r="B197" s="88" t="s">
        <v>2299</v>
      </c>
      <c r="C197" s="89" t="s">
        <v>92</v>
      </c>
      <c r="D197" s="88">
        <v>10064279</v>
      </c>
      <c r="E197" s="90">
        <v>-2400</v>
      </c>
      <c r="F197" s="90">
        <v>-2760</v>
      </c>
      <c r="G197" s="90">
        <v>-360</v>
      </c>
    </row>
    <row r="198" spans="1:7" x14ac:dyDescent="0.2">
      <c r="A198" s="87">
        <v>43417</v>
      </c>
      <c r="B198" s="88" t="s">
        <v>2300</v>
      </c>
      <c r="C198" s="89" t="s">
        <v>92</v>
      </c>
      <c r="D198" s="88">
        <v>10064279</v>
      </c>
      <c r="E198" s="90">
        <v>-2400</v>
      </c>
      <c r="F198" s="90">
        <v>-2760</v>
      </c>
      <c r="G198" s="90">
        <v>-360</v>
      </c>
    </row>
    <row r="199" spans="1:7" x14ac:dyDescent="0.2">
      <c r="A199" s="87">
        <v>43412</v>
      </c>
      <c r="B199" s="88" t="s">
        <v>2301</v>
      </c>
      <c r="C199" s="89" t="s">
        <v>2288</v>
      </c>
      <c r="D199" s="88">
        <v>10003121</v>
      </c>
      <c r="E199" s="90">
        <v>400</v>
      </c>
      <c r="F199" s="90">
        <v>460</v>
      </c>
      <c r="G199" s="90">
        <v>60</v>
      </c>
    </row>
    <row r="200" spans="1:7" x14ac:dyDescent="0.2">
      <c r="A200" s="87">
        <v>43410</v>
      </c>
      <c r="B200" s="88" t="s">
        <v>2302</v>
      </c>
      <c r="C200" s="89" t="s">
        <v>92</v>
      </c>
      <c r="D200" s="88">
        <v>10064279</v>
      </c>
      <c r="E200" s="90">
        <v>-2400</v>
      </c>
      <c r="F200" s="90">
        <v>-2760</v>
      </c>
      <c r="G200" s="90">
        <v>-360</v>
      </c>
    </row>
    <row r="201" spans="1:7" x14ac:dyDescent="0.2">
      <c r="A201" s="87">
        <v>43410</v>
      </c>
      <c r="B201" s="88" t="s">
        <v>2303</v>
      </c>
      <c r="C201" s="89" t="s">
        <v>92</v>
      </c>
      <c r="D201" s="88">
        <v>10064279</v>
      </c>
      <c r="E201" s="90">
        <v>-2400</v>
      </c>
      <c r="F201" s="90">
        <v>-2760</v>
      </c>
      <c r="G201" s="90">
        <v>-360</v>
      </c>
    </row>
    <row r="202" spans="1:7" x14ac:dyDescent="0.2">
      <c r="A202" s="87">
        <v>43407</v>
      </c>
      <c r="B202" s="88" t="s">
        <v>2304</v>
      </c>
      <c r="C202" s="89" t="s">
        <v>2269</v>
      </c>
      <c r="D202" s="88">
        <v>10064892</v>
      </c>
      <c r="E202" s="90">
        <v>-350</v>
      </c>
      <c r="F202" s="90">
        <v>-402.5</v>
      </c>
      <c r="G202" s="90">
        <v>-52.5</v>
      </c>
    </row>
    <row r="203" spans="1:7" x14ac:dyDescent="0.2">
      <c r="A203" s="87">
        <v>43407</v>
      </c>
      <c r="B203" s="88" t="s">
        <v>2305</v>
      </c>
      <c r="C203" s="89" t="s">
        <v>92</v>
      </c>
      <c r="D203" s="88">
        <v>10064279</v>
      </c>
      <c r="E203" s="90">
        <v>-1420.1739130434783</v>
      </c>
      <c r="F203" s="90">
        <v>-1633.2</v>
      </c>
      <c r="G203" s="90">
        <v>-213.02608695652174</v>
      </c>
    </row>
    <row r="204" spans="1:7" x14ac:dyDescent="0.2">
      <c r="A204" s="87">
        <v>43407</v>
      </c>
      <c r="B204" s="88" t="s">
        <v>2306</v>
      </c>
      <c r="C204" s="89" t="s">
        <v>92</v>
      </c>
      <c r="D204" s="88">
        <v>10064279</v>
      </c>
      <c r="E204" s="90">
        <v>-2400</v>
      </c>
      <c r="F204" s="90">
        <v>-2760</v>
      </c>
      <c r="G204" s="90">
        <v>-360</v>
      </c>
    </row>
    <row r="205" spans="1:7" x14ac:dyDescent="0.2">
      <c r="A205" s="87">
        <v>43407</v>
      </c>
      <c r="B205" s="88" t="s">
        <v>2307</v>
      </c>
      <c r="C205" s="89" t="s">
        <v>92</v>
      </c>
      <c r="D205" s="88">
        <v>10064279</v>
      </c>
      <c r="E205" s="90">
        <v>-2400</v>
      </c>
      <c r="F205" s="90">
        <v>-2760</v>
      </c>
      <c r="G205" s="90">
        <v>-360</v>
      </c>
    </row>
    <row r="206" spans="1:7" x14ac:dyDescent="0.2">
      <c r="A206" s="87">
        <v>43407</v>
      </c>
      <c r="B206" s="88" t="s">
        <v>2308</v>
      </c>
      <c r="C206" s="89" t="s">
        <v>2269</v>
      </c>
      <c r="D206" s="88">
        <v>10064892</v>
      </c>
      <c r="E206" s="90">
        <v>-448.00000000000006</v>
      </c>
      <c r="F206" s="90">
        <v>-515.20000000000005</v>
      </c>
      <c r="G206" s="90">
        <v>-67.2</v>
      </c>
    </row>
    <row r="207" spans="1:7" x14ac:dyDescent="0.2">
      <c r="A207" s="87">
        <v>43407</v>
      </c>
      <c r="B207" s="88" t="s">
        <v>2309</v>
      </c>
      <c r="C207" s="89" t="s">
        <v>2269</v>
      </c>
      <c r="D207" s="88">
        <v>10064892</v>
      </c>
      <c r="E207" s="90">
        <v>-2201.9250000000002</v>
      </c>
      <c r="F207" s="90">
        <v>-2532.2137500000003</v>
      </c>
      <c r="G207" s="90">
        <v>-330.28874999999999</v>
      </c>
    </row>
    <row r="208" spans="1:7" x14ac:dyDescent="0.2">
      <c r="A208" s="87">
        <v>43407</v>
      </c>
      <c r="B208" s="88" t="s">
        <v>2310</v>
      </c>
      <c r="C208" s="89" t="s">
        <v>92</v>
      </c>
      <c r="D208" s="88">
        <v>10064279</v>
      </c>
      <c r="E208" s="90">
        <v>-2400</v>
      </c>
      <c r="F208" s="90">
        <v>-2760</v>
      </c>
      <c r="G208" s="90">
        <v>-360</v>
      </c>
    </row>
    <row r="209" spans="1:7" x14ac:dyDescent="0.2">
      <c r="A209" s="87">
        <v>43407</v>
      </c>
      <c r="B209" s="88" t="s">
        <v>2311</v>
      </c>
      <c r="C209" s="89" t="s">
        <v>92</v>
      </c>
      <c r="D209" s="88">
        <v>10064279</v>
      </c>
      <c r="E209" s="90">
        <v>-2400</v>
      </c>
      <c r="F209" s="90">
        <v>-2760</v>
      </c>
      <c r="G209" s="90">
        <v>-360</v>
      </c>
    </row>
    <row r="210" spans="1:7" x14ac:dyDescent="0.2">
      <c r="A210" s="87">
        <v>43407</v>
      </c>
      <c r="B210" s="88" t="s">
        <v>2312</v>
      </c>
      <c r="C210" s="89" t="s">
        <v>92</v>
      </c>
      <c r="D210" s="88">
        <v>10064279</v>
      </c>
      <c r="E210" s="90">
        <v>-2400</v>
      </c>
      <c r="F210" s="90">
        <v>-2760</v>
      </c>
      <c r="G210" s="90">
        <v>-360</v>
      </c>
    </row>
    <row r="211" spans="1:7" x14ac:dyDescent="0.2">
      <c r="A211" s="87">
        <v>43406</v>
      </c>
      <c r="B211" s="88" t="s">
        <v>2313</v>
      </c>
      <c r="C211" s="89" t="s">
        <v>92</v>
      </c>
      <c r="D211" s="88">
        <v>10064279</v>
      </c>
      <c r="E211" s="90">
        <v>-2400</v>
      </c>
      <c r="F211" s="90">
        <v>-2760</v>
      </c>
      <c r="G211" s="90">
        <v>-360</v>
      </c>
    </row>
    <row r="212" spans="1:7" x14ac:dyDescent="0.2">
      <c r="A212" s="87">
        <v>43406</v>
      </c>
      <c r="B212" s="88" t="s">
        <v>2314</v>
      </c>
      <c r="C212" s="89" t="s">
        <v>92</v>
      </c>
      <c r="D212" s="88">
        <v>10064279</v>
      </c>
      <c r="E212" s="90">
        <v>-2086.9565217391305</v>
      </c>
      <c r="F212" s="90">
        <v>-2400</v>
      </c>
      <c r="G212" s="90">
        <v>-313.04347826086956</v>
      </c>
    </row>
  </sheetData>
  <dataValidations count="1">
    <dataValidation allowBlank="1" showInputMessage="1" showErrorMessage="1" error="PLEASE USE UPPERCASE ONLY" sqref="C166 C168:C170 C172 C174:C177 C6:C132 C134:C164" xr:uid="{E7126497-9CC9-4003-B266-99528E39DDF9}"/>
  </dataValidations>
  <printOptions horizontalCentered="1" gridLines="1"/>
  <pageMargins left="0" right="0" top="0.75" bottom="0.5" header="0.5" footer="0.5"/>
  <pageSetup paperSize="9" fitToHeight="100" orientation="landscape" r:id="rId1"/>
  <headerFooter alignWithMargins="0">
    <oddHeader>&amp;C&amp;12VAT SCHEDULE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4E68-C106-4F5F-95FA-F657888FD9FA}">
  <sheetPr codeName="Sheet13"/>
  <dimension ref="A1:B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140625" style="94" customWidth="1"/>
    <col min="2" max="2" width="20.7109375" style="95" customWidth="1"/>
    <col min="3" max="16384" width="9.140625" style="96"/>
  </cols>
  <sheetData>
    <row r="1" spans="1:2" s="93" customFormat="1" x14ac:dyDescent="0.25">
      <c r="A1" s="91" t="s">
        <v>2315</v>
      </c>
      <c r="B1" s="92" t="s">
        <v>1775</v>
      </c>
    </row>
    <row r="2" spans="1:2" s="93" customFormat="1" x14ac:dyDescent="0.25">
      <c r="A2" s="94">
        <v>43650</v>
      </c>
      <c r="B2" s="95">
        <v>1513166</v>
      </c>
    </row>
    <row r="3" spans="1:2" s="93" customFormat="1" x14ac:dyDescent="0.25">
      <c r="A3" s="94">
        <v>43650</v>
      </c>
      <c r="B3" s="95">
        <v>1513170</v>
      </c>
    </row>
    <row r="4" spans="1:2" x14ac:dyDescent="0.25">
      <c r="A4" s="94">
        <v>43650</v>
      </c>
      <c r="B4" s="95">
        <v>1513175</v>
      </c>
    </row>
    <row r="5" spans="1:2" x14ac:dyDescent="0.25">
      <c r="A5" s="94">
        <v>43650</v>
      </c>
      <c r="B5" s="95">
        <v>1513176</v>
      </c>
    </row>
    <row r="6" spans="1:2" x14ac:dyDescent="0.25">
      <c r="A6" s="94">
        <v>43650</v>
      </c>
      <c r="B6" s="95">
        <v>1513177</v>
      </c>
    </row>
    <row r="7" spans="1:2" x14ac:dyDescent="0.25">
      <c r="A7" s="94">
        <v>43650</v>
      </c>
      <c r="B7" s="95">
        <v>1513178</v>
      </c>
    </row>
    <row r="8" spans="1:2" x14ac:dyDescent="0.25">
      <c r="A8" s="94">
        <v>43650</v>
      </c>
      <c r="B8" s="95">
        <v>1513179</v>
      </c>
    </row>
    <row r="9" spans="1:2" x14ac:dyDescent="0.25">
      <c r="A9" s="94">
        <v>43650</v>
      </c>
      <c r="B9" s="95">
        <v>1513180</v>
      </c>
    </row>
    <row r="10" spans="1:2" x14ac:dyDescent="0.25">
      <c r="A10" s="94">
        <v>43650</v>
      </c>
      <c r="B10" s="95">
        <v>1513181</v>
      </c>
    </row>
    <row r="11" spans="1:2" x14ac:dyDescent="0.25">
      <c r="A11" s="94">
        <v>43650</v>
      </c>
      <c r="B11" s="95">
        <v>1513182</v>
      </c>
    </row>
    <row r="12" spans="1:2" x14ac:dyDescent="0.25">
      <c r="A12" s="94">
        <v>43650</v>
      </c>
      <c r="B12" s="95">
        <v>1513183</v>
      </c>
    </row>
    <row r="13" spans="1:2" x14ac:dyDescent="0.25">
      <c r="A13" s="94">
        <v>43650</v>
      </c>
      <c r="B13" s="95">
        <v>1513184</v>
      </c>
    </row>
    <row r="14" spans="1:2" x14ac:dyDescent="0.25">
      <c r="A14" s="94">
        <v>43650</v>
      </c>
      <c r="B14" s="95">
        <v>1513185</v>
      </c>
    </row>
    <row r="15" spans="1:2" x14ac:dyDescent="0.25">
      <c r="A15" s="94">
        <v>43650</v>
      </c>
      <c r="B15" s="95">
        <v>1513186</v>
      </c>
    </row>
    <row r="16" spans="1:2" x14ac:dyDescent="0.25">
      <c r="A16" s="94">
        <v>43650</v>
      </c>
      <c r="B16" s="95">
        <v>1513187</v>
      </c>
    </row>
    <row r="17" spans="1:2" x14ac:dyDescent="0.25">
      <c r="A17" s="94">
        <v>43650</v>
      </c>
      <c r="B17" s="95">
        <v>1513188</v>
      </c>
    </row>
    <row r="18" spans="1:2" x14ac:dyDescent="0.25">
      <c r="A18" s="94">
        <v>43650</v>
      </c>
      <c r="B18" s="95">
        <v>1513189</v>
      </c>
    </row>
    <row r="19" spans="1:2" x14ac:dyDescent="0.25">
      <c r="A19" s="94">
        <v>43650</v>
      </c>
      <c r="B19" s="95">
        <v>1513190</v>
      </c>
    </row>
    <row r="20" spans="1:2" x14ac:dyDescent="0.25">
      <c r="A20" s="94">
        <v>43650</v>
      </c>
      <c r="B20" s="95">
        <v>1513191</v>
      </c>
    </row>
    <row r="21" spans="1:2" x14ac:dyDescent="0.25">
      <c r="A21" s="94">
        <v>43650</v>
      </c>
      <c r="B21" s="95">
        <v>1513192</v>
      </c>
    </row>
    <row r="22" spans="1:2" x14ac:dyDescent="0.25">
      <c r="A22" s="94">
        <v>43650</v>
      </c>
      <c r="B22" s="95">
        <v>1513193</v>
      </c>
    </row>
    <row r="23" spans="1:2" x14ac:dyDescent="0.25">
      <c r="A23" s="94">
        <v>43650</v>
      </c>
      <c r="B23" s="95">
        <v>1513194</v>
      </c>
    </row>
    <row r="24" spans="1:2" x14ac:dyDescent="0.25">
      <c r="A24" s="94">
        <v>43650</v>
      </c>
      <c r="B24" s="95">
        <v>1513195</v>
      </c>
    </row>
    <row r="25" spans="1:2" x14ac:dyDescent="0.25">
      <c r="A25" s="94">
        <v>43650</v>
      </c>
      <c r="B25" s="95">
        <v>1513196</v>
      </c>
    </row>
    <row r="26" spans="1:2" x14ac:dyDescent="0.25">
      <c r="A26" s="94">
        <v>43650</v>
      </c>
      <c r="B26" s="95">
        <v>1513197</v>
      </c>
    </row>
    <row r="27" spans="1:2" x14ac:dyDescent="0.25">
      <c r="A27" s="94">
        <v>43650</v>
      </c>
      <c r="B27" s="95">
        <v>1513198</v>
      </c>
    </row>
    <row r="28" spans="1:2" x14ac:dyDescent="0.25">
      <c r="A28" s="94">
        <v>43650</v>
      </c>
      <c r="B28" s="95">
        <v>1513199</v>
      </c>
    </row>
    <row r="29" spans="1:2" x14ac:dyDescent="0.25">
      <c r="A29" s="94">
        <v>43650</v>
      </c>
      <c r="B29" s="95">
        <v>1513200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C5F0-802C-4D72-8395-0A644AA0B0F9}">
  <sheetPr codeName="Sheet14"/>
  <dimension ref="A1:B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5703125" style="96" customWidth="1"/>
    <col min="2" max="2" width="15" style="96" customWidth="1"/>
    <col min="3" max="16384" width="9.140625" style="96"/>
  </cols>
  <sheetData>
    <row r="1" spans="1:2" s="97" customFormat="1" x14ac:dyDescent="0.25">
      <c r="A1" s="97" t="s">
        <v>2316</v>
      </c>
      <c r="B1" s="97" t="s">
        <v>2317</v>
      </c>
    </row>
    <row r="2" spans="1:2" x14ac:dyDescent="0.25">
      <c r="A2" s="96" t="s">
        <v>160</v>
      </c>
      <c r="B2" s="96">
        <v>5000</v>
      </c>
    </row>
    <row r="3" spans="1:2" x14ac:dyDescent="0.25">
      <c r="A3" s="96" t="s">
        <v>205</v>
      </c>
      <c r="B3" s="96">
        <v>12000</v>
      </c>
    </row>
    <row r="4" spans="1:2" x14ac:dyDescent="0.25">
      <c r="A4" s="96" t="s">
        <v>180</v>
      </c>
      <c r="B4" s="96">
        <v>15000</v>
      </c>
    </row>
    <row r="5" spans="1:2" x14ac:dyDescent="0.25">
      <c r="A5" s="96" t="s">
        <v>203</v>
      </c>
      <c r="B5" s="96">
        <v>4000</v>
      </c>
    </row>
    <row r="6" spans="1:2" x14ac:dyDescent="0.25">
      <c r="A6" s="96" t="s">
        <v>232</v>
      </c>
      <c r="B6" s="96">
        <v>7500</v>
      </c>
    </row>
    <row r="7" spans="1:2" x14ac:dyDescent="0.25">
      <c r="A7" s="96" t="s">
        <v>418</v>
      </c>
      <c r="B7" s="96">
        <v>9000</v>
      </c>
    </row>
    <row r="8" spans="1:2" x14ac:dyDescent="0.25">
      <c r="A8" s="96" t="s">
        <v>448</v>
      </c>
      <c r="B8" s="96">
        <v>7000</v>
      </c>
    </row>
    <row r="9" spans="1:2" x14ac:dyDescent="0.25">
      <c r="A9" s="96" t="s">
        <v>170</v>
      </c>
      <c r="B9" s="96">
        <v>3500</v>
      </c>
    </row>
    <row r="10" spans="1:2" x14ac:dyDescent="0.25">
      <c r="A10" s="96" t="s">
        <v>446</v>
      </c>
      <c r="B10" s="96">
        <v>8000</v>
      </c>
    </row>
    <row r="11" spans="1:2" x14ac:dyDescent="0.25">
      <c r="A11" s="96" t="s">
        <v>391</v>
      </c>
      <c r="B11" s="96">
        <v>10000</v>
      </c>
    </row>
    <row r="12" spans="1:2" x14ac:dyDescent="0.25">
      <c r="A12" s="96" t="s">
        <v>424</v>
      </c>
      <c r="B12" s="96">
        <v>2500</v>
      </c>
    </row>
    <row r="13" spans="1:2" x14ac:dyDescent="0.25">
      <c r="A13" s="96" t="s">
        <v>145</v>
      </c>
      <c r="B13" s="96">
        <v>5000</v>
      </c>
    </row>
    <row r="14" spans="1:2" x14ac:dyDescent="0.25">
      <c r="A14" s="96" t="s">
        <v>167</v>
      </c>
      <c r="B14" s="96">
        <v>5000</v>
      </c>
    </row>
    <row r="15" spans="1:2" x14ac:dyDescent="0.25">
      <c r="A15" s="96" t="s">
        <v>155</v>
      </c>
      <c r="B15" s="96">
        <v>5000</v>
      </c>
    </row>
    <row r="16" spans="1:2" x14ac:dyDescent="0.25">
      <c r="A16" s="96" t="s">
        <v>1141</v>
      </c>
      <c r="B16" s="96">
        <v>4000</v>
      </c>
    </row>
    <row r="17" spans="1:2" x14ac:dyDescent="0.25">
      <c r="A17" s="96" t="s">
        <v>309</v>
      </c>
      <c r="B17" s="96">
        <v>7000</v>
      </c>
    </row>
    <row r="18" spans="1:2" x14ac:dyDescent="0.25">
      <c r="A18" s="96" t="s">
        <v>147</v>
      </c>
      <c r="B18" s="96">
        <v>9000</v>
      </c>
    </row>
    <row r="19" spans="1:2" x14ac:dyDescent="0.25">
      <c r="A19" s="96" t="s">
        <v>392</v>
      </c>
      <c r="B19" s="96">
        <v>2500</v>
      </c>
    </row>
    <row r="20" spans="1:2" x14ac:dyDescent="0.25">
      <c r="A20" s="96" t="s">
        <v>380</v>
      </c>
      <c r="B20" s="96">
        <v>3500</v>
      </c>
    </row>
    <row r="21" spans="1:2" x14ac:dyDescent="0.25">
      <c r="A21" s="96" t="s">
        <v>381</v>
      </c>
      <c r="B21" s="96">
        <v>3500</v>
      </c>
    </row>
    <row r="22" spans="1:2" x14ac:dyDescent="0.25">
      <c r="A22" s="96" t="s">
        <v>1128</v>
      </c>
      <c r="B22" s="96">
        <v>4000</v>
      </c>
    </row>
    <row r="23" spans="1:2" x14ac:dyDescent="0.25">
      <c r="A23" s="96" t="s">
        <v>153</v>
      </c>
      <c r="B23" s="96">
        <v>17000</v>
      </c>
    </row>
    <row r="24" spans="1:2" x14ac:dyDescent="0.25">
      <c r="A24" s="96" t="s">
        <v>495</v>
      </c>
      <c r="B24" s="96">
        <v>13000</v>
      </c>
    </row>
    <row r="25" spans="1:2" x14ac:dyDescent="0.25">
      <c r="A25" s="96" t="s">
        <v>251</v>
      </c>
      <c r="B25" s="96">
        <v>4500</v>
      </c>
    </row>
    <row r="26" spans="1:2" x14ac:dyDescent="0.25">
      <c r="A26" s="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CREDITORS</vt:lpstr>
      <vt:lpstr>DEBTORS</vt:lpstr>
      <vt:lpstr>OPEN TRIP SHEETS</vt:lpstr>
      <vt:lpstr>CLOSED TRIP SHEETS</vt:lpstr>
      <vt:lpstr>CD3 SCHEDULE</vt:lpstr>
      <vt:lpstr>TRIP SHEET AUDIT</vt:lpstr>
      <vt:lpstr>VAT SCHEDULE</vt:lpstr>
      <vt:lpstr>CD3 STOCK</vt:lpstr>
      <vt:lpstr>TRIP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Aitchison</dc:creator>
  <cp:lastModifiedBy>Gary Aitchison</cp:lastModifiedBy>
  <dcterms:created xsi:type="dcterms:W3CDTF">2021-11-08T12:27:46Z</dcterms:created>
  <dcterms:modified xsi:type="dcterms:W3CDTF">2021-11-08T12:27:47Z</dcterms:modified>
</cp:coreProperties>
</file>