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y/Dropbox/tourism survey/"/>
    </mc:Choice>
  </mc:AlternateContent>
  <xr:revisionPtr revIDLastSave="0" documentId="13_ncr:1_{924A9A2E-1F16-0A49-8C9E-95FA78958CA2}" xr6:coauthVersionLast="43" xr6:coauthVersionMax="43" xr10:uidLastSave="{00000000-0000-0000-0000-000000000000}"/>
  <bookViews>
    <workbookView xWindow="0" yWindow="0" windowWidth="28800" windowHeight="18000" activeTab="1" xr2:uid="{59FAA514-65C2-364B-816A-0B2B2EB87CB2}"/>
  </bookViews>
  <sheets>
    <sheet name="Red leaves" sheetId="1" r:id="rId1"/>
    <sheet name="To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7" i="1" l="1"/>
  <c r="G72" i="1"/>
  <c r="G45" i="1"/>
  <c r="G49" i="1"/>
  <c r="G48" i="1"/>
  <c r="G75" i="1"/>
  <c r="G66" i="1"/>
  <c r="G78" i="1"/>
  <c r="F58" i="1"/>
  <c r="F54" i="1"/>
  <c r="F71" i="1"/>
  <c r="G71" i="1" s="1"/>
  <c r="F50" i="1"/>
  <c r="F46" i="1"/>
  <c r="F55" i="1"/>
  <c r="F67" i="1"/>
  <c r="F72" i="1"/>
  <c r="F68" i="1"/>
  <c r="F56" i="1"/>
  <c r="F59" i="1"/>
  <c r="G59" i="1" s="1"/>
  <c r="F51" i="1"/>
  <c r="F43" i="1"/>
  <c r="F69" i="1"/>
  <c r="F45" i="1"/>
  <c r="F49" i="1"/>
  <c r="F60" i="1"/>
  <c r="F57" i="1"/>
  <c r="F70" i="1"/>
  <c r="G70" i="1" s="1"/>
  <c r="F73" i="1"/>
  <c r="F74" i="1"/>
  <c r="F47" i="1"/>
  <c r="F48" i="1"/>
  <c r="F75" i="1"/>
  <c r="F63" i="1"/>
  <c r="F61" i="1"/>
  <c r="F76" i="1"/>
  <c r="F64" i="1"/>
  <c r="F77" i="1"/>
  <c r="F52" i="1"/>
  <c r="F66" i="1"/>
  <c r="F78" i="1"/>
  <c r="F53" i="1"/>
  <c r="F62" i="1"/>
  <c r="F79" i="1"/>
  <c r="F65" i="1"/>
  <c r="F44" i="1"/>
  <c r="E51" i="1"/>
  <c r="G51" i="1" s="1"/>
  <c r="E58" i="1"/>
  <c r="G58" i="1" s="1"/>
  <c r="E54" i="1"/>
  <c r="G54" i="1" s="1"/>
  <c r="E71" i="1"/>
  <c r="E50" i="1"/>
  <c r="G50" i="1" s="1"/>
  <c r="E46" i="1"/>
  <c r="G46" i="1" s="1"/>
  <c r="E55" i="1"/>
  <c r="G55" i="1" s="1"/>
  <c r="E67" i="1"/>
  <c r="E72" i="1"/>
  <c r="E68" i="1"/>
  <c r="G68" i="1" s="1"/>
  <c r="E56" i="1"/>
  <c r="G56" i="1" s="1"/>
  <c r="E59" i="1"/>
  <c r="E43" i="1"/>
  <c r="G43" i="1" s="1"/>
  <c r="E69" i="1"/>
  <c r="G69" i="1" s="1"/>
  <c r="E45" i="1"/>
  <c r="E49" i="1"/>
  <c r="E60" i="1"/>
  <c r="G60" i="1" s="1"/>
  <c r="E57" i="1"/>
  <c r="G57" i="1" s="1"/>
  <c r="E70" i="1"/>
  <c r="E73" i="1"/>
  <c r="G73" i="1" s="1"/>
  <c r="E74" i="1"/>
  <c r="G74" i="1" s="1"/>
  <c r="E47" i="1"/>
  <c r="G47" i="1" s="1"/>
  <c r="E48" i="1"/>
  <c r="E75" i="1"/>
  <c r="E63" i="1"/>
  <c r="G63" i="1" s="1"/>
  <c r="E61" i="1"/>
  <c r="G61" i="1" s="1"/>
  <c r="E76" i="1"/>
  <c r="G76" i="1" s="1"/>
  <c r="E64" i="1"/>
  <c r="G64" i="1" s="1"/>
  <c r="E77" i="1"/>
  <c r="G77" i="1" s="1"/>
  <c r="E52" i="1"/>
  <c r="G52" i="1" s="1"/>
  <c r="E66" i="1"/>
  <c r="E78" i="1"/>
  <c r="E53" i="1"/>
  <c r="G53" i="1" s="1"/>
  <c r="E62" i="1"/>
  <c r="G62" i="1" s="1"/>
  <c r="E79" i="1"/>
  <c r="G79" i="1" s="1"/>
  <c r="E65" i="1"/>
  <c r="G65" i="1" s="1"/>
  <c r="E44" i="1"/>
  <c r="G44" i="1" s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3" i="1"/>
  <c r="J11" i="1"/>
  <c r="J4" i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3" i="1"/>
</calcChain>
</file>

<file path=xl/sharedStrings.xml><?xml version="1.0" encoding="utf-8"?>
<sst xmlns="http://schemas.openxmlformats.org/spreadsheetml/2006/main" count="307" uniqueCount="148">
  <si>
    <t>Destinations</t>
  </si>
  <si>
    <t>Source</t>
  </si>
  <si>
    <t>Scores</t>
  </si>
  <si>
    <t>大原・八瀬方面</t>
  </si>
  <si>
    <t>鞍馬方面</t>
  </si>
  <si>
    <t>宝ヶ池方面</t>
  </si>
  <si>
    <t>上賀茂神社周辺</t>
  </si>
  <si>
    <t>高雄方面</t>
  </si>
  <si>
    <t>修学院・詩仙堂周辺</t>
  </si>
  <si>
    <t>光悦寺周辺</t>
  </si>
  <si>
    <t>北山通周辺</t>
  </si>
  <si>
    <t>大徳寺周辺</t>
  </si>
  <si>
    <t>金閣寺周辺</t>
  </si>
  <si>
    <t>下鴨神社周辺</t>
  </si>
  <si>
    <t>北野天満宮周辺</t>
  </si>
  <si>
    <t>衣笠・御室方面</t>
  </si>
  <si>
    <t>嵯峨野方面</t>
  </si>
  <si>
    <t>銀閣寺周辺</t>
  </si>
  <si>
    <t>哲学の道周辺</t>
  </si>
  <si>
    <t>平安神宮周辺</t>
  </si>
  <si>
    <t>御所周辺</t>
  </si>
  <si>
    <t>花園方面</t>
  </si>
  <si>
    <t>二条城周辺</t>
  </si>
  <si>
    <t>二条駅周辺</t>
  </si>
  <si>
    <t>太秦方面</t>
  </si>
  <si>
    <t>嵐山方面</t>
  </si>
  <si>
    <t>祇園方面</t>
  </si>
  <si>
    <t>河原町・新京極方面</t>
  </si>
  <si>
    <t>松尾大社周辺</t>
  </si>
  <si>
    <t>清水寺周辺</t>
  </si>
  <si>
    <t>三十三間堂周辺</t>
  </si>
  <si>
    <t>京都駅周辺</t>
  </si>
  <si>
    <t>桂離宮周辺</t>
  </si>
  <si>
    <t>東福寺周辺</t>
  </si>
  <si>
    <t>東寺周辺</t>
  </si>
  <si>
    <t>伏見稲荷大社周辺</t>
  </si>
  <si>
    <t>醍醐寺周辺</t>
  </si>
  <si>
    <t>城南宮周辺</t>
  </si>
  <si>
    <t>伏見周辺</t>
  </si>
  <si>
    <t>京北方面</t>
  </si>
  <si>
    <t>name</t>
  </si>
  <si>
    <t>常照皇寺</t>
  </si>
  <si>
    <t>志明院</t>
  </si>
  <si>
    <t>比叡山</t>
  </si>
  <si>
    <t>三千院</t>
  </si>
  <si>
    <t>寂光院</t>
  </si>
  <si>
    <t>実相院</t>
  </si>
  <si>
    <t>瑠璃光院</t>
  </si>
  <si>
    <t>蓮華寺</t>
  </si>
  <si>
    <t>鞍馬寺</t>
  </si>
  <si>
    <t>貴船神社</t>
  </si>
  <si>
    <t>赤山禅院</t>
  </si>
  <si>
    <t>曼殊院</t>
  </si>
  <si>
    <t>詩仙堂</t>
  </si>
  <si>
    <t>圓光寺</t>
  </si>
  <si>
    <t>圓通寺</t>
  </si>
  <si>
    <t>源光庵</t>
  </si>
  <si>
    <t>哲学の道</t>
  </si>
  <si>
    <t>白沙村荘</t>
  </si>
  <si>
    <t>銀閣寺</t>
  </si>
  <si>
    <t>真如堂</t>
  </si>
  <si>
    <t>金戒光明寺</t>
  </si>
  <si>
    <t>法然院</t>
  </si>
  <si>
    <t>安楽寺</t>
  </si>
  <si>
    <t>霊鑑寺</t>
  </si>
  <si>
    <t>永観堂</t>
  </si>
  <si>
    <t>南禅寺</t>
  </si>
  <si>
    <t>平安神宮</t>
  </si>
  <si>
    <t>無鄰菴</t>
  </si>
  <si>
    <t>長楽寺</t>
  </si>
  <si>
    <t>円山公園</t>
  </si>
  <si>
    <t>高台寺</t>
  </si>
  <si>
    <t>清水寺</t>
  </si>
  <si>
    <t>泉涌寺</t>
  </si>
  <si>
    <t>東福寺</t>
  </si>
  <si>
    <t>府立植物園</t>
  </si>
  <si>
    <t>梅小路公園</t>
  </si>
  <si>
    <t>渉成園</t>
  </si>
  <si>
    <t>二条城</t>
  </si>
  <si>
    <t>下鴨神社</t>
  </si>
  <si>
    <t>旧三井家</t>
  </si>
  <si>
    <t>下鴨別邸</t>
  </si>
  <si>
    <t>宝鏡寺</t>
  </si>
  <si>
    <t>北野天満宮</t>
  </si>
  <si>
    <t>神護寺</t>
  </si>
  <si>
    <t>西明寺</t>
  </si>
  <si>
    <t>高山寺</t>
  </si>
  <si>
    <t>金閣寺</t>
  </si>
  <si>
    <t>等持院</t>
  </si>
  <si>
    <t>龍安寺</t>
  </si>
  <si>
    <t>仁和寺</t>
  </si>
  <si>
    <t>妙心寺</t>
  </si>
  <si>
    <t>嵐山</t>
  </si>
  <si>
    <t>大覚寺</t>
  </si>
  <si>
    <t>直指庵</t>
  </si>
  <si>
    <t>宝筐院</t>
  </si>
  <si>
    <t>祇王寺</t>
  </si>
  <si>
    <t>ニ尊院</t>
  </si>
  <si>
    <t>常寂光寺</t>
  </si>
  <si>
    <t>大河内山荘</t>
  </si>
  <si>
    <t>天龍寺</t>
  </si>
  <si>
    <t>宝厳院</t>
  </si>
  <si>
    <t>地蔵院</t>
  </si>
  <si>
    <t>浄住寺</t>
  </si>
  <si>
    <t>醍醐寺</t>
  </si>
  <si>
    <t>隨心院</t>
  </si>
  <si>
    <t>城南宮</t>
  </si>
  <si>
    <t>(official) 京都紅葉情報 2018</t>
  </si>
  <si>
    <t>Column3</t>
  </si>
  <si>
    <t>Column4</t>
  </si>
  <si>
    <t>Column5</t>
  </si>
  <si>
    <t>Column6</t>
  </si>
  <si>
    <t>Column7</t>
  </si>
  <si>
    <t>Column8</t>
  </si>
  <si>
    <t>Column9</t>
  </si>
  <si>
    <t>宝泉院</t>
  </si>
  <si>
    <t>勝林院</t>
  </si>
  <si>
    <t>実光院</t>
  </si>
  <si>
    <t>京都歸命山蓮華寺</t>
  </si>
  <si>
    <t>鷺森神社</t>
  </si>
  <si>
    <t>金福寺</t>
  </si>
  <si>
    <t>常照寺</t>
  </si>
  <si>
    <t>糺之森</t>
  </si>
  <si>
    <t>京都御苑</t>
  </si>
  <si>
    <t>青莲院</t>
  </si>
  <si>
    <t>建仁寺</t>
  </si>
  <si>
    <t>将軍塚 青龍殿</t>
  </si>
  <si>
    <t>嵐山･渡月橋</t>
  </si>
  <si>
    <t>清凉寺</t>
  </si>
  <si>
    <t>鹿王院</t>
  </si>
  <si>
    <t>法金剛院</t>
  </si>
  <si>
    <t>教王護國寺</t>
  </si>
  <si>
    <t>今熊野観音寺</t>
  </si>
  <si>
    <t>勧修寺</t>
  </si>
  <si>
    <t>1</t>
  </si>
  <si>
    <t>2</t>
  </si>
  <si>
    <t>3</t>
  </si>
  <si>
    <t>4</t>
  </si>
  <si>
    <t>5</t>
  </si>
  <si>
    <t>6</t>
  </si>
  <si>
    <t>https://souda-kyoto.jp/travel/koyo/</t>
  </si>
  <si>
    <t>Score1</t>
  </si>
  <si>
    <t>scores2</t>
  </si>
  <si>
    <t>Code</t>
  </si>
  <si>
    <t>Norm_1</t>
  </si>
  <si>
    <t>Norm_2</t>
  </si>
  <si>
    <t>Final Score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</si>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</sst>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indexed="8"/>
      <name val="ＭＳ Ｐゴシック"/>
      <family val="3"/>
      <charset val="128"/>
    </font>
    <font>
      <b/>
      <sz val="10"/>
      <color rgb="FFCC0000"/>
      <name val="ヒラギノ角ゴ Pro W3"/>
      <family val="2"/>
      <charset val="128"/>
    </font>
    <font>
      <sz val="11"/>
      <color indexed="8"/>
      <name val="ＭＳ Ｐゴシック"/>
      <family val="2"/>
      <charset val="128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</fills>
  <borders count="26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/>
      <diagonal/>
    </border>
    <border>
      <left style="thin">
        <color indexed="64"/>
      </left>
      <right/>
      <top style="thin">
        <color theme="5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5" tint="0.39997558519241921"/>
      </bottom>
      <diagonal/>
    </border>
    <border>
      <left style="thin">
        <color indexed="64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5" tint="0.3999755851924192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7">
    <xf numFmtId="0" fontId="0" fillId="0" borderId="0" xfId="0"/>
    <xf numFmtId="0" fontId="0" fillId="0" borderId="0" xfId="0" applyFill="1"/>
    <xf numFmtId="0" fontId="3" fillId="0" borderId="1" xfId="1" applyBorder="1" applyAlignment="1">
      <alignment horizontal="left" vertical="center" wrapText="1"/>
    </xf>
    <xf numFmtId="0" fontId="0" fillId="0" borderId="2" xfId="0" applyFont="1" applyFill="1" applyBorder="1"/>
    <xf numFmtId="0" fontId="0" fillId="0" borderId="5" xfId="0" applyFont="1" applyFill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3" fillId="0" borderId="10" xfId="1" applyBorder="1" applyAlignment="1">
      <alignment horizontal="left" vertical="center" wrapText="1"/>
    </xf>
    <xf numFmtId="0" fontId="4" fillId="0" borderId="0" xfId="0" applyFont="1" applyBorder="1"/>
    <xf numFmtId="0" fontId="0" fillId="0" borderId="0" xfId="0" applyBorder="1"/>
    <xf numFmtId="0" fontId="0" fillId="0" borderId="6" xfId="0" applyBorder="1"/>
    <xf numFmtId="0" fontId="5" fillId="0" borderId="2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0" xfId="1" applyFont="1" applyBorder="1" applyAlignment="1">
      <alignment horizontal="left" vertical="center" wrapText="1"/>
    </xf>
    <xf numFmtId="0" fontId="3" fillId="0" borderId="11" xfId="1" applyBorder="1" applyAlignment="1">
      <alignment horizontal="left" vertical="center" wrapText="1"/>
    </xf>
    <xf numFmtId="0" fontId="3" fillId="0" borderId="12" xfId="1" applyBorder="1" applyAlignment="1">
      <alignment horizontal="left" vertical="center" wrapText="1"/>
    </xf>
    <xf numFmtId="0" fontId="3" fillId="0" borderId="14" xfId="1" applyBorder="1" applyAlignment="1">
      <alignment horizontal="left" vertical="center" wrapText="1"/>
    </xf>
    <xf numFmtId="0" fontId="4" fillId="2" borderId="15" xfId="0" applyFont="1" applyFill="1" applyBorder="1"/>
    <xf numFmtId="0" fontId="5" fillId="0" borderId="0" xfId="1" applyFont="1" applyFill="1" applyAlignment="1">
      <alignment horizontal="left" vertical="center" wrapText="1"/>
    </xf>
    <xf numFmtId="0" fontId="1" fillId="0" borderId="16" xfId="0" applyFont="1" applyFill="1" applyBorder="1" applyAlignment="1">
      <alignment horizontal="center"/>
    </xf>
    <xf numFmtId="0" fontId="0" fillId="0" borderId="11" xfId="0" applyFill="1" applyBorder="1"/>
    <xf numFmtId="0" fontId="0" fillId="0" borderId="12" xfId="0" applyFill="1" applyBorder="1"/>
    <xf numFmtId="0" fontId="0" fillId="0" borderId="7" xfId="0" applyFont="1" applyFill="1" applyBorder="1"/>
    <xf numFmtId="0" fontId="0" fillId="0" borderId="13" xfId="0" applyFill="1" applyBorder="1"/>
    <xf numFmtId="0" fontId="3" fillId="0" borderId="4" xfId="1" applyNumberFormat="1" applyFont="1" applyFill="1" applyBorder="1" applyAlignment="1">
      <alignment horizontal="left" vertical="center" wrapText="1"/>
    </xf>
    <xf numFmtId="0" fontId="3" fillId="0" borderId="6" xfId="1" applyNumberFormat="1" applyFont="1" applyFill="1" applyBorder="1" applyAlignment="1">
      <alignment horizontal="left" vertical="center" wrapText="1"/>
    </xf>
    <xf numFmtId="0" fontId="3" fillId="0" borderId="9" xfId="1" applyNumberFormat="1" applyFont="1" applyFill="1" applyBorder="1" applyAlignment="1">
      <alignment horizontal="left" vertical="center" wrapText="1"/>
    </xf>
    <xf numFmtId="0" fontId="1" fillId="3" borderId="21" xfId="0" applyFont="1" applyFill="1" applyBorder="1"/>
    <xf numFmtId="0" fontId="1" fillId="3" borderId="22" xfId="0" applyFont="1" applyFill="1" applyBorder="1"/>
    <xf numFmtId="0" fontId="1" fillId="3" borderId="15" xfId="0" applyFont="1" applyFill="1" applyBorder="1"/>
    <xf numFmtId="0" fontId="1" fillId="3" borderId="23" xfId="0" applyFont="1" applyFill="1" applyBorder="1"/>
    <xf numFmtId="0" fontId="0" fillId="0" borderId="18" xfId="0" applyFont="1" applyFill="1" applyBorder="1"/>
    <xf numFmtId="0" fontId="3" fillId="0" borderId="10" xfId="1" applyNumberFormat="1" applyFont="1" applyFill="1" applyBorder="1" applyAlignment="1">
      <alignment horizontal="left" vertical="center" wrapText="1"/>
    </xf>
    <xf numFmtId="0" fontId="3" fillId="0" borderId="0" xfId="1" applyNumberFormat="1" applyFont="1" applyFill="1" applyBorder="1" applyAlignment="1">
      <alignment horizontal="left" vertical="center" wrapText="1"/>
    </xf>
    <xf numFmtId="0" fontId="0" fillId="0" borderId="24" xfId="0" applyFill="1" applyBorder="1"/>
    <xf numFmtId="0" fontId="0" fillId="0" borderId="19" xfId="0" applyFont="1" applyFill="1" applyBorder="1"/>
    <xf numFmtId="0" fontId="3" fillId="0" borderId="1" xfId="1" applyNumberFormat="1" applyFont="1" applyFill="1" applyBorder="1" applyAlignment="1">
      <alignment horizontal="left" vertical="center" wrapText="1"/>
    </xf>
    <xf numFmtId="0" fontId="0" fillId="0" borderId="17" xfId="0" applyFont="1" applyFill="1" applyBorder="1"/>
    <xf numFmtId="0" fontId="3" fillId="0" borderId="20" xfId="1" applyNumberFormat="1" applyFont="1" applyFill="1" applyBorder="1" applyAlignment="1">
      <alignment horizontal="left" vertical="center" wrapText="1"/>
    </xf>
    <xf numFmtId="0" fontId="0" fillId="0" borderId="25" xfId="0" applyFill="1" applyBorder="1"/>
    <xf numFmtId="0" fontId="6" fillId="0" borderId="0" xfId="0" applyFont="1"/>
    <xf numFmtId="0" fontId="0" fillId="0" borderId="0" xfId="0" applyFont="1"/>
    <xf numFmtId="0" fontId="6" fillId="0" borderId="8" xfId="0" applyFont="1" applyBorder="1"/>
    <xf numFmtId="0" fontId="6" fillId="0" borderId="0" xfId="0" applyFont="1" applyBorder="1"/>
  </cellXfs>
  <cellStyles count="2">
    <cellStyle name="Normal" xfId="0" builtinId="0"/>
    <cellStyle name="標準_M_手段場所code" xfId="1" xr:uid="{68653C63-4C4C-7F49-BA2E-4EF15C9292C1}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bgColor auto="1"/>
        </patternFill>
      </fill>
      <border diagonalUp="0" diagonalDown="0" outline="0">
        <left style="medium">
          <color indexed="64"/>
        </left>
        <right/>
        <top/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ＭＳ Ｐゴシック"/>
        <family val="3"/>
        <charset val="128"/>
        <scheme val="none"/>
      </font>
      <numFmt numFmtId="0" formatCode="General"/>
      <fill>
        <patternFill patternType="none">
          <fgColor theme="5" tint="0.79998168889431442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ＭＳ Ｐゴシック"/>
        <family val="3"/>
        <charset val="128"/>
        <scheme val="none"/>
      </font>
      <numFmt numFmtId="0" formatCode="General"/>
      <fill>
        <patternFill patternType="none">
          <fgColor theme="5" tint="0.79998168889431442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theme="5" tint="0.79998168889431442"/>
          <bgColor auto="1"/>
        </patternFill>
      </fill>
      <border diagonalUp="0" diagonalDown="0" outline="0">
        <left style="thin">
          <color indexed="64"/>
        </left>
        <right/>
        <top style="thin">
          <color theme="5" tint="0.39997558519241921"/>
        </top>
        <bottom style="thin">
          <color theme="5" tint="0.39997558519241921"/>
        </bottom>
      </border>
    </dxf>
    <dxf>
      <border outline="0">
        <right style="medium">
          <color indexed="64"/>
        </right>
      </border>
    </dxf>
    <dxf>
      <fill>
        <patternFill patternType="none">
          <bgColor auto="1"/>
        </patternFill>
      </fill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z val="11"/>
        <color indexed="8"/>
        <name val="ＭＳ Ｐゴシック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z val="11"/>
        <color indexed="8"/>
        <name val="ＭＳ Ｐゴシック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z val="11"/>
        <color indexed="8"/>
        <name val="ＭＳ Ｐゴシック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z val="11"/>
        <color indexed="8"/>
        <name val="ＭＳ Ｐゴシック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z val="11"/>
        <color indexed="8"/>
        <name val="ＭＳ Ｐゴシック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z val="11"/>
        <color indexed="8"/>
        <name val="ＭＳ Ｐゴシック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ＭＳ Ｐ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ＭＳ Ｐゴシック"/>
        <family val="2"/>
        <charset val="128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ＭＳ Ｐゴシック"/>
        <family val="2"/>
        <charset val="128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ＭＳ Ｐゴシック"/>
        <family val="2"/>
        <charset val="128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ＭＳ Ｐゴシック"/>
        <family val="2"/>
        <charset val="128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ＭＳ Ｐゴシック"/>
        <family val="2"/>
        <charset val="128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ＭＳ Ｐゴシック"/>
        <family val="2"/>
        <charset val="128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ＭＳ Ｐゴシック"/>
        <family val="2"/>
        <charset val="128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ＭＳ Ｐゴシック"/>
        <family val="2"/>
        <charset val="128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944F77-D277-E345-B830-588942D33659}" name="Table1" displayName="Table1" ref="A2:J39" totalsRowShown="0" dataDxfId="37" tableBorderDxfId="36" dataCellStyle="標準_M_手段場所code">
  <autoFilter ref="A2:J39" xr:uid="{DBE7848A-702A-EC44-8E24-2562C9FFC992}"/>
  <sortState xmlns:xlrd2="http://schemas.microsoft.com/office/spreadsheetml/2017/richdata2" ref="A3:J39">
    <sortCondition ref="A2:A39"/>
  </sortState>
  <tableColumns count="10">
    <tableColumn id="1" xr3:uid="{B68D808C-0E27-5547-B05B-C987A00AED22}" name="Destinations"/>
    <tableColumn id="2" xr3:uid="{E2D4FF60-057C-FA46-9D91-E234F22A24D3}" name="name" dataDxfId="35" dataCellStyle="標準_M_手段場所code"/>
    <tableColumn id="3" xr3:uid="{4A9202DC-685D-1448-8BB2-44F3ABAE0408}" name="Column3" dataDxfId="34" dataCellStyle="標準_M_手段場所code"/>
    <tableColumn id="4" xr3:uid="{BFCFB2E7-B392-3E47-AE34-6FC9EA994048}" name="Column4" dataDxfId="33" dataCellStyle="標準_M_手段場所code"/>
    <tableColumn id="5" xr3:uid="{B4D0AE4B-2F0C-E24D-9690-F44EA63B7D02}" name="Column5" dataDxfId="32" dataCellStyle="標準_M_手段場所code"/>
    <tableColumn id="6" xr3:uid="{95E5269A-3B51-3345-B8DC-029907B2F067}" name="Column6" dataDxfId="31" dataCellStyle="標準_M_手段場所code"/>
    <tableColumn id="7" xr3:uid="{BEBFBD4C-A50A-8D48-BB80-2D337893BAC8}" name="Column7" dataDxfId="30" dataCellStyle="標準_M_手段場所code"/>
    <tableColumn id="8" xr3:uid="{F2379060-2008-8C4D-A4C1-8E7C07F19614}" name="Column8" dataDxfId="29" dataCellStyle="標準_M_手段場所code"/>
    <tableColumn id="9" xr3:uid="{05CFD30B-631E-0D44-8110-3A83285C9B2B}" name="Column9" dataDxfId="28" dataCellStyle="標準_M_手段場所code"/>
    <tableColumn id="10" xr3:uid="{B73EDF98-BE2B-6242-9F42-B49956036965}" name="Score1" dataDxfId="27" dataCellStyle="標準_M_手段場所code">
      <calculatedColumnFormula>COUNTA(C3:I3)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4E1FAF-A85E-934C-A366-341B4BB72E8B}" name="Table3" displayName="Table3" ref="L2:T39" totalsRowShown="0" headerRowDxfId="26" dataDxfId="25" tableBorderDxfId="24">
  <autoFilter ref="L2:T39" xr:uid="{C6D62A46-C390-E848-B4D2-3AEC8E59D306}"/>
  <sortState xmlns:xlrd2="http://schemas.microsoft.com/office/spreadsheetml/2017/richdata2" ref="L3:T39">
    <sortCondition ref="L2:L39"/>
  </sortState>
  <tableColumns count="9">
    <tableColumn id="1" xr3:uid="{7BF0F5C8-88DE-534F-9848-BB0B72D80846}" name="Destinations" dataDxfId="23"/>
    <tableColumn id="2" xr3:uid="{4B19C8B4-2A16-614E-A813-A9B2C060F37E}" name="name" dataDxfId="22" dataCellStyle="標準_M_手段場所code"/>
    <tableColumn id="3" xr3:uid="{7EA4D556-FAFC-AC4C-B5D9-B87B38D87156}" name="1" dataDxfId="21" dataCellStyle="標準_M_手段場所code"/>
    <tableColumn id="4" xr3:uid="{EE964957-3437-CC41-87FD-F1C5DE371B43}" name="2" dataDxfId="20" dataCellStyle="標準_M_手段場所code"/>
    <tableColumn id="5" xr3:uid="{09372816-C796-D941-99E7-CCCC539DD9DD}" name="3" dataDxfId="19" dataCellStyle="標準_M_手段場所code"/>
    <tableColumn id="6" xr3:uid="{9B593273-1F72-214D-B591-11B77C673138}" name="4" dataDxfId="18" dataCellStyle="標準_M_手段場所code"/>
    <tableColumn id="7" xr3:uid="{CDB587DF-FE4D-D64F-908F-E53921C87C58}" name="5" dataDxfId="17" dataCellStyle="標準_M_手段場所code"/>
    <tableColumn id="8" xr3:uid="{810EFC60-23BE-D646-8F9A-BA58290489AB}" name="6" dataDxfId="16" dataCellStyle="標準_M_手段場所code"/>
    <tableColumn id="9" xr3:uid="{2DF3C717-B6F8-CE4A-BDAE-54AEAB9E0FBB}" name="scores2" dataDxfId="15">
      <calculatedColumnFormula>COUNTA(N3:S3)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F4FADB-2864-784E-9EC7-8F7FFDD2FC65}" name="Table2" displayName="Table2" ref="A42:G79" totalsRowShown="0" headerRowDxfId="14" dataDxfId="12" headerRowBorderDxfId="13" tableBorderDxfId="11">
  <autoFilter ref="A42:G79" xr:uid="{4CE9E4F6-8258-A446-AEA2-1F8F07769B3B}"/>
  <sortState xmlns:xlrd2="http://schemas.microsoft.com/office/spreadsheetml/2017/richdata2" ref="A43:G79">
    <sortCondition descending="1" ref="G42:G79"/>
  </sortState>
  <tableColumns count="7">
    <tableColumn id="1" xr3:uid="{6FAD2E63-B2B2-634C-9C38-978E12424BF8}" name="Code" dataDxfId="10"/>
    <tableColumn id="2" xr3:uid="{9A4CF083-45D3-9D47-B363-DEA6BA96BCE0}" name="name" dataDxfId="9" dataCellStyle="標準_M_手段場所code"/>
    <tableColumn id="3" xr3:uid="{51186114-12F6-6F46-9C51-77F22D91B940}" name="Score1" dataDxfId="8" dataCellStyle="標準_M_手段場所code"/>
    <tableColumn id="4" xr3:uid="{EA0F3C5D-3D40-5F48-A855-F8CC7884A9DB}" name="scores2" dataDxfId="7"/>
    <tableColumn id="5" xr3:uid="{6699B9D6-C463-1841-A2F0-EB154DE8A1EE}" name="Norm_1" dataDxfId="6">
      <calculatedColumnFormula>C43/MAX($C$43:$C$79)</calculatedColumnFormula>
    </tableColumn>
    <tableColumn id="6" xr3:uid="{F62978F2-90C7-1A4B-BA6D-47F62590387E}" name="Norm_2" dataDxfId="5">
      <calculatedColumnFormula>D43/MAX($D$43:$D$79)</calculatedColumnFormula>
    </tableColumn>
    <tableColumn id="7" xr3:uid="{CA2B17B0-3479-294F-B0A9-C7F30A343383}" name="Final Score" dataDxfId="4">
      <calculatedColumnFormula>(E43+F43)/2</calculatedColumnFormula>
    </tableColumn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2DE882-B438-DB46-B902-58C8BDA68380}" name="Table4" displayName="Table4" ref="A1:C38" totalsRowShown="0" headerRowDxfId="0">
  <autoFilter ref="A1:C38" xr:uid="{7D66419B-4BF3-CA4C-8421-90AEE3D0B0E2}"/>
  <sortState xmlns:xlrd2="http://schemas.microsoft.com/office/spreadsheetml/2017/richdata2" ref="A2:C38">
    <sortCondition descending="1" ref="C1:C38"/>
  </sortState>
  <tableColumns count="3">
    <tableColumn id="1" xr3:uid="{CA3DB3C5-D72A-0541-93A1-03447BB27D58}" name="Destinations" dataDxfId="3"/>
    <tableColumn id="2" xr3:uid="{2B817AF0-0023-A345-8812-F76A41107970}" name="name" dataDxfId="2"/>
    <tableColumn id="3" xr3:uid="{D7DE25E4-40CF-B24D-A7A6-A997EE58101E}" name="Scor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F997-0DC9-9D43-8F77-7EB78DC40C06}">
  <dimension ref="A1:T79"/>
  <sheetViews>
    <sheetView zoomScale="109" workbookViewId="0">
      <selection activeCell="A2" sqref="A2:B2"/>
    </sheetView>
  </sheetViews>
  <sheetFormatPr baseColWidth="10" defaultRowHeight="16"/>
  <cols>
    <col min="2" max="2" width="17" customWidth="1"/>
    <col min="7" max="7" width="12" customWidth="1"/>
    <col min="10" max="10" width="11.33203125" customWidth="1"/>
    <col min="12" max="12" width="13.6640625" customWidth="1"/>
    <col min="13" max="13" width="17.1640625" customWidth="1"/>
    <col min="14" max="14" width="10.5" bestFit="1" customWidth="1"/>
    <col min="15" max="15" width="17.6640625" customWidth="1"/>
    <col min="16" max="16" width="12.1640625" bestFit="1" customWidth="1"/>
    <col min="17" max="17" width="14.83203125" bestFit="1" customWidth="1"/>
    <col min="18" max="18" width="7.1640625" bestFit="1" customWidth="1"/>
    <col min="19" max="19" width="8.5" bestFit="1" customWidth="1"/>
  </cols>
  <sheetData>
    <row r="1" spans="1:20" ht="24">
      <c r="A1" s="5" t="s">
        <v>2</v>
      </c>
      <c r="B1" s="6"/>
      <c r="C1" s="6" t="s">
        <v>1</v>
      </c>
      <c r="D1" s="20" t="s">
        <v>107</v>
      </c>
      <c r="E1" s="6"/>
      <c r="F1" s="6"/>
      <c r="G1" s="6"/>
      <c r="H1" s="6"/>
      <c r="I1" s="7"/>
      <c r="M1" s="6" t="s">
        <v>1</v>
      </c>
      <c r="N1" t="s">
        <v>140</v>
      </c>
    </row>
    <row r="2" spans="1:20">
      <c r="A2" s="8" t="s">
        <v>0</v>
      </c>
      <c r="B2" s="8" t="s">
        <v>40</v>
      </c>
      <c r="C2" s="10" t="s">
        <v>108</v>
      </c>
      <c r="D2" s="11" t="s">
        <v>109</v>
      </c>
      <c r="E2" s="11" t="s">
        <v>110</v>
      </c>
      <c r="F2" s="11" t="s">
        <v>111</v>
      </c>
      <c r="G2" s="11" t="s">
        <v>112</v>
      </c>
      <c r="H2" s="11" t="s">
        <v>113</v>
      </c>
      <c r="I2" s="12" t="s">
        <v>114</v>
      </c>
      <c r="J2" s="11" t="s">
        <v>141</v>
      </c>
      <c r="L2" s="22" t="s">
        <v>0</v>
      </c>
      <c r="M2" s="22" t="s">
        <v>40</v>
      </c>
      <c r="N2" s="1" t="s">
        <v>134</v>
      </c>
      <c r="O2" s="1" t="s">
        <v>135</v>
      </c>
      <c r="P2" s="1" t="s">
        <v>136</v>
      </c>
      <c r="Q2" s="1" t="s">
        <v>137</v>
      </c>
      <c r="R2" s="1" t="s">
        <v>138</v>
      </c>
      <c r="S2" s="1" t="s">
        <v>139</v>
      </c>
      <c r="T2" s="1" t="s">
        <v>142</v>
      </c>
    </row>
    <row r="3" spans="1:20">
      <c r="A3" s="6">
        <v>1</v>
      </c>
      <c r="B3" s="9" t="s">
        <v>3</v>
      </c>
      <c r="C3" s="13" t="s">
        <v>43</v>
      </c>
      <c r="D3" s="14" t="s">
        <v>44</v>
      </c>
      <c r="E3" s="14" t="s">
        <v>45</v>
      </c>
      <c r="F3" s="14" t="s">
        <v>47</v>
      </c>
      <c r="G3" s="14" t="s">
        <v>48</v>
      </c>
      <c r="H3" s="21"/>
      <c r="I3" s="14"/>
      <c r="J3" s="17">
        <f t="shared" ref="J3:J39" si="0">COUNTA(C3:I3)</f>
        <v>5</v>
      </c>
      <c r="L3" s="3">
        <v>1</v>
      </c>
      <c r="M3" s="27" t="s">
        <v>3</v>
      </c>
      <c r="N3" s="16" t="s">
        <v>115</v>
      </c>
      <c r="O3" s="16" t="s">
        <v>45</v>
      </c>
      <c r="P3" s="16" t="s">
        <v>116</v>
      </c>
      <c r="Q3" s="16" t="s">
        <v>44</v>
      </c>
      <c r="R3" s="16" t="s">
        <v>117</v>
      </c>
      <c r="S3" s="16" t="s">
        <v>47</v>
      </c>
      <c r="T3" s="23">
        <f t="shared" ref="T3:T39" si="1">COUNTA(N3:S3)</f>
        <v>6</v>
      </c>
    </row>
    <row r="4" spans="1:20">
      <c r="A4" s="11">
        <v>2</v>
      </c>
      <c r="B4" s="2" t="s">
        <v>4</v>
      </c>
      <c r="C4" s="15" t="s">
        <v>49</v>
      </c>
      <c r="D4" s="16" t="s">
        <v>50</v>
      </c>
      <c r="E4" s="16"/>
      <c r="F4" s="16"/>
      <c r="G4" s="16"/>
      <c r="H4" s="16"/>
      <c r="I4" s="16"/>
      <c r="J4" s="18">
        <f t="shared" si="0"/>
        <v>2</v>
      </c>
      <c r="L4" s="4">
        <v>2</v>
      </c>
      <c r="M4" s="28" t="s">
        <v>4</v>
      </c>
      <c r="N4" s="16" t="s">
        <v>50</v>
      </c>
      <c r="O4" s="16"/>
      <c r="P4" s="16"/>
      <c r="Q4" s="16"/>
      <c r="R4" s="16"/>
      <c r="S4" s="16"/>
      <c r="T4" s="24">
        <f t="shared" si="1"/>
        <v>1</v>
      </c>
    </row>
    <row r="5" spans="1:20">
      <c r="A5" s="11">
        <v>3</v>
      </c>
      <c r="B5" s="2" t="s">
        <v>5</v>
      </c>
      <c r="C5" s="15" t="s">
        <v>46</v>
      </c>
      <c r="D5" s="16" t="s">
        <v>55</v>
      </c>
      <c r="E5" s="16"/>
      <c r="F5" s="16"/>
      <c r="G5" s="16"/>
      <c r="H5" s="16"/>
      <c r="I5" s="16"/>
      <c r="J5" s="18">
        <f t="shared" si="0"/>
        <v>2</v>
      </c>
      <c r="L5" s="4">
        <v>3</v>
      </c>
      <c r="M5" s="28" t="s">
        <v>5</v>
      </c>
      <c r="N5" s="16" t="s">
        <v>46</v>
      </c>
      <c r="O5" s="16" t="s">
        <v>118</v>
      </c>
      <c r="P5" s="16"/>
      <c r="Q5" s="16"/>
      <c r="R5" s="16"/>
      <c r="S5" s="16"/>
      <c r="T5" s="24">
        <f t="shared" si="1"/>
        <v>2</v>
      </c>
    </row>
    <row r="6" spans="1:20">
      <c r="A6" s="11">
        <v>4</v>
      </c>
      <c r="B6" s="2" t="s">
        <v>6</v>
      </c>
      <c r="C6" s="15"/>
      <c r="D6" s="16"/>
      <c r="E6" s="16"/>
      <c r="F6" s="16"/>
      <c r="G6" s="16"/>
      <c r="H6" s="16"/>
      <c r="I6" s="16"/>
      <c r="J6" s="18">
        <f t="shared" si="0"/>
        <v>0</v>
      </c>
      <c r="L6" s="4">
        <v>4</v>
      </c>
      <c r="M6" s="28" t="s">
        <v>6</v>
      </c>
      <c r="N6" s="16"/>
      <c r="O6" s="16"/>
      <c r="P6" s="16"/>
      <c r="Q6" s="16"/>
      <c r="R6" s="16"/>
      <c r="S6" s="16"/>
      <c r="T6" s="24">
        <f t="shared" si="1"/>
        <v>0</v>
      </c>
    </row>
    <row r="7" spans="1:20">
      <c r="A7" s="11">
        <v>5</v>
      </c>
      <c r="B7" s="2" t="s">
        <v>7</v>
      </c>
      <c r="C7" s="15" t="s">
        <v>84</v>
      </c>
      <c r="D7" s="16" t="s">
        <v>85</v>
      </c>
      <c r="E7" s="16" t="s">
        <v>86</v>
      </c>
      <c r="F7" s="16"/>
      <c r="G7" s="16"/>
      <c r="H7" s="16"/>
      <c r="I7" s="16"/>
      <c r="J7" s="18">
        <f t="shared" si="0"/>
        <v>3</v>
      </c>
      <c r="L7" s="4">
        <v>5</v>
      </c>
      <c r="M7" s="28" t="s">
        <v>7</v>
      </c>
      <c r="N7" s="16" t="s">
        <v>84</v>
      </c>
      <c r="O7" s="16" t="s">
        <v>85</v>
      </c>
      <c r="P7" s="16" t="s">
        <v>86</v>
      </c>
      <c r="Q7" s="16"/>
      <c r="R7" s="16"/>
      <c r="S7" s="16"/>
      <c r="T7" s="24">
        <f t="shared" si="1"/>
        <v>3</v>
      </c>
    </row>
    <row r="8" spans="1:20">
      <c r="A8" s="11">
        <v>6</v>
      </c>
      <c r="B8" s="2" t="s">
        <v>8</v>
      </c>
      <c r="C8" s="15" t="s">
        <v>51</v>
      </c>
      <c r="D8" s="16" t="s">
        <v>52</v>
      </c>
      <c r="E8" s="16" t="s">
        <v>53</v>
      </c>
      <c r="F8" s="16" t="s">
        <v>54</v>
      </c>
      <c r="G8" s="16"/>
      <c r="H8" s="16"/>
      <c r="I8" s="16"/>
      <c r="J8" s="18">
        <f t="shared" si="0"/>
        <v>4</v>
      </c>
      <c r="L8" s="4">
        <v>6</v>
      </c>
      <c r="M8" s="28" t="s">
        <v>8</v>
      </c>
      <c r="N8" s="16" t="s">
        <v>51</v>
      </c>
      <c r="O8" s="16" t="s">
        <v>119</v>
      </c>
      <c r="P8" s="16" t="s">
        <v>52</v>
      </c>
      <c r="Q8" s="16" t="s">
        <v>53</v>
      </c>
      <c r="R8" s="16" t="s">
        <v>54</v>
      </c>
      <c r="S8" s="16" t="s">
        <v>120</v>
      </c>
      <c r="T8" s="24">
        <f t="shared" si="1"/>
        <v>6</v>
      </c>
    </row>
    <row r="9" spans="1:20">
      <c r="A9" s="11">
        <v>7</v>
      </c>
      <c r="B9" s="2" t="s">
        <v>9</v>
      </c>
      <c r="C9" s="15" t="s">
        <v>56</v>
      </c>
      <c r="D9" s="16" t="s">
        <v>121</v>
      </c>
      <c r="E9" s="16"/>
      <c r="F9" s="16"/>
      <c r="G9" s="16"/>
      <c r="H9" s="16"/>
      <c r="I9" s="16"/>
      <c r="J9" s="18">
        <f t="shared" si="0"/>
        <v>2</v>
      </c>
      <c r="L9" s="4">
        <v>7</v>
      </c>
      <c r="M9" s="28" t="s">
        <v>9</v>
      </c>
      <c r="N9" s="16" t="s">
        <v>56</v>
      </c>
      <c r="O9" s="16" t="s">
        <v>121</v>
      </c>
      <c r="P9" s="16"/>
      <c r="Q9" s="16"/>
      <c r="R9" s="16"/>
      <c r="S9" s="16"/>
      <c r="T9" s="24">
        <f t="shared" si="1"/>
        <v>2</v>
      </c>
    </row>
    <row r="10" spans="1:20">
      <c r="A10" s="11">
        <v>8</v>
      </c>
      <c r="B10" s="2" t="s">
        <v>10</v>
      </c>
      <c r="C10" s="15" t="s">
        <v>75</v>
      </c>
      <c r="D10" s="16"/>
      <c r="E10" s="16"/>
      <c r="F10" s="16"/>
      <c r="G10" s="16"/>
      <c r="H10" s="16"/>
      <c r="I10" s="16"/>
      <c r="J10" s="18">
        <f t="shared" si="0"/>
        <v>1</v>
      </c>
      <c r="L10" s="4">
        <v>8</v>
      </c>
      <c r="M10" s="28" t="s">
        <v>10</v>
      </c>
      <c r="N10" s="16"/>
      <c r="O10" s="16"/>
      <c r="P10" s="16"/>
      <c r="Q10" s="16"/>
      <c r="R10" s="16"/>
      <c r="S10" s="16"/>
      <c r="T10" s="24">
        <f t="shared" si="1"/>
        <v>0</v>
      </c>
    </row>
    <row r="11" spans="1:20">
      <c r="A11" s="11">
        <v>9</v>
      </c>
      <c r="B11" s="2" t="s">
        <v>11</v>
      </c>
      <c r="C11" s="15"/>
      <c r="D11" s="16"/>
      <c r="E11" s="16"/>
      <c r="F11" s="16"/>
      <c r="G11" s="16"/>
      <c r="H11" s="16"/>
      <c r="I11" s="16"/>
      <c r="J11" s="18">
        <f t="shared" si="0"/>
        <v>0</v>
      </c>
      <c r="L11" s="4">
        <v>9</v>
      </c>
      <c r="M11" s="28" t="s">
        <v>11</v>
      </c>
      <c r="N11" s="16"/>
      <c r="O11" s="16"/>
      <c r="P11" s="16"/>
      <c r="Q11" s="16"/>
      <c r="R11" s="16"/>
      <c r="S11" s="16"/>
      <c r="T11" s="24">
        <f t="shared" si="1"/>
        <v>0</v>
      </c>
    </row>
    <row r="12" spans="1:20">
      <c r="A12" s="11">
        <v>10</v>
      </c>
      <c r="B12" s="2" t="s">
        <v>12</v>
      </c>
      <c r="C12" s="15" t="s">
        <v>87</v>
      </c>
      <c r="D12" s="16"/>
      <c r="E12" s="16"/>
      <c r="F12" s="16"/>
      <c r="G12" s="16"/>
      <c r="H12" s="16"/>
      <c r="I12" s="16"/>
      <c r="J12" s="18">
        <f t="shared" si="0"/>
        <v>1</v>
      </c>
      <c r="L12" s="4">
        <v>10</v>
      </c>
      <c r="M12" s="28" t="s">
        <v>12</v>
      </c>
      <c r="N12" s="16"/>
      <c r="O12" s="16"/>
      <c r="P12" s="16"/>
      <c r="Q12" s="16"/>
      <c r="R12" s="16"/>
      <c r="S12" s="16"/>
      <c r="T12" s="24">
        <f t="shared" si="1"/>
        <v>0</v>
      </c>
    </row>
    <row r="13" spans="1:20">
      <c r="A13" s="11">
        <v>11</v>
      </c>
      <c r="B13" s="2" t="s">
        <v>13</v>
      </c>
      <c r="C13" s="15" t="s">
        <v>79</v>
      </c>
      <c r="D13" s="16" t="s">
        <v>80</v>
      </c>
      <c r="E13" s="16" t="s">
        <v>81</v>
      </c>
      <c r="F13" s="16"/>
      <c r="G13" s="16"/>
      <c r="H13" s="16"/>
      <c r="I13" s="16"/>
      <c r="J13" s="18">
        <f t="shared" si="0"/>
        <v>3</v>
      </c>
      <c r="L13" s="4">
        <v>11</v>
      </c>
      <c r="M13" s="28" t="s">
        <v>13</v>
      </c>
      <c r="N13" s="16" t="s">
        <v>122</v>
      </c>
      <c r="O13" s="16"/>
      <c r="P13" s="16"/>
      <c r="Q13" s="16"/>
      <c r="R13" s="16"/>
      <c r="S13" s="16"/>
      <c r="T13" s="24">
        <f t="shared" si="1"/>
        <v>1</v>
      </c>
    </row>
    <row r="14" spans="1:20">
      <c r="A14" s="11">
        <v>12</v>
      </c>
      <c r="B14" s="2" t="s">
        <v>14</v>
      </c>
      <c r="C14" s="15" t="s">
        <v>83</v>
      </c>
      <c r="D14" s="16"/>
      <c r="E14" s="16"/>
      <c r="F14" s="16"/>
      <c r="G14" s="16"/>
      <c r="H14" s="16"/>
      <c r="I14" s="16"/>
      <c r="J14" s="18">
        <f t="shared" si="0"/>
        <v>1</v>
      </c>
      <c r="L14" s="4">
        <v>12</v>
      </c>
      <c r="M14" s="28" t="s">
        <v>14</v>
      </c>
      <c r="N14" s="16" t="s">
        <v>83</v>
      </c>
      <c r="O14" s="16"/>
      <c r="P14" s="16"/>
      <c r="Q14" s="16"/>
      <c r="R14" s="16"/>
      <c r="S14" s="16"/>
      <c r="T14" s="24">
        <f t="shared" si="1"/>
        <v>1</v>
      </c>
    </row>
    <row r="15" spans="1:20">
      <c r="A15" s="11">
        <v>13</v>
      </c>
      <c r="B15" s="2" t="s">
        <v>15</v>
      </c>
      <c r="C15" s="15" t="s">
        <v>88</v>
      </c>
      <c r="D15" s="16" t="s">
        <v>89</v>
      </c>
      <c r="E15" s="16" t="s">
        <v>90</v>
      </c>
      <c r="F15" s="16"/>
      <c r="G15" s="16"/>
      <c r="H15" s="16"/>
      <c r="I15" s="16"/>
      <c r="J15" s="18">
        <f t="shared" si="0"/>
        <v>3</v>
      </c>
      <c r="L15" s="4">
        <v>13</v>
      </c>
      <c r="M15" s="28" t="s">
        <v>15</v>
      </c>
      <c r="N15" s="16" t="s">
        <v>88</v>
      </c>
      <c r="O15" s="16" t="s">
        <v>89</v>
      </c>
      <c r="P15" s="16" t="s">
        <v>90</v>
      </c>
      <c r="Q15" s="16"/>
      <c r="R15" s="16"/>
      <c r="S15" s="16"/>
      <c r="T15" s="24">
        <f t="shared" si="1"/>
        <v>3</v>
      </c>
    </row>
    <row r="16" spans="1:20">
      <c r="A16" s="11">
        <v>14</v>
      </c>
      <c r="B16" s="2" t="s">
        <v>16</v>
      </c>
      <c r="C16" s="15" t="s">
        <v>93</v>
      </c>
      <c r="D16" s="16" t="s">
        <v>94</v>
      </c>
      <c r="E16" s="16" t="s">
        <v>95</v>
      </c>
      <c r="F16" s="16" t="s">
        <v>96</v>
      </c>
      <c r="G16" s="16" t="s">
        <v>97</v>
      </c>
      <c r="H16" s="16" t="s">
        <v>98</v>
      </c>
      <c r="I16" s="16"/>
      <c r="J16" s="18">
        <f t="shared" si="0"/>
        <v>6</v>
      </c>
      <c r="L16" s="4">
        <v>14</v>
      </c>
      <c r="M16" s="28" t="s">
        <v>16</v>
      </c>
      <c r="N16" s="16" t="s">
        <v>96</v>
      </c>
      <c r="O16" s="16" t="s">
        <v>97</v>
      </c>
      <c r="P16" s="16" t="s">
        <v>98</v>
      </c>
      <c r="Q16" s="16" t="s">
        <v>93</v>
      </c>
      <c r="R16" s="16" t="s">
        <v>128</v>
      </c>
      <c r="S16" s="16" t="s">
        <v>95</v>
      </c>
      <c r="T16" s="24">
        <f t="shared" si="1"/>
        <v>6</v>
      </c>
    </row>
    <row r="17" spans="1:20">
      <c r="A17" s="11">
        <v>15</v>
      </c>
      <c r="B17" s="2" t="s">
        <v>17</v>
      </c>
      <c r="C17" s="15" t="s">
        <v>59</v>
      </c>
      <c r="D17" s="16"/>
      <c r="E17" s="16"/>
      <c r="F17" s="16"/>
      <c r="G17" s="16"/>
      <c r="H17" s="16"/>
      <c r="I17" s="16"/>
      <c r="J17" s="18">
        <f t="shared" si="0"/>
        <v>1</v>
      </c>
      <c r="L17" s="4">
        <v>15</v>
      </c>
      <c r="M17" s="28" t="s">
        <v>17</v>
      </c>
      <c r="N17" s="16"/>
      <c r="O17" s="16"/>
      <c r="P17" s="16"/>
      <c r="Q17" s="16"/>
      <c r="R17" s="16"/>
      <c r="S17" s="16"/>
      <c r="T17" s="24">
        <f t="shared" si="1"/>
        <v>0</v>
      </c>
    </row>
    <row r="18" spans="1:20">
      <c r="A18" s="11">
        <v>16</v>
      </c>
      <c r="B18" s="2" t="s">
        <v>18</v>
      </c>
      <c r="C18" s="15" t="s">
        <v>57</v>
      </c>
      <c r="D18" s="16" t="s">
        <v>58</v>
      </c>
      <c r="E18" s="16" t="s">
        <v>62</v>
      </c>
      <c r="F18" s="16" t="s">
        <v>63</v>
      </c>
      <c r="G18" s="16" t="s">
        <v>64</v>
      </c>
      <c r="H18" s="16" t="s">
        <v>65</v>
      </c>
      <c r="I18" s="16" t="s">
        <v>66</v>
      </c>
      <c r="J18" s="18">
        <f t="shared" si="0"/>
        <v>7</v>
      </c>
      <c r="L18" s="4">
        <v>16</v>
      </c>
      <c r="M18" s="28" t="s">
        <v>18</v>
      </c>
      <c r="N18" s="16" t="s">
        <v>57</v>
      </c>
      <c r="O18" s="16" t="s">
        <v>62</v>
      </c>
      <c r="P18" s="16" t="s">
        <v>65</v>
      </c>
      <c r="Q18" s="16" t="s">
        <v>66</v>
      </c>
      <c r="R18" s="16"/>
      <c r="S18" s="16"/>
      <c r="T18" s="24">
        <f t="shared" si="1"/>
        <v>4</v>
      </c>
    </row>
    <row r="19" spans="1:20">
      <c r="A19" s="11">
        <v>17</v>
      </c>
      <c r="B19" s="2" t="s">
        <v>19</v>
      </c>
      <c r="C19" s="15" t="s">
        <v>60</v>
      </c>
      <c r="D19" s="16" t="s">
        <v>61</v>
      </c>
      <c r="E19" s="16" t="s">
        <v>67</v>
      </c>
      <c r="F19" s="16" t="s">
        <v>68</v>
      </c>
      <c r="G19" s="16"/>
      <c r="H19" s="16"/>
      <c r="I19" s="16"/>
      <c r="J19" s="18">
        <f t="shared" si="0"/>
        <v>4</v>
      </c>
      <c r="L19" s="4">
        <v>17</v>
      </c>
      <c r="M19" s="28" t="s">
        <v>19</v>
      </c>
      <c r="N19" s="16" t="s">
        <v>60</v>
      </c>
      <c r="O19" s="16" t="s">
        <v>61</v>
      </c>
      <c r="P19" s="16" t="s">
        <v>68</v>
      </c>
      <c r="Q19" s="16"/>
      <c r="R19" s="16"/>
      <c r="S19" s="16"/>
      <c r="T19" s="24">
        <f t="shared" si="1"/>
        <v>3</v>
      </c>
    </row>
    <row r="20" spans="1:20">
      <c r="A20" s="11">
        <v>18</v>
      </c>
      <c r="B20" s="2" t="s">
        <v>20</v>
      </c>
      <c r="C20" s="15" t="s">
        <v>82</v>
      </c>
      <c r="D20" s="16"/>
      <c r="E20" s="16"/>
      <c r="F20" s="16"/>
      <c r="G20" s="16"/>
      <c r="H20" s="16"/>
      <c r="I20" s="16"/>
      <c r="J20" s="18">
        <f t="shared" si="0"/>
        <v>1</v>
      </c>
      <c r="L20" s="4">
        <v>18</v>
      </c>
      <c r="M20" s="28" t="s">
        <v>20</v>
      </c>
      <c r="N20" s="16" t="s">
        <v>123</v>
      </c>
      <c r="O20" s="16"/>
      <c r="P20" s="16"/>
      <c r="Q20" s="16"/>
      <c r="R20" s="16"/>
      <c r="S20" s="16"/>
      <c r="T20" s="24">
        <f t="shared" si="1"/>
        <v>1</v>
      </c>
    </row>
    <row r="21" spans="1:20">
      <c r="A21" s="11">
        <v>19</v>
      </c>
      <c r="B21" s="2" t="s">
        <v>21</v>
      </c>
      <c r="C21" s="15" t="s">
        <v>91</v>
      </c>
      <c r="D21" s="16"/>
      <c r="E21" s="16"/>
      <c r="F21" s="16"/>
      <c r="G21" s="16"/>
      <c r="H21" s="16"/>
      <c r="I21" s="16"/>
      <c r="J21" s="18">
        <f t="shared" si="0"/>
        <v>1</v>
      </c>
      <c r="L21" s="4">
        <v>19</v>
      </c>
      <c r="M21" s="28" t="s">
        <v>21</v>
      </c>
      <c r="N21" s="16" t="s">
        <v>91</v>
      </c>
      <c r="O21" s="16" t="s">
        <v>130</v>
      </c>
      <c r="P21" s="16"/>
      <c r="Q21" s="16"/>
      <c r="R21" s="16"/>
      <c r="S21" s="16"/>
      <c r="T21" s="24">
        <f t="shared" si="1"/>
        <v>2</v>
      </c>
    </row>
    <row r="22" spans="1:20">
      <c r="A22" s="11">
        <v>20</v>
      </c>
      <c r="B22" s="2" t="s">
        <v>22</v>
      </c>
      <c r="C22" s="15" t="s">
        <v>78</v>
      </c>
      <c r="D22" s="16"/>
      <c r="E22" s="16"/>
      <c r="F22" s="16"/>
      <c r="G22" s="16"/>
      <c r="H22" s="16"/>
      <c r="I22" s="16"/>
      <c r="J22" s="18">
        <f t="shared" si="0"/>
        <v>1</v>
      </c>
      <c r="L22" s="4">
        <v>20</v>
      </c>
      <c r="M22" s="28" t="s">
        <v>22</v>
      </c>
      <c r="N22" s="16"/>
      <c r="O22" s="16"/>
      <c r="P22" s="16"/>
      <c r="Q22" s="16"/>
      <c r="R22" s="16"/>
      <c r="S22" s="16"/>
      <c r="T22" s="24">
        <f t="shared" si="1"/>
        <v>0</v>
      </c>
    </row>
    <row r="23" spans="1:20">
      <c r="A23" s="11">
        <v>21</v>
      </c>
      <c r="B23" s="2" t="s">
        <v>23</v>
      </c>
      <c r="C23" s="15"/>
      <c r="D23" s="16"/>
      <c r="E23" s="16"/>
      <c r="F23" s="16"/>
      <c r="G23" s="16"/>
      <c r="H23" s="16"/>
      <c r="I23" s="16"/>
      <c r="J23" s="18">
        <f t="shared" si="0"/>
        <v>0</v>
      </c>
      <c r="L23" s="4">
        <v>21</v>
      </c>
      <c r="M23" s="28" t="s">
        <v>23</v>
      </c>
      <c r="N23" s="16"/>
      <c r="O23" s="16"/>
      <c r="P23" s="16"/>
      <c r="Q23" s="16"/>
      <c r="R23" s="16"/>
      <c r="S23" s="16"/>
      <c r="T23" s="24">
        <f t="shared" si="1"/>
        <v>0</v>
      </c>
    </row>
    <row r="24" spans="1:20">
      <c r="A24" s="11">
        <v>22</v>
      </c>
      <c r="B24" s="2" t="s">
        <v>24</v>
      </c>
      <c r="C24" s="15"/>
      <c r="D24" s="16"/>
      <c r="E24" s="16"/>
      <c r="F24" s="16"/>
      <c r="G24" s="16"/>
      <c r="H24" s="16"/>
      <c r="I24" s="16"/>
      <c r="J24" s="18">
        <f t="shared" si="0"/>
        <v>0</v>
      </c>
      <c r="L24" s="4">
        <v>22</v>
      </c>
      <c r="M24" s="28" t="s">
        <v>24</v>
      </c>
      <c r="N24" s="16"/>
      <c r="O24" s="16"/>
      <c r="P24" s="16"/>
      <c r="Q24" s="16"/>
      <c r="R24" s="16"/>
      <c r="S24" s="16"/>
      <c r="T24" s="24">
        <f t="shared" si="1"/>
        <v>0</v>
      </c>
    </row>
    <row r="25" spans="1:20">
      <c r="A25" s="11">
        <v>23</v>
      </c>
      <c r="B25" s="2" t="s">
        <v>25</v>
      </c>
      <c r="C25" s="15" t="s">
        <v>92</v>
      </c>
      <c r="D25" s="16" t="s">
        <v>100</v>
      </c>
      <c r="E25" s="16" t="s">
        <v>99</v>
      </c>
      <c r="F25" s="16" t="s">
        <v>101</v>
      </c>
      <c r="G25" s="16"/>
      <c r="H25" s="16"/>
      <c r="I25" s="16"/>
      <c r="J25" s="18">
        <f t="shared" si="0"/>
        <v>4</v>
      </c>
      <c r="L25" s="4">
        <v>23</v>
      </c>
      <c r="M25" s="28" t="s">
        <v>25</v>
      </c>
      <c r="N25" s="16" t="s">
        <v>100</v>
      </c>
      <c r="O25" s="16" t="s">
        <v>101</v>
      </c>
      <c r="P25" s="16" t="s">
        <v>127</v>
      </c>
      <c r="Q25" s="16" t="s">
        <v>129</v>
      </c>
      <c r="R25" s="16"/>
      <c r="S25" s="16"/>
      <c r="T25" s="24">
        <f t="shared" si="1"/>
        <v>4</v>
      </c>
    </row>
    <row r="26" spans="1:20">
      <c r="A26" s="11">
        <v>24</v>
      </c>
      <c r="B26" s="2" t="s">
        <v>26</v>
      </c>
      <c r="C26" s="15" t="s">
        <v>69</v>
      </c>
      <c r="D26" s="16" t="s">
        <v>70</v>
      </c>
      <c r="E26" s="16" t="s">
        <v>71</v>
      </c>
      <c r="F26" s="16"/>
      <c r="G26" s="16"/>
      <c r="H26" s="16"/>
      <c r="I26" s="16"/>
      <c r="J26" s="18">
        <f t="shared" si="0"/>
        <v>3</v>
      </c>
      <c r="L26" s="4">
        <v>24</v>
      </c>
      <c r="M26" s="28" t="s">
        <v>26</v>
      </c>
      <c r="N26" s="16" t="s">
        <v>124</v>
      </c>
      <c r="O26" s="16" t="s">
        <v>71</v>
      </c>
      <c r="P26" s="16" t="s">
        <v>125</v>
      </c>
      <c r="Q26" s="16" t="s">
        <v>126</v>
      </c>
      <c r="R26" s="16"/>
      <c r="S26" s="16"/>
      <c r="T26" s="24">
        <f t="shared" si="1"/>
        <v>4</v>
      </c>
    </row>
    <row r="27" spans="1:20">
      <c r="A27" s="11">
        <v>25</v>
      </c>
      <c r="B27" s="2" t="s">
        <v>27</v>
      </c>
      <c r="C27" s="15"/>
      <c r="D27" s="16"/>
      <c r="E27" s="16"/>
      <c r="F27" s="16"/>
      <c r="G27" s="16"/>
      <c r="H27" s="16"/>
      <c r="I27" s="16"/>
      <c r="J27" s="18">
        <f t="shared" si="0"/>
        <v>0</v>
      </c>
      <c r="L27" s="4">
        <v>25</v>
      </c>
      <c r="M27" s="28" t="s">
        <v>27</v>
      </c>
      <c r="N27" s="16"/>
      <c r="O27" s="16"/>
      <c r="P27" s="16"/>
      <c r="Q27" s="16"/>
      <c r="R27" s="16"/>
      <c r="S27" s="16"/>
      <c r="T27" s="24">
        <f t="shared" si="1"/>
        <v>0</v>
      </c>
    </row>
    <row r="28" spans="1:20">
      <c r="A28" s="11">
        <v>26</v>
      </c>
      <c r="B28" s="2" t="s">
        <v>28</v>
      </c>
      <c r="C28" s="15" t="s">
        <v>102</v>
      </c>
      <c r="D28" s="16" t="s">
        <v>103</v>
      </c>
      <c r="E28" s="16"/>
      <c r="F28" s="16"/>
      <c r="G28" s="16"/>
      <c r="H28" s="16"/>
      <c r="I28" s="16"/>
      <c r="J28" s="18">
        <f t="shared" si="0"/>
        <v>2</v>
      </c>
      <c r="L28" s="4">
        <v>26</v>
      </c>
      <c r="M28" s="28" t="s">
        <v>28</v>
      </c>
      <c r="N28" s="16"/>
      <c r="O28" s="16"/>
      <c r="P28" s="16"/>
      <c r="Q28" s="16"/>
      <c r="R28" s="16"/>
      <c r="S28" s="16"/>
      <c r="T28" s="24">
        <f t="shared" si="1"/>
        <v>0</v>
      </c>
    </row>
    <row r="29" spans="1:20">
      <c r="A29" s="11">
        <v>27</v>
      </c>
      <c r="B29" s="2" t="s">
        <v>29</v>
      </c>
      <c r="C29" s="15" t="s">
        <v>72</v>
      </c>
      <c r="D29" s="16"/>
      <c r="E29" s="16"/>
      <c r="F29" s="16"/>
      <c r="G29" s="16"/>
      <c r="H29" s="16"/>
      <c r="I29" s="16"/>
      <c r="J29" s="18">
        <f t="shared" si="0"/>
        <v>1</v>
      </c>
      <c r="L29" s="4">
        <v>27</v>
      </c>
      <c r="M29" s="28" t="s">
        <v>29</v>
      </c>
      <c r="N29" s="16" t="s">
        <v>72</v>
      </c>
      <c r="O29" s="16"/>
      <c r="P29" s="16"/>
      <c r="Q29" s="16"/>
      <c r="R29" s="16"/>
      <c r="S29" s="16"/>
      <c r="T29" s="24">
        <f t="shared" si="1"/>
        <v>1</v>
      </c>
    </row>
    <row r="30" spans="1:20">
      <c r="A30" s="11">
        <v>28</v>
      </c>
      <c r="B30" s="2" t="s">
        <v>30</v>
      </c>
      <c r="C30" s="15"/>
      <c r="D30" s="16"/>
      <c r="E30" s="16"/>
      <c r="F30" s="16"/>
      <c r="G30" s="16"/>
      <c r="H30" s="16"/>
      <c r="I30" s="16"/>
      <c r="J30" s="18">
        <f t="shared" si="0"/>
        <v>0</v>
      </c>
      <c r="L30" s="4">
        <v>28</v>
      </c>
      <c r="M30" s="28" t="s">
        <v>30</v>
      </c>
      <c r="N30" s="16"/>
      <c r="O30" s="16"/>
      <c r="P30" s="16"/>
      <c r="Q30" s="16"/>
      <c r="R30" s="16"/>
      <c r="S30" s="16"/>
      <c r="T30" s="24">
        <f t="shared" si="1"/>
        <v>0</v>
      </c>
    </row>
    <row r="31" spans="1:20">
      <c r="A31" s="11">
        <v>29</v>
      </c>
      <c r="B31" s="2" t="s">
        <v>31</v>
      </c>
      <c r="C31" s="15" t="s">
        <v>76</v>
      </c>
      <c r="D31" s="16" t="s">
        <v>77</v>
      </c>
      <c r="E31" s="16"/>
      <c r="F31" s="16"/>
      <c r="G31" s="16"/>
      <c r="H31" s="16"/>
      <c r="I31" s="16"/>
      <c r="J31" s="18">
        <f t="shared" si="0"/>
        <v>2</v>
      </c>
      <c r="L31" s="4">
        <v>29</v>
      </c>
      <c r="M31" s="28" t="s">
        <v>31</v>
      </c>
      <c r="N31" s="16"/>
      <c r="O31" s="16"/>
      <c r="P31" s="16"/>
      <c r="Q31" s="16"/>
      <c r="R31" s="16"/>
      <c r="S31" s="16"/>
      <c r="T31" s="24">
        <f t="shared" si="1"/>
        <v>0</v>
      </c>
    </row>
    <row r="32" spans="1:20">
      <c r="A32" s="11">
        <v>30</v>
      </c>
      <c r="B32" s="2" t="s">
        <v>32</v>
      </c>
      <c r="C32" s="15"/>
      <c r="D32" s="16"/>
      <c r="E32" s="16"/>
      <c r="F32" s="16"/>
      <c r="G32" s="16"/>
      <c r="H32" s="16"/>
      <c r="I32" s="16"/>
      <c r="J32" s="18">
        <f t="shared" si="0"/>
        <v>0</v>
      </c>
      <c r="L32" s="4">
        <v>30</v>
      </c>
      <c r="M32" s="28" t="s">
        <v>32</v>
      </c>
      <c r="N32" s="16"/>
      <c r="O32" s="16"/>
      <c r="P32" s="16"/>
      <c r="Q32" s="16"/>
      <c r="R32" s="16"/>
      <c r="S32" s="16"/>
      <c r="T32" s="24">
        <f t="shared" si="1"/>
        <v>0</v>
      </c>
    </row>
    <row r="33" spans="1:20">
      <c r="A33" s="11">
        <v>31</v>
      </c>
      <c r="B33" s="2" t="s">
        <v>33</v>
      </c>
      <c r="C33" s="15" t="s">
        <v>73</v>
      </c>
      <c r="D33" s="16" t="s">
        <v>74</v>
      </c>
      <c r="E33" s="16"/>
      <c r="F33" s="16"/>
      <c r="G33" s="16"/>
      <c r="H33" s="16"/>
      <c r="I33" s="16"/>
      <c r="J33" s="18">
        <f t="shared" si="0"/>
        <v>2</v>
      </c>
      <c r="L33" s="4">
        <v>31</v>
      </c>
      <c r="M33" s="28" t="s">
        <v>33</v>
      </c>
      <c r="N33" s="16" t="s">
        <v>73</v>
      </c>
      <c r="O33" s="16" t="s">
        <v>74</v>
      </c>
      <c r="P33" s="16" t="s">
        <v>132</v>
      </c>
      <c r="Q33" s="16"/>
      <c r="R33" s="16"/>
      <c r="S33" s="16"/>
      <c r="T33" s="24">
        <f t="shared" si="1"/>
        <v>3</v>
      </c>
    </row>
    <row r="34" spans="1:20">
      <c r="A34" s="11">
        <v>32</v>
      </c>
      <c r="B34" s="2" t="s">
        <v>34</v>
      </c>
      <c r="C34" s="15"/>
      <c r="D34" s="16"/>
      <c r="E34" s="16"/>
      <c r="F34" s="16"/>
      <c r="G34" s="16"/>
      <c r="H34" s="16"/>
      <c r="I34" s="16"/>
      <c r="J34" s="18">
        <f t="shared" si="0"/>
        <v>0</v>
      </c>
      <c r="L34" s="4">
        <v>32</v>
      </c>
      <c r="M34" s="28" t="s">
        <v>34</v>
      </c>
      <c r="N34" s="16" t="s">
        <v>131</v>
      </c>
      <c r="O34" s="16"/>
      <c r="P34" s="16"/>
      <c r="Q34" s="16"/>
      <c r="R34" s="16"/>
      <c r="S34" s="16"/>
      <c r="T34" s="24">
        <f t="shared" si="1"/>
        <v>1</v>
      </c>
    </row>
    <row r="35" spans="1:20">
      <c r="A35" s="11">
        <v>33</v>
      </c>
      <c r="B35" s="2" t="s">
        <v>35</v>
      </c>
      <c r="C35" s="15"/>
      <c r="D35" s="16"/>
      <c r="E35" s="16"/>
      <c r="F35" s="16"/>
      <c r="G35" s="16"/>
      <c r="H35" s="16"/>
      <c r="I35" s="16"/>
      <c r="J35" s="18">
        <f t="shared" si="0"/>
        <v>0</v>
      </c>
      <c r="L35" s="4">
        <v>33</v>
      </c>
      <c r="M35" s="28" t="s">
        <v>35</v>
      </c>
      <c r="N35" s="16"/>
      <c r="O35" s="16"/>
      <c r="P35" s="16"/>
      <c r="Q35" s="16"/>
      <c r="R35" s="16"/>
      <c r="S35" s="16"/>
      <c r="T35" s="24">
        <f t="shared" si="1"/>
        <v>0</v>
      </c>
    </row>
    <row r="36" spans="1:20">
      <c r="A36" s="11">
        <v>34</v>
      </c>
      <c r="B36" s="2" t="s">
        <v>36</v>
      </c>
      <c r="C36" s="15" t="s">
        <v>104</v>
      </c>
      <c r="D36" s="16" t="s">
        <v>105</v>
      </c>
      <c r="E36" s="16"/>
      <c r="F36" s="16"/>
      <c r="G36" s="16"/>
      <c r="H36" s="16"/>
      <c r="I36" s="16"/>
      <c r="J36" s="18">
        <f t="shared" si="0"/>
        <v>2</v>
      </c>
      <c r="L36" s="4">
        <v>34</v>
      </c>
      <c r="M36" s="28" t="s">
        <v>36</v>
      </c>
      <c r="N36" s="16" t="s">
        <v>133</v>
      </c>
      <c r="O36" s="16" t="s">
        <v>104</v>
      </c>
      <c r="P36" s="16" t="s">
        <v>105</v>
      </c>
      <c r="Q36" s="16"/>
      <c r="R36" s="16"/>
      <c r="S36" s="16"/>
      <c r="T36" s="24">
        <f t="shared" si="1"/>
        <v>3</v>
      </c>
    </row>
    <row r="37" spans="1:20">
      <c r="A37" s="11">
        <v>35</v>
      </c>
      <c r="B37" s="2" t="s">
        <v>37</v>
      </c>
      <c r="C37" s="15" t="s">
        <v>106</v>
      </c>
      <c r="D37" s="16"/>
      <c r="E37" s="16"/>
      <c r="F37" s="16"/>
      <c r="G37" s="16"/>
      <c r="H37" s="16"/>
      <c r="I37" s="16"/>
      <c r="J37" s="18">
        <f t="shared" si="0"/>
        <v>1</v>
      </c>
      <c r="L37" s="4">
        <v>35</v>
      </c>
      <c r="M37" s="28" t="s">
        <v>37</v>
      </c>
      <c r="N37" s="16" t="s">
        <v>106</v>
      </c>
      <c r="O37" s="16"/>
      <c r="P37" s="16"/>
      <c r="Q37" s="16"/>
      <c r="R37" s="16"/>
      <c r="S37" s="16"/>
      <c r="T37" s="24">
        <f t="shared" si="1"/>
        <v>1</v>
      </c>
    </row>
    <row r="38" spans="1:20">
      <c r="A38" s="11">
        <v>36</v>
      </c>
      <c r="B38" s="2" t="s">
        <v>38</v>
      </c>
      <c r="C38" s="15"/>
      <c r="D38" s="16"/>
      <c r="E38" s="16"/>
      <c r="F38" s="16"/>
      <c r="G38" s="16"/>
      <c r="H38" s="16"/>
      <c r="I38" s="16"/>
      <c r="J38" s="18">
        <f t="shared" si="0"/>
        <v>0</v>
      </c>
      <c r="L38" s="4">
        <v>36</v>
      </c>
      <c r="M38" s="28" t="s">
        <v>38</v>
      </c>
      <c r="N38" s="16"/>
      <c r="O38" s="16"/>
      <c r="P38" s="16"/>
      <c r="Q38" s="16"/>
      <c r="R38" s="16"/>
      <c r="S38" s="16"/>
      <c r="T38" s="24">
        <f t="shared" si="1"/>
        <v>0</v>
      </c>
    </row>
    <row r="39" spans="1:20">
      <c r="A39" s="11">
        <v>37</v>
      </c>
      <c r="B39" s="19" t="s">
        <v>39</v>
      </c>
      <c r="C39" s="15" t="s">
        <v>41</v>
      </c>
      <c r="D39" s="16" t="s">
        <v>42</v>
      </c>
      <c r="E39" s="16"/>
      <c r="F39" s="16"/>
      <c r="G39" s="16"/>
      <c r="H39" s="16"/>
      <c r="I39" s="16"/>
      <c r="J39" s="18">
        <f t="shared" si="0"/>
        <v>2</v>
      </c>
      <c r="L39" s="25">
        <v>37</v>
      </c>
      <c r="M39" s="29" t="s">
        <v>39</v>
      </c>
      <c r="N39" s="16"/>
      <c r="O39" s="16"/>
      <c r="P39" s="16"/>
      <c r="Q39" s="16"/>
      <c r="R39" s="16"/>
      <c r="S39" s="16"/>
      <c r="T39" s="26">
        <f t="shared" si="1"/>
        <v>0</v>
      </c>
    </row>
    <row r="41" spans="1:20" ht="17" thickBot="1"/>
    <row r="42" spans="1:20">
      <c r="A42" s="30" t="s">
        <v>143</v>
      </c>
      <c r="B42" s="30" t="s">
        <v>40</v>
      </c>
      <c r="C42" s="31" t="s">
        <v>141</v>
      </c>
      <c r="D42" s="30" t="s">
        <v>142</v>
      </c>
      <c r="E42" s="30" t="s">
        <v>144</v>
      </c>
      <c r="F42" s="32" t="s">
        <v>145</v>
      </c>
      <c r="G42" s="33" t="s">
        <v>146</v>
      </c>
    </row>
    <row r="43" spans="1:20">
      <c r="A43" s="34">
        <v>14</v>
      </c>
      <c r="B43" s="35" t="s">
        <v>16</v>
      </c>
      <c r="C43" s="36">
        <v>6</v>
      </c>
      <c r="D43" s="1">
        <v>6</v>
      </c>
      <c r="E43" s="1">
        <f t="shared" ref="E43:E79" si="2">C43/MAX($C$43:$C$79)</f>
        <v>0.8571428571428571</v>
      </c>
      <c r="F43" s="1">
        <f t="shared" ref="F43:F79" si="3">D43/MAX($D$43:$D$79)</f>
        <v>1</v>
      </c>
      <c r="G43" s="37">
        <f t="shared" ref="G43:G79" si="4">(E43+F43)/2</f>
        <v>0.9285714285714286</v>
      </c>
    </row>
    <row r="44" spans="1:20">
      <c r="A44" s="38">
        <v>1</v>
      </c>
      <c r="B44" s="39" t="s">
        <v>3</v>
      </c>
      <c r="C44" s="36">
        <v>5</v>
      </c>
      <c r="D44" s="1">
        <v>6</v>
      </c>
      <c r="E44" s="1">
        <f t="shared" si="2"/>
        <v>0.7142857142857143</v>
      </c>
      <c r="F44" s="1">
        <f t="shared" si="3"/>
        <v>1</v>
      </c>
      <c r="G44" s="37">
        <f t="shared" si="4"/>
        <v>0.85714285714285721</v>
      </c>
    </row>
    <row r="45" spans="1:20">
      <c r="A45" s="38">
        <v>16</v>
      </c>
      <c r="B45" s="39" t="s">
        <v>18</v>
      </c>
      <c r="C45" s="36">
        <v>7</v>
      </c>
      <c r="D45" s="1">
        <v>4</v>
      </c>
      <c r="E45" s="1">
        <f t="shared" si="2"/>
        <v>1</v>
      </c>
      <c r="F45" s="1">
        <f t="shared" si="3"/>
        <v>0.66666666666666663</v>
      </c>
      <c r="G45" s="37">
        <f t="shared" si="4"/>
        <v>0.83333333333333326</v>
      </c>
    </row>
    <row r="46" spans="1:20">
      <c r="A46" s="38">
        <v>6</v>
      </c>
      <c r="B46" s="39" t="s">
        <v>8</v>
      </c>
      <c r="C46" s="36">
        <v>4</v>
      </c>
      <c r="D46" s="1">
        <v>6</v>
      </c>
      <c r="E46" s="1">
        <f t="shared" si="2"/>
        <v>0.5714285714285714</v>
      </c>
      <c r="F46" s="1">
        <f t="shared" si="3"/>
        <v>1</v>
      </c>
      <c r="G46" s="37">
        <f t="shared" si="4"/>
        <v>0.7857142857142857</v>
      </c>
    </row>
    <row r="47" spans="1:20">
      <c r="A47" s="38">
        <v>23</v>
      </c>
      <c r="B47" s="39" t="s">
        <v>25</v>
      </c>
      <c r="C47" s="36">
        <v>4</v>
      </c>
      <c r="D47" s="1">
        <v>4</v>
      </c>
      <c r="E47" s="1">
        <f t="shared" si="2"/>
        <v>0.5714285714285714</v>
      </c>
      <c r="F47" s="1">
        <f t="shared" si="3"/>
        <v>0.66666666666666663</v>
      </c>
      <c r="G47" s="37">
        <f t="shared" si="4"/>
        <v>0.61904761904761907</v>
      </c>
    </row>
    <row r="48" spans="1:20">
      <c r="A48" s="38">
        <v>24</v>
      </c>
      <c r="B48" s="39" t="s">
        <v>26</v>
      </c>
      <c r="C48" s="36">
        <v>3</v>
      </c>
      <c r="D48" s="1">
        <v>4</v>
      </c>
      <c r="E48" s="1">
        <f t="shared" si="2"/>
        <v>0.42857142857142855</v>
      </c>
      <c r="F48" s="1">
        <f t="shared" si="3"/>
        <v>0.66666666666666663</v>
      </c>
      <c r="G48" s="37">
        <f t="shared" si="4"/>
        <v>0.54761904761904756</v>
      </c>
    </row>
    <row r="49" spans="1:7">
      <c r="A49" s="38">
        <v>17</v>
      </c>
      <c r="B49" s="39" t="s">
        <v>19</v>
      </c>
      <c r="C49" s="36">
        <v>4</v>
      </c>
      <c r="D49" s="1">
        <v>3</v>
      </c>
      <c r="E49" s="1">
        <f t="shared" si="2"/>
        <v>0.5714285714285714</v>
      </c>
      <c r="F49" s="1">
        <f t="shared" si="3"/>
        <v>0.5</v>
      </c>
      <c r="G49" s="37">
        <f t="shared" si="4"/>
        <v>0.5357142857142857</v>
      </c>
    </row>
    <row r="50" spans="1:7">
      <c r="A50" s="38">
        <v>5</v>
      </c>
      <c r="B50" s="39" t="s">
        <v>7</v>
      </c>
      <c r="C50" s="36">
        <v>3</v>
      </c>
      <c r="D50" s="1">
        <v>3</v>
      </c>
      <c r="E50" s="1">
        <f t="shared" si="2"/>
        <v>0.42857142857142855</v>
      </c>
      <c r="F50" s="1">
        <f t="shared" si="3"/>
        <v>0.5</v>
      </c>
      <c r="G50" s="37">
        <f t="shared" si="4"/>
        <v>0.4642857142857143</v>
      </c>
    </row>
    <row r="51" spans="1:7">
      <c r="A51" s="38">
        <v>13</v>
      </c>
      <c r="B51" s="39" t="s">
        <v>15</v>
      </c>
      <c r="C51" s="36">
        <v>3</v>
      </c>
      <c r="D51" s="1">
        <v>3</v>
      </c>
      <c r="E51" s="1">
        <f t="shared" si="2"/>
        <v>0.42857142857142855</v>
      </c>
      <c r="F51" s="1">
        <f t="shared" si="3"/>
        <v>0.5</v>
      </c>
      <c r="G51" s="37">
        <f t="shared" si="4"/>
        <v>0.4642857142857143</v>
      </c>
    </row>
    <row r="52" spans="1:7">
      <c r="A52" s="38">
        <v>31</v>
      </c>
      <c r="B52" s="39" t="s">
        <v>33</v>
      </c>
      <c r="C52" s="36">
        <v>2</v>
      </c>
      <c r="D52" s="1">
        <v>3</v>
      </c>
      <c r="E52" s="1">
        <f t="shared" si="2"/>
        <v>0.2857142857142857</v>
      </c>
      <c r="F52" s="1">
        <f t="shared" si="3"/>
        <v>0.5</v>
      </c>
      <c r="G52" s="37">
        <f t="shared" si="4"/>
        <v>0.39285714285714285</v>
      </c>
    </row>
    <row r="53" spans="1:7">
      <c r="A53" s="38">
        <v>34</v>
      </c>
      <c r="B53" s="39" t="s">
        <v>36</v>
      </c>
      <c r="C53" s="36">
        <v>2</v>
      </c>
      <c r="D53" s="1">
        <v>3</v>
      </c>
      <c r="E53" s="1">
        <f t="shared" si="2"/>
        <v>0.2857142857142857</v>
      </c>
      <c r="F53" s="1">
        <f t="shared" si="3"/>
        <v>0.5</v>
      </c>
      <c r="G53" s="37">
        <f t="shared" si="4"/>
        <v>0.39285714285714285</v>
      </c>
    </row>
    <row r="54" spans="1:7">
      <c r="A54" s="38">
        <v>3</v>
      </c>
      <c r="B54" s="39" t="s">
        <v>5</v>
      </c>
      <c r="C54" s="36">
        <v>2</v>
      </c>
      <c r="D54" s="1">
        <v>2</v>
      </c>
      <c r="E54" s="1">
        <f t="shared" si="2"/>
        <v>0.2857142857142857</v>
      </c>
      <c r="F54" s="1">
        <f t="shared" si="3"/>
        <v>0.33333333333333331</v>
      </c>
      <c r="G54" s="37">
        <f t="shared" si="4"/>
        <v>0.30952380952380953</v>
      </c>
    </row>
    <row r="55" spans="1:7">
      <c r="A55" s="38">
        <v>7</v>
      </c>
      <c r="B55" s="39" t="s">
        <v>9</v>
      </c>
      <c r="C55" s="36">
        <v>2</v>
      </c>
      <c r="D55" s="1">
        <v>2</v>
      </c>
      <c r="E55" s="1">
        <f t="shared" si="2"/>
        <v>0.2857142857142857</v>
      </c>
      <c r="F55" s="1">
        <f t="shared" si="3"/>
        <v>0.33333333333333331</v>
      </c>
      <c r="G55" s="37">
        <f t="shared" si="4"/>
        <v>0.30952380952380953</v>
      </c>
    </row>
    <row r="56" spans="1:7">
      <c r="A56" s="38">
        <v>11</v>
      </c>
      <c r="B56" s="39" t="s">
        <v>13</v>
      </c>
      <c r="C56" s="36">
        <v>3</v>
      </c>
      <c r="D56" s="1">
        <v>1</v>
      </c>
      <c r="E56" s="1">
        <f t="shared" si="2"/>
        <v>0.42857142857142855</v>
      </c>
      <c r="F56" s="1">
        <f t="shared" si="3"/>
        <v>0.16666666666666666</v>
      </c>
      <c r="G56" s="37">
        <f t="shared" si="4"/>
        <v>0.29761904761904762</v>
      </c>
    </row>
    <row r="57" spans="1:7">
      <c r="A57" s="38">
        <v>19</v>
      </c>
      <c r="B57" s="39" t="s">
        <v>21</v>
      </c>
      <c r="C57" s="36">
        <v>1</v>
      </c>
      <c r="D57" s="1">
        <v>2</v>
      </c>
      <c r="E57" s="1">
        <f t="shared" si="2"/>
        <v>0.14285714285714285</v>
      </c>
      <c r="F57" s="1">
        <f t="shared" si="3"/>
        <v>0.33333333333333331</v>
      </c>
      <c r="G57" s="37">
        <f t="shared" si="4"/>
        <v>0.23809523809523808</v>
      </c>
    </row>
    <row r="58" spans="1:7">
      <c r="A58" s="38">
        <v>2</v>
      </c>
      <c r="B58" s="39" t="s">
        <v>4</v>
      </c>
      <c r="C58" s="36">
        <v>2</v>
      </c>
      <c r="D58" s="1">
        <v>1</v>
      </c>
      <c r="E58" s="1">
        <f t="shared" si="2"/>
        <v>0.2857142857142857</v>
      </c>
      <c r="F58" s="1">
        <f t="shared" si="3"/>
        <v>0.16666666666666666</v>
      </c>
      <c r="G58" s="37">
        <f t="shared" si="4"/>
        <v>0.22619047619047616</v>
      </c>
    </row>
    <row r="59" spans="1:7">
      <c r="A59" s="38">
        <v>12</v>
      </c>
      <c r="B59" s="39" t="s">
        <v>14</v>
      </c>
      <c r="C59" s="36">
        <v>1</v>
      </c>
      <c r="D59" s="1">
        <v>1</v>
      </c>
      <c r="E59" s="1">
        <f t="shared" si="2"/>
        <v>0.14285714285714285</v>
      </c>
      <c r="F59" s="1">
        <f t="shared" si="3"/>
        <v>0.16666666666666666</v>
      </c>
      <c r="G59" s="37">
        <f t="shared" si="4"/>
        <v>0.15476190476190477</v>
      </c>
    </row>
    <row r="60" spans="1:7">
      <c r="A60" s="38">
        <v>18</v>
      </c>
      <c r="B60" s="39" t="s">
        <v>20</v>
      </c>
      <c r="C60" s="36">
        <v>1</v>
      </c>
      <c r="D60" s="1">
        <v>1</v>
      </c>
      <c r="E60" s="1">
        <f t="shared" si="2"/>
        <v>0.14285714285714285</v>
      </c>
      <c r="F60" s="1">
        <f t="shared" si="3"/>
        <v>0.16666666666666666</v>
      </c>
      <c r="G60" s="37">
        <f t="shared" si="4"/>
        <v>0.15476190476190477</v>
      </c>
    </row>
    <row r="61" spans="1:7">
      <c r="A61" s="38">
        <v>27</v>
      </c>
      <c r="B61" s="39" t="s">
        <v>29</v>
      </c>
      <c r="C61" s="36">
        <v>1</v>
      </c>
      <c r="D61" s="1">
        <v>1</v>
      </c>
      <c r="E61" s="1">
        <f t="shared" si="2"/>
        <v>0.14285714285714285</v>
      </c>
      <c r="F61" s="1">
        <f t="shared" si="3"/>
        <v>0.16666666666666666</v>
      </c>
      <c r="G61" s="37">
        <f t="shared" si="4"/>
        <v>0.15476190476190477</v>
      </c>
    </row>
    <row r="62" spans="1:7">
      <c r="A62" s="38">
        <v>35</v>
      </c>
      <c r="B62" s="39" t="s">
        <v>37</v>
      </c>
      <c r="C62" s="36">
        <v>1</v>
      </c>
      <c r="D62" s="1">
        <v>1</v>
      </c>
      <c r="E62" s="1">
        <f t="shared" si="2"/>
        <v>0.14285714285714285</v>
      </c>
      <c r="F62" s="1">
        <f t="shared" si="3"/>
        <v>0.16666666666666666</v>
      </c>
      <c r="G62" s="37">
        <f t="shared" si="4"/>
        <v>0.15476190476190477</v>
      </c>
    </row>
    <row r="63" spans="1:7">
      <c r="A63" s="38">
        <v>26</v>
      </c>
      <c r="B63" s="39" t="s">
        <v>28</v>
      </c>
      <c r="C63" s="36">
        <v>2</v>
      </c>
      <c r="D63" s="1">
        <v>0</v>
      </c>
      <c r="E63" s="1">
        <f t="shared" si="2"/>
        <v>0.2857142857142857</v>
      </c>
      <c r="F63" s="1">
        <f t="shared" si="3"/>
        <v>0</v>
      </c>
      <c r="G63" s="37">
        <f t="shared" si="4"/>
        <v>0.14285714285714285</v>
      </c>
    </row>
    <row r="64" spans="1:7">
      <c r="A64" s="38">
        <v>29</v>
      </c>
      <c r="B64" s="39" t="s">
        <v>31</v>
      </c>
      <c r="C64" s="36">
        <v>2</v>
      </c>
      <c r="D64" s="1">
        <v>0</v>
      </c>
      <c r="E64" s="1">
        <f t="shared" si="2"/>
        <v>0.2857142857142857</v>
      </c>
      <c r="F64" s="1">
        <f t="shared" si="3"/>
        <v>0</v>
      </c>
      <c r="G64" s="37">
        <f t="shared" si="4"/>
        <v>0.14285714285714285</v>
      </c>
    </row>
    <row r="65" spans="1:7">
      <c r="A65" s="38">
        <v>37</v>
      </c>
      <c r="B65" s="39" t="s">
        <v>39</v>
      </c>
      <c r="C65" s="36">
        <v>2</v>
      </c>
      <c r="D65" s="1">
        <v>0</v>
      </c>
      <c r="E65" s="1">
        <f t="shared" si="2"/>
        <v>0.2857142857142857</v>
      </c>
      <c r="F65" s="1">
        <f t="shared" si="3"/>
        <v>0</v>
      </c>
      <c r="G65" s="37">
        <f t="shared" si="4"/>
        <v>0.14285714285714285</v>
      </c>
    </row>
    <row r="66" spans="1:7">
      <c r="A66" s="38">
        <v>32</v>
      </c>
      <c r="B66" s="39" t="s">
        <v>34</v>
      </c>
      <c r="C66" s="36">
        <v>0</v>
      </c>
      <c r="D66" s="1">
        <v>1</v>
      </c>
      <c r="E66" s="1">
        <f t="shared" si="2"/>
        <v>0</v>
      </c>
      <c r="F66" s="1">
        <f t="shared" si="3"/>
        <v>0.16666666666666666</v>
      </c>
      <c r="G66" s="37">
        <f t="shared" si="4"/>
        <v>8.3333333333333329E-2</v>
      </c>
    </row>
    <row r="67" spans="1:7">
      <c r="A67" s="38">
        <v>8</v>
      </c>
      <c r="B67" s="39" t="s">
        <v>10</v>
      </c>
      <c r="C67" s="36">
        <v>1</v>
      </c>
      <c r="D67" s="1">
        <v>0</v>
      </c>
      <c r="E67" s="1">
        <f t="shared" si="2"/>
        <v>0.14285714285714285</v>
      </c>
      <c r="F67" s="1">
        <f t="shared" si="3"/>
        <v>0</v>
      </c>
      <c r="G67" s="37">
        <f t="shared" si="4"/>
        <v>7.1428571428571425E-2</v>
      </c>
    </row>
    <row r="68" spans="1:7">
      <c r="A68" s="38">
        <v>10</v>
      </c>
      <c r="B68" s="39" t="s">
        <v>12</v>
      </c>
      <c r="C68" s="36">
        <v>1</v>
      </c>
      <c r="D68" s="1">
        <v>0</v>
      </c>
      <c r="E68" s="1">
        <f t="shared" si="2"/>
        <v>0.14285714285714285</v>
      </c>
      <c r="F68" s="1">
        <f t="shared" si="3"/>
        <v>0</v>
      </c>
      <c r="G68" s="37">
        <f t="shared" si="4"/>
        <v>7.1428571428571425E-2</v>
      </c>
    </row>
    <row r="69" spans="1:7">
      <c r="A69" s="38">
        <v>15</v>
      </c>
      <c r="B69" s="39" t="s">
        <v>17</v>
      </c>
      <c r="C69" s="36">
        <v>1</v>
      </c>
      <c r="D69" s="1">
        <v>0</v>
      </c>
      <c r="E69" s="1">
        <f t="shared" si="2"/>
        <v>0.14285714285714285</v>
      </c>
      <c r="F69" s="1">
        <f t="shared" si="3"/>
        <v>0</v>
      </c>
      <c r="G69" s="37">
        <f t="shared" si="4"/>
        <v>7.1428571428571425E-2</v>
      </c>
    </row>
    <row r="70" spans="1:7">
      <c r="A70" s="38">
        <v>20</v>
      </c>
      <c r="B70" s="39" t="s">
        <v>22</v>
      </c>
      <c r="C70" s="36">
        <v>1</v>
      </c>
      <c r="D70" s="1">
        <v>0</v>
      </c>
      <c r="E70" s="1">
        <f t="shared" si="2"/>
        <v>0.14285714285714285</v>
      </c>
      <c r="F70" s="1">
        <f t="shared" si="3"/>
        <v>0</v>
      </c>
      <c r="G70" s="37">
        <f t="shared" si="4"/>
        <v>7.1428571428571425E-2</v>
      </c>
    </row>
    <row r="71" spans="1:7">
      <c r="A71" s="38">
        <v>4</v>
      </c>
      <c r="B71" s="39" t="s">
        <v>6</v>
      </c>
      <c r="C71" s="36">
        <v>0</v>
      </c>
      <c r="D71" s="1">
        <v>0</v>
      </c>
      <c r="E71" s="1">
        <f t="shared" si="2"/>
        <v>0</v>
      </c>
      <c r="F71" s="1">
        <f t="shared" si="3"/>
        <v>0</v>
      </c>
      <c r="G71" s="37">
        <f t="shared" si="4"/>
        <v>0</v>
      </c>
    </row>
    <row r="72" spans="1:7">
      <c r="A72" s="38">
        <v>9</v>
      </c>
      <c r="B72" s="39" t="s">
        <v>11</v>
      </c>
      <c r="C72" s="36">
        <v>0</v>
      </c>
      <c r="D72" s="1">
        <v>0</v>
      </c>
      <c r="E72" s="1">
        <f t="shared" si="2"/>
        <v>0</v>
      </c>
      <c r="F72" s="1">
        <f t="shared" si="3"/>
        <v>0</v>
      </c>
      <c r="G72" s="37">
        <f t="shared" si="4"/>
        <v>0</v>
      </c>
    </row>
    <row r="73" spans="1:7">
      <c r="A73" s="38">
        <v>21</v>
      </c>
      <c r="B73" s="39" t="s">
        <v>23</v>
      </c>
      <c r="C73" s="36">
        <v>0</v>
      </c>
      <c r="D73" s="1">
        <v>0</v>
      </c>
      <c r="E73" s="1">
        <f t="shared" si="2"/>
        <v>0</v>
      </c>
      <c r="F73" s="1">
        <f t="shared" si="3"/>
        <v>0</v>
      </c>
      <c r="G73" s="37">
        <f t="shared" si="4"/>
        <v>0</v>
      </c>
    </row>
    <row r="74" spans="1:7">
      <c r="A74" s="38">
        <v>22</v>
      </c>
      <c r="B74" s="39" t="s">
        <v>24</v>
      </c>
      <c r="C74" s="36">
        <v>0</v>
      </c>
      <c r="D74" s="1">
        <v>0</v>
      </c>
      <c r="E74" s="1">
        <f t="shared" si="2"/>
        <v>0</v>
      </c>
      <c r="F74" s="1">
        <f t="shared" si="3"/>
        <v>0</v>
      </c>
      <c r="G74" s="37">
        <f t="shared" si="4"/>
        <v>0</v>
      </c>
    </row>
    <row r="75" spans="1:7">
      <c r="A75" s="38">
        <v>25</v>
      </c>
      <c r="B75" s="39" t="s">
        <v>27</v>
      </c>
      <c r="C75" s="36">
        <v>0</v>
      </c>
      <c r="D75" s="1">
        <v>0</v>
      </c>
      <c r="E75" s="1">
        <f t="shared" si="2"/>
        <v>0</v>
      </c>
      <c r="F75" s="1">
        <f t="shared" si="3"/>
        <v>0</v>
      </c>
      <c r="G75" s="37">
        <f t="shared" si="4"/>
        <v>0</v>
      </c>
    </row>
    <row r="76" spans="1:7">
      <c r="A76" s="38">
        <v>28</v>
      </c>
      <c r="B76" s="39" t="s">
        <v>30</v>
      </c>
      <c r="C76" s="36">
        <v>0</v>
      </c>
      <c r="D76" s="1">
        <v>0</v>
      </c>
      <c r="E76" s="1">
        <f t="shared" si="2"/>
        <v>0</v>
      </c>
      <c r="F76" s="1">
        <f t="shared" si="3"/>
        <v>0</v>
      </c>
      <c r="G76" s="37">
        <f t="shared" si="4"/>
        <v>0</v>
      </c>
    </row>
    <row r="77" spans="1:7">
      <c r="A77" s="38">
        <v>30</v>
      </c>
      <c r="B77" s="39" t="s">
        <v>32</v>
      </c>
      <c r="C77" s="36">
        <v>0</v>
      </c>
      <c r="D77" s="1">
        <v>0</v>
      </c>
      <c r="E77" s="1">
        <f t="shared" si="2"/>
        <v>0</v>
      </c>
      <c r="F77" s="1">
        <f t="shared" si="3"/>
        <v>0</v>
      </c>
      <c r="G77" s="37">
        <f t="shared" si="4"/>
        <v>0</v>
      </c>
    </row>
    <row r="78" spans="1:7">
      <c r="A78" s="38">
        <v>33</v>
      </c>
      <c r="B78" s="39" t="s">
        <v>35</v>
      </c>
      <c r="C78" s="36">
        <v>0</v>
      </c>
      <c r="D78" s="1">
        <v>0</v>
      </c>
      <c r="E78" s="1">
        <f t="shared" si="2"/>
        <v>0</v>
      </c>
      <c r="F78" s="1">
        <f t="shared" si="3"/>
        <v>0</v>
      </c>
      <c r="G78" s="37">
        <f t="shared" si="4"/>
        <v>0</v>
      </c>
    </row>
    <row r="79" spans="1:7" ht="17" thickBot="1">
      <c r="A79" s="40">
        <v>36</v>
      </c>
      <c r="B79" s="41" t="s">
        <v>38</v>
      </c>
      <c r="C79" s="36">
        <v>0</v>
      </c>
      <c r="D79" s="1">
        <v>0</v>
      </c>
      <c r="E79" s="1">
        <f t="shared" si="2"/>
        <v>0</v>
      </c>
      <c r="F79" s="1">
        <f t="shared" si="3"/>
        <v>0</v>
      </c>
      <c r="G79" s="42">
        <f t="shared" si="4"/>
        <v>0</v>
      </c>
    </row>
  </sheetData>
  <conditionalFormatting sqref="J3:J39">
    <cfRule type="colorScale" priority="5">
      <colorScale>
        <cfvo type="min"/>
        <cfvo type="max"/>
        <color rgb="FFFCFCFF"/>
        <color rgb="FFF8696B"/>
      </colorScale>
    </cfRule>
  </conditionalFormatting>
  <conditionalFormatting sqref="T3:T39">
    <cfRule type="colorScale" priority="4">
      <colorScale>
        <cfvo type="min"/>
        <cfvo type="max"/>
        <color rgb="FFFCFCFF"/>
        <color rgb="FFF8696B"/>
      </colorScale>
    </cfRule>
  </conditionalFormatting>
  <conditionalFormatting sqref="C43:C79">
    <cfRule type="colorScale" priority="3">
      <colorScale>
        <cfvo type="min"/>
        <cfvo type="max"/>
        <color rgb="FFFCFCFF"/>
        <color rgb="FFF8696B"/>
      </colorScale>
    </cfRule>
  </conditionalFormatting>
  <conditionalFormatting sqref="D43:D79">
    <cfRule type="colorScale" priority="2">
      <colorScale>
        <cfvo type="min"/>
        <cfvo type="max"/>
        <color rgb="FFFCFCFF"/>
        <color rgb="FFF8696B"/>
      </colorScale>
    </cfRule>
  </conditionalFormatting>
  <conditionalFormatting sqref="G43:G7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DAFC-6348-E745-A1EF-85A5D6910138}">
  <dimension ref="A1:C38"/>
  <sheetViews>
    <sheetView tabSelected="1" zoomScale="131" workbookViewId="0">
      <selection activeCell="D4" sqref="D4"/>
    </sheetView>
  </sheetViews>
  <sheetFormatPr baseColWidth="10" defaultRowHeight="16"/>
  <cols>
    <col min="1" max="1" width="13.6640625" customWidth="1"/>
    <col min="2" max="2" width="19.33203125" customWidth="1"/>
  </cols>
  <sheetData>
    <row r="1" spans="1:3">
      <c r="A1" s="44" t="s">
        <v>0</v>
      </c>
      <c r="B1" s="44" t="s">
        <v>40</v>
      </c>
      <c r="C1" s="44" t="s">
        <v>147</v>
      </c>
    </row>
    <row r="2" spans="1:3">
      <c r="A2" s="44">
        <v>14</v>
      </c>
      <c r="B2" s="43" t="s">
        <v>16</v>
      </c>
      <c r="C2" s="45">
        <v>0.88749298225167295</v>
      </c>
    </row>
    <row r="3" spans="1:3">
      <c r="A3" s="44">
        <v>1</v>
      </c>
      <c r="B3" s="43" t="s">
        <v>3</v>
      </c>
      <c r="C3" s="46">
        <v>0.86441959186506401</v>
      </c>
    </row>
    <row r="4" spans="1:3">
      <c r="A4" s="44">
        <v>16</v>
      </c>
      <c r="B4" s="43" t="s">
        <v>18</v>
      </c>
      <c r="C4" s="43">
        <v>0.86368708192773602</v>
      </c>
    </row>
    <row r="5" spans="1:3">
      <c r="A5" s="44">
        <v>6</v>
      </c>
      <c r="B5" s="43" t="s">
        <v>8</v>
      </c>
      <c r="C5" s="43">
        <v>0.78069377278205698</v>
      </c>
    </row>
    <row r="6" spans="1:3">
      <c r="A6" s="44">
        <v>23</v>
      </c>
      <c r="B6" s="43" t="s">
        <v>25</v>
      </c>
      <c r="C6" s="43">
        <v>0.77083942488460799</v>
      </c>
    </row>
    <row r="7" spans="1:3">
      <c r="A7" s="44">
        <v>24</v>
      </c>
      <c r="B7" s="43" t="s">
        <v>26</v>
      </c>
      <c r="C7" s="43">
        <v>0.76872027366905504</v>
      </c>
    </row>
    <row r="8" spans="1:3">
      <c r="A8" s="44">
        <v>17</v>
      </c>
      <c r="B8" s="43" t="s">
        <v>19</v>
      </c>
      <c r="C8" s="43">
        <v>0.71192925759061598</v>
      </c>
    </row>
    <row r="9" spans="1:3">
      <c r="A9" s="44">
        <v>13</v>
      </c>
      <c r="B9" s="43" t="s">
        <v>15</v>
      </c>
      <c r="C9" s="43">
        <v>0.66763143092434596</v>
      </c>
    </row>
    <row r="10" spans="1:3">
      <c r="A10" s="44">
        <v>31</v>
      </c>
      <c r="B10" s="43" t="s">
        <v>33</v>
      </c>
      <c r="C10" s="43">
        <v>0.620682626658695</v>
      </c>
    </row>
    <row r="11" spans="1:3">
      <c r="A11" s="44">
        <v>5</v>
      </c>
      <c r="B11" s="43" t="s">
        <v>7</v>
      </c>
      <c r="C11" s="43">
        <v>0.59091632610155798</v>
      </c>
    </row>
    <row r="12" spans="1:3">
      <c r="A12" s="44">
        <v>34</v>
      </c>
      <c r="B12" s="43" t="s">
        <v>36</v>
      </c>
      <c r="C12" s="43">
        <v>0.58291243948038896</v>
      </c>
    </row>
    <row r="13" spans="1:3">
      <c r="A13" s="44">
        <v>11</v>
      </c>
      <c r="B13" s="43" t="s">
        <v>13</v>
      </c>
      <c r="C13" s="43">
        <v>0.57481424728015396</v>
      </c>
    </row>
    <row r="14" spans="1:3">
      <c r="A14" s="44">
        <v>27</v>
      </c>
      <c r="B14" s="43" t="s">
        <v>29</v>
      </c>
      <c r="C14" s="43">
        <v>0.565428932123621</v>
      </c>
    </row>
    <row r="15" spans="1:3">
      <c r="A15" s="44">
        <v>2</v>
      </c>
      <c r="B15" s="43" t="s">
        <v>4</v>
      </c>
      <c r="C15" s="43">
        <v>0.54019234043755904</v>
      </c>
    </row>
    <row r="16" spans="1:3">
      <c r="A16" s="44">
        <v>10</v>
      </c>
      <c r="B16" s="43" t="s">
        <v>12</v>
      </c>
      <c r="C16" s="43">
        <v>0.53397285981172604</v>
      </c>
    </row>
    <row r="17" spans="1:3">
      <c r="A17" s="44">
        <v>12</v>
      </c>
      <c r="B17" s="43" t="s">
        <v>14</v>
      </c>
      <c r="C17" s="43">
        <v>0.51647063226009904</v>
      </c>
    </row>
    <row r="18" spans="1:3">
      <c r="A18" s="44">
        <v>29</v>
      </c>
      <c r="B18" s="43" t="s">
        <v>31</v>
      </c>
      <c r="C18" s="43">
        <v>0.51183232280865099</v>
      </c>
    </row>
    <row r="19" spans="1:3">
      <c r="A19" s="44">
        <v>33</v>
      </c>
      <c r="B19" s="43" t="s">
        <v>35</v>
      </c>
      <c r="C19" s="43">
        <v>0.50735715650678403</v>
      </c>
    </row>
    <row r="20" spans="1:3">
      <c r="A20" s="44">
        <v>7</v>
      </c>
      <c r="B20" s="43" t="s">
        <v>9</v>
      </c>
      <c r="C20" s="43">
        <v>0.49747154211163402</v>
      </c>
    </row>
    <row r="21" spans="1:3">
      <c r="A21" s="44">
        <v>19</v>
      </c>
      <c r="B21" s="43" t="s">
        <v>21</v>
      </c>
      <c r="C21" s="43">
        <v>0.49564813530471802</v>
      </c>
    </row>
    <row r="22" spans="1:3">
      <c r="A22" s="44">
        <v>3</v>
      </c>
      <c r="B22" s="43" t="s">
        <v>5</v>
      </c>
      <c r="C22" s="43">
        <v>0.492129384506509</v>
      </c>
    </row>
    <row r="23" spans="1:3">
      <c r="A23" s="44">
        <v>26</v>
      </c>
      <c r="B23" s="43" t="s">
        <v>28</v>
      </c>
      <c r="C23" s="43">
        <v>0.48143292313779101</v>
      </c>
    </row>
    <row r="24" spans="1:3">
      <c r="A24" s="44">
        <v>32</v>
      </c>
      <c r="B24" s="43" t="s">
        <v>34</v>
      </c>
      <c r="C24" s="43">
        <v>0.47205710743949503</v>
      </c>
    </row>
    <row r="25" spans="1:3">
      <c r="A25" s="44">
        <v>15</v>
      </c>
      <c r="B25" s="43" t="s">
        <v>17</v>
      </c>
      <c r="C25" s="43">
        <v>0.46851295228042</v>
      </c>
    </row>
    <row r="26" spans="1:3">
      <c r="A26" s="44">
        <v>28</v>
      </c>
      <c r="B26" s="43" t="s">
        <v>30</v>
      </c>
      <c r="C26" s="43">
        <v>0.43957947176453799</v>
      </c>
    </row>
    <row r="27" spans="1:3">
      <c r="A27" s="44">
        <v>35</v>
      </c>
      <c r="B27" s="43" t="s">
        <v>37</v>
      </c>
      <c r="C27" s="43">
        <v>0.43605505917963999</v>
      </c>
    </row>
    <row r="28" spans="1:3">
      <c r="A28" s="44">
        <v>18</v>
      </c>
      <c r="B28" s="43" t="s">
        <v>20</v>
      </c>
      <c r="C28" s="43">
        <v>0.42551388840988302</v>
      </c>
    </row>
    <row r="29" spans="1:3">
      <c r="A29" s="44">
        <v>20</v>
      </c>
      <c r="B29" s="43" t="s">
        <v>22</v>
      </c>
      <c r="C29" s="43">
        <v>0.42252261369855298</v>
      </c>
    </row>
    <row r="30" spans="1:3">
      <c r="A30" s="44">
        <v>25</v>
      </c>
      <c r="B30" s="43" t="s">
        <v>27</v>
      </c>
      <c r="C30" s="43">
        <v>0.41452728750656498</v>
      </c>
    </row>
    <row r="31" spans="1:3">
      <c r="A31" s="44">
        <v>9</v>
      </c>
      <c r="B31" s="43" t="s">
        <v>11</v>
      </c>
      <c r="C31" s="43">
        <v>0.40093429667653402</v>
      </c>
    </row>
    <row r="32" spans="1:3">
      <c r="A32" s="44">
        <v>4</v>
      </c>
      <c r="B32" s="43" t="s">
        <v>6</v>
      </c>
      <c r="C32" s="43">
        <v>0.400785989081755</v>
      </c>
    </row>
    <row r="33" spans="1:3">
      <c r="A33" s="44">
        <v>37</v>
      </c>
      <c r="B33" s="43" t="s">
        <v>39</v>
      </c>
      <c r="C33" s="43">
        <v>0.36350000437548202</v>
      </c>
    </row>
    <row r="34" spans="1:3">
      <c r="A34" s="44">
        <v>21</v>
      </c>
      <c r="B34" s="43" t="s">
        <v>23</v>
      </c>
      <c r="C34" s="43">
        <v>0.34784986082742497</v>
      </c>
    </row>
    <row r="35" spans="1:3">
      <c r="A35" s="44">
        <v>22</v>
      </c>
      <c r="B35" s="43" t="s">
        <v>24</v>
      </c>
      <c r="C35" s="43">
        <v>0.34304475960713998</v>
      </c>
    </row>
    <row r="36" spans="1:3">
      <c r="A36" s="44">
        <v>36</v>
      </c>
      <c r="B36" s="43" t="s">
        <v>38</v>
      </c>
      <c r="C36" s="43">
        <v>0.28363189182861998</v>
      </c>
    </row>
    <row r="37" spans="1:3">
      <c r="A37" s="44">
        <v>8</v>
      </c>
      <c r="B37" s="43" t="s">
        <v>10</v>
      </c>
      <c r="C37" s="43">
        <v>0.19721686304636701</v>
      </c>
    </row>
    <row r="38" spans="1:3">
      <c r="A38" s="44">
        <v>30</v>
      </c>
      <c r="B38" s="43" t="s">
        <v>32</v>
      </c>
      <c r="C38" s="43">
        <v>0.11364148412547</v>
      </c>
    </row>
  </sheetData>
  <conditionalFormatting sqref="C2:C3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 leaves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2019-05-24T10:10:18Z</dcterms:created>
  <dcterms:modified xsi:type="dcterms:W3CDTF">2019-05-25T10:43:02Z</dcterms:modified>
</cp:coreProperties>
</file>