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aching\L6 Data Science\L6 DS Final Documents\M5 Data Science Professional Practice\GitHub\portfolio\"/>
    </mc:Choice>
  </mc:AlternateContent>
  <xr:revisionPtr revIDLastSave="0" documentId="13_ncr:1_{70E404AC-A1A3-412C-B4E5-15AFB91F5C67}" xr6:coauthVersionLast="47" xr6:coauthVersionMax="47" xr10:uidLastSave="{00000000-0000-0000-0000-000000000000}"/>
  <bookViews>
    <workbookView xWindow="4215" yWindow="2520" windowWidth="17460" windowHeight="12960" activeTab="1" xr2:uid="{62682CF4-A5DE-4CA0-BAA7-BD66514D1DB8}"/>
  </bookViews>
  <sheets>
    <sheet name="Solution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4" i="1"/>
  <c r="G6" i="1" l="1"/>
  <c r="F7" i="1" l="1"/>
  <c r="F3" i="1"/>
</calcChain>
</file>

<file path=xl/sharedStrings.xml><?xml version="1.0" encoding="utf-8"?>
<sst xmlns="http://schemas.openxmlformats.org/spreadsheetml/2006/main" count="44" uniqueCount="34">
  <si>
    <t>n</t>
  </si>
  <si>
    <t>hours studied</t>
  </si>
  <si>
    <t>grade</t>
  </si>
  <si>
    <t>Correlation</t>
  </si>
  <si>
    <t>Prediction</t>
  </si>
  <si>
    <t>critical 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</si>
  <si>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</si>
  <si>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</si>
  <si>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</si>
  <si>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</si>
  <si>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</si>
  <si>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</si>
  <si>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</si>
  <si>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</si>
  <si>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</si>
  <si>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</si>
  <si>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</si>
  <si>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</si>
  <si>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</si>
  <si>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</si>
  <si>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</si>
  <si>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</si>
  <si>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</si>
  <si>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</si>
  <si>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</si>
  <si>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</si>
  <si>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</si>
  <si>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</si>
  <si>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</si>
  <si>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Hours Spent Studying</t>
  </si>
  <si>
    <t>SUMMARY OUTPUT</t>
  </si>
  <si>
    <t>X Variable 1</t>
  </si>
  <si>
    <t>degrees of freedom</t>
  </si>
  <si>
    <t>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</si>
</sst>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right"/>
    </xf>
    <xf numFmtId="0" fontId="0" fillId="0" borderId="1" xfId="0" applyBorder="1"/>
    <xf numFmtId="0" fontId="1" fillId="0" borderId="1" xfId="0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  <xf numFmtId="0" fontId="2" fillId="2" borderId="1" xfId="0" applyFont="1" applyFill="1" applyBorder="1"/>
    <xf numFmtId="0" fontId="3" fillId="0" borderId="1" xfId="0" applyFont="1" applyBorder="1" applyAlignment="1">
      <alignment horizontal="right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Grade vs. Hours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Exam Results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Solution!$B$2:$B$41</c:f>
              <c:numCache>
                <c:formatCode>General</c:formatCode>
                <c:ptCount val="40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  <c:pt idx="7">
                  <c:v>7</c:v>
                </c:pt>
                <c:pt idx="8">
                  <c:v>14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6</c:v>
                </c:pt>
                <c:pt idx="16">
                  <c:v>10</c:v>
                </c:pt>
                <c:pt idx="17">
                  <c:v>16</c:v>
                </c:pt>
                <c:pt idx="18">
                  <c:v>12</c:v>
                </c:pt>
                <c:pt idx="19">
                  <c:v>11</c:v>
                </c:pt>
                <c:pt idx="20">
                  <c:v>9</c:v>
                </c:pt>
                <c:pt idx="21">
                  <c:v>12</c:v>
                </c:pt>
                <c:pt idx="22">
                  <c:v>8</c:v>
                </c:pt>
                <c:pt idx="23">
                  <c:v>14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12</c:v>
                </c:pt>
                <c:pt idx="31">
                  <c:v>14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11</c:v>
                </c:pt>
                <c:pt idx="36">
                  <c:v>16</c:v>
                </c:pt>
                <c:pt idx="37">
                  <c:v>11</c:v>
                </c:pt>
                <c:pt idx="38">
                  <c:v>15</c:v>
                </c:pt>
                <c:pt idx="39">
                  <c:v>16</c:v>
                </c:pt>
              </c:numCache>
            </c:numRef>
          </c:xVal>
          <c:yVal>
            <c:numRef>
              <c:f>Solution!$C$2:$C$41</c:f>
              <c:numCache>
                <c:formatCode>General</c:formatCode>
                <c:ptCount val="40"/>
                <c:pt idx="0">
                  <c:v>80</c:v>
                </c:pt>
                <c:pt idx="1">
                  <c:v>72</c:v>
                </c:pt>
                <c:pt idx="2">
                  <c:v>80</c:v>
                </c:pt>
                <c:pt idx="3">
                  <c:v>90</c:v>
                </c:pt>
                <c:pt idx="4">
                  <c:v>64</c:v>
                </c:pt>
                <c:pt idx="5">
                  <c:v>80</c:v>
                </c:pt>
                <c:pt idx="6">
                  <c:v>99</c:v>
                </c:pt>
                <c:pt idx="7">
                  <c:v>63</c:v>
                </c:pt>
                <c:pt idx="8">
                  <c:v>84</c:v>
                </c:pt>
                <c:pt idx="9">
                  <c:v>48</c:v>
                </c:pt>
                <c:pt idx="10">
                  <c:v>84</c:v>
                </c:pt>
                <c:pt idx="11">
                  <c:v>60</c:v>
                </c:pt>
                <c:pt idx="12">
                  <c:v>65</c:v>
                </c:pt>
                <c:pt idx="13">
                  <c:v>90</c:v>
                </c:pt>
                <c:pt idx="14">
                  <c:v>45</c:v>
                </c:pt>
                <c:pt idx="15">
                  <c:v>54</c:v>
                </c:pt>
                <c:pt idx="16">
                  <c:v>70</c:v>
                </c:pt>
                <c:pt idx="17">
                  <c:v>94</c:v>
                </c:pt>
                <c:pt idx="18">
                  <c:v>74</c:v>
                </c:pt>
                <c:pt idx="19">
                  <c:v>99</c:v>
                </c:pt>
                <c:pt idx="20">
                  <c:v>45</c:v>
                </c:pt>
                <c:pt idx="21">
                  <c:v>60</c:v>
                </c:pt>
                <c:pt idx="22">
                  <c:v>48</c:v>
                </c:pt>
                <c:pt idx="23">
                  <c:v>95</c:v>
                </c:pt>
                <c:pt idx="24">
                  <c:v>60</c:v>
                </c:pt>
                <c:pt idx="25">
                  <c:v>79</c:v>
                </c:pt>
                <c:pt idx="26">
                  <c:v>86</c:v>
                </c:pt>
                <c:pt idx="27">
                  <c:v>82</c:v>
                </c:pt>
                <c:pt idx="28">
                  <c:v>72</c:v>
                </c:pt>
                <c:pt idx="29">
                  <c:v>65</c:v>
                </c:pt>
                <c:pt idx="30">
                  <c:v>69</c:v>
                </c:pt>
                <c:pt idx="31">
                  <c:v>79</c:v>
                </c:pt>
                <c:pt idx="32">
                  <c:v>91</c:v>
                </c:pt>
                <c:pt idx="33">
                  <c:v>86</c:v>
                </c:pt>
                <c:pt idx="34">
                  <c:v>88</c:v>
                </c:pt>
                <c:pt idx="35">
                  <c:v>77</c:v>
                </c:pt>
                <c:pt idx="36">
                  <c:v>91</c:v>
                </c:pt>
                <c:pt idx="37">
                  <c:v>88</c:v>
                </c:pt>
                <c:pt idx="38">
                  <c:v>90</c:v>
                </c:pt>
                <c:pt idx="39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83-4BC8-ABDA-E95DEA290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837840"/>
        <c:axId val="324839152"/>
      </c:scatterChart>
      <c:valAx>
        <c:axId val="32483784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39152"/>
        <c:crosses val="autoZero"/>
        <c:crossBetween val="midCat"/>
      </c:valAx>
      <c:valAx>
        <c:axId val="324839152"/>
        <c:scaling>
          <c:orientation val="minMax"/>
          <c:max val="1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3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27</xdr:row>
      <xdr:rowOff>9525</xdr:rowOff>
    </xdr:from>
    <xdr:to>
      <xdr:col>10</xdr:col>
      <xdr:colOff>376237</xdr:colOff>
      <xdr:row>41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0D106-4089-4B88-82F7-6F3F4965C0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592748</xdr:colOff>
      <xdr:row>0</xdr:row>
      <xdr:rowOff>183174</xdr:rowOff>
    </xdr:from>
    <xdr:to>
      <xdr:col>14</xdr:col>
      <xdr:colOff>422764</xdr:colOff>
      <xdr:row>25</xdr:row>
      <xdr:rowOff>120896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22DC8A7-C32A-4366-BD18-C5A7F946FE94}"/>
                </a:ext>
              </a:extLst>
            </xdr:cNvPr>
            <xdr:cNvSpPr txBox="1"/>
          </xdr:nvSpPr>
          <xdr:spPr>
            <a:xfrm>
              <a:off x="4827710" y="183174"/>
              <a:ext cx="4695092" cy="470022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ZA" sz="1100" b="1"/>
                <a:t>Simple Linear Regression Exercise</a:t>
              </a:r>
            </a:p>
            <a:p>
              <a:endParaRPr lang="en-ZA" sz="1100"/>
            </a:p>
            <a:p>
              <a:r>
                <a:rPr lang="en-ZA" sz="1100"/>
                <a:t>In</a:t>
              </a:r>
              <a:r>
                <a:rPr lang="en-ZA" sz="1100" baseline="0"/>
                <a:t> this exercise we test the theory that a student's grade is related to the number of hours they spent studying for an exam. 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1:</a:t>
              </a:r>
              <a:r>
                <a:rPr lang="en-ZA" sz="1100" baseline="0"/>
                <a:t>  We need to </a:t>
              </a:r>
              <a:r>
                <a:rPr lang="en-ZA" sz="1100" b="1" i="1" baseline="0"/>
                <a:t>Explore the Data </a:t>
              </a:r>
              <a:r>
                <a:rPr lang="en-ZA" sz="1100" baseline="0"/>
                <a:t>to 'see' if a relationship exists.  We do this two ways.  </a:t>
              </a:r>
            </a:p>
            <a:p>
              <a:endParaRPr lang="en-ZA" sz="1100" baseline="0"/>
            </a:p>
            <a:p>
              <a:r>
                <a:rPr lang="en-ZA" sz="1100"/>
                <a:t>First, we use the =CORREL function to quickly work out</a:t>
              </a:r>
              <a:r>
                <a:rPr lang="en-ZA" sz="1100" baseline="0"/>
                <a:t> </a:t>
              </a:r>
              <a:r>
                <a:rPr lang="en-ZA" sz="1100"/>
                <a:t>the correlation r</a:t>
              </a:r>
              <a:r>
                <a:rPr lang="en-ZA" sz="1100" baseline="0"/>
                <a:t> between Y and X</a:t>
              </a:r>
            </a:p>
            <a:p>
              <a:endParaRPr lang="en-ZA" sz="1100" baseline="0"/>
            </a:p>
            <a:p>
              <a:r>
                <a:rPr lang="en-ZA" sz="1100" baseline="0"/>
                <a:t>Second, we create a quick scatterplot to see if there are any patterns in the underlying data.  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2: </a:t>
              </a:r>
              <a:r>
                <a:rPr lang="en-ZA" sz="1100" baseline="0"/>
                <a:t>Run the </a:t>
              </a:r>
              <a:r>
                <a:rPr lang="en-ZA" sz="1100" b="1" i="1" baseline="0"/>
                <a:t>REGRESSION function in the Data Analysis Toolpak </a:t>
              </a:r>
              <a:r>
                <a:rPr lang="en-ZA" sz="1100" baseline="0"/>
                <a:t>- putting the table somewhere in this worksheet. (Just run the regression, and take care with selecting the correct Y and X variables).  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3: </a:t>
              </a:r>
              <a:r>
                <a:rPr lang="en-ZA" sz="1100" b="1" i="1" baseline="0"/>
                <a:t>Build your model </a:t>
              </a:r>
              <a:r>
                <a:rPr lang="en-ZA" sz="1100" b="0" baseline="0"/>
                <a:t>using the regression outputs to predict </a:t>
              </a:r>
              <a:r>
                <a:rPr lang="en-ZA" sz="1100" baseline="0"/>
                <a:t>your grade if you spend 12 hours studying for this exam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4:</a:t>
              </a:r>
              <a:r>
                <a:rPr lang="en-ZA" sz="1100" baseline="0"/>
                <a:t> Use the =T.INV.2T(</a:t>
              </a:r>
              <a:r>
                <a:rPr lang="el-GR" sz="1100" baseline="0"/>
                <a:t>α</a:t>
              </a:r>
              <a:r>
                <a:rPr lang="en-GB" sz="1100" baseline="0"/>
                <a:t>, </a:t>
              </a:r>
              <a:r>
                <a:rPr lang="en-GB" sz="1100" i="1" baseline="0"/>
                <a:t>df</a:t>
              </a:r>
              <a:r>
                <a:rPr lang="en-GB" sz="1100" baseline="0"/>
                <a:t>) to calculate the crtical-t value </a:t>
              </a:r>
            </a:p>
            <a:p>
              <a:endParaRPr lang="en-GB" sz="1100" baseline="0"/>
            </a:p>
            <a:p>
              <a:r>
                <a:rPr lang="en-GB" sz="1100" baseline="0"/>
                <a:t>When calculating the critical t-value, we use (</a:t>
              </a:r>
              <a:r>
                <a:rPr lang="en-GB" sz="1100" i="1" baseline="0"/>
                <a:t>n - # of parameters</a:t>
              </a:r>
              <a:r>
                <a:rPr lang="en-GB" sz="1100" baseline="0"/>
                <a:t>).  In Linear Regression, we always estimate two parameters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𝛽</m:t>
                      </m:r>
                    </m:e>
                    <m:sub>
                      <m:r>
                        <a:rPr lang="en-GB" sz="11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0 </m:t>
                      </m:r>
                    </m:sub>
                  </m:sSub>
                  <m:r>
                    <a:rPr lang="en-GB" sz="11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𝑎𝑛𝑑</m:t>
                  </m:r>
                  <m:r>
                    <a:rPr lang="en-GB" sz="1100" b="0" i="1" baseline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sSub>
                    <m:sSubPr>
                      <m:ctrlPr>
                        <a:rPr lang="en-GB" sz="11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𝛽</m:t>
                      </m:r>
                    </m:e>
                    <m:sub>
                      <m:r>
                        <a:rPr lang="en-GB" sz="1100" b="0" i="1" baseline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</m:sub>
                  </m:sSub>
                </m:oMath>
              </a14:m>
              <a:r>
                <a:rPr lang="en-GB" sz="1100" baseline="0"/>
                <a:t> so </a:t>
              </a:r>
              <a:r>
                <a:rPr lang="en-GB" sz="1100" i="1" baseline="0"/>
                <a:t>df</a:t>
              </a:r>
              <a:r>
                <a:rPr lang="en-GB" sz="1100" i="0" baseline="0"/>
                <a:t> = 40 - 2 = 38</a:t>
              </a:r>
              <a:endParaRPr lang="en-GB" sz="1100" i="1" baseline="0"/>
            </a:p>
            <a:p>
              <a:endParaRPr lang="en-GB" sz="1100" baseline="0"/>
            </a:p>
            <a:p>
              <a:endParaRPr lang="en-ZA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222DC8A7-C32A-4366-BD18-C5A7F946FE94}"/>
                </a:ext>
              </a:extLst>
            </xdr:cNvPr>
            <xdr:cNvSpPr txBox="1"/>
          </xdr:nvSpPr>
          <xdr:spPr>
            <a:xfrm>
              <a:off x="4827710" y="183174"/>
              <a:ext cx="4695092" cy="470022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ZA" sz="1100" b="1"/>
                <a:t>Simple Linear Regression Exercise</a:t>
              </a:r>
            </a:p>
            <a:p>
              <a:endParaRPr lang="en-ZA" sz="1100"/>
            </a:p>
            <a:p>
              <a:r>
                <a:rPr lang="en-ZA" sz="1100"/>
                <a:t>In</a:t>
              </a:r>
              <a:r>
                <a:rPr lang="en-ZA" sz="1100" baseline="0"/>
                <a:t> this exercise we test the theory that a student's grade is related to the number of hours they spent studying for an exam. 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1:</a:t>
              </a:r>
              <a:r>
                <a:rPr lang="en-ZA" sz="1100" baseline="0"/>
                <a:t>  We need to </a:t>
              </a:r>
              <a:r>
                <a:rPr lang="en-ZA" sz="1100" b="1" i="1" baseline="0"/>
                <a:t>Explore the Data </a:t>
              </a:r>
              <a:r>
                <a:rPr lang="en-ZA" sz="1100" baseline="0"/>
                <a:t>to 'see' if a relationship exists.  We do this two ways.  </a:t>
              </a:r>
            </a:p>
            <a:p>
              <a:endParaRPr lang="en-ZA" sz="1100" baseline="0"/>
            </a:p>
            <a:p>
              <a:r>
                <a:rPr lang="en-ZA" sz="1100"/>
                <a:t>First, we use the =CORREL function to quickly work out</a:t>
              </a:r>
              <a:r>
                <a:rPr lang="en-ZA" sz="1100" baseline="0"/>
                <a:t> </a:t>
              </a:r>
              <a:r>
                <a:rPr lang="en-ZA" sz="1100"/>
                <a:t>the correlation r</a:t>
              </a:r>
              <a:r>
                <a:rPr lang="en-ZA" sz="1100" baseline="0"/>
                <a:t> between Y and X</a:t>
              </a:r>
            </a:p>
            <a:p>
              <a:endParaRPr lang="en-ZA" sz="1100" baseline="0"/>
            </a:p>
            <a:p>
              <a:r>
                <a:rPr lang="en-ZA" sz="1100" baseline="0"/>
                <a:t>Second, we create a quick scatterplot to see if there are any patterns in the underlying data.  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2: </a:t>
              </a:r>
              <a:r>
                <a:rPr lang="en-ZA" sz="1100" baseline="0"/>
                <a:t>Run the </a:t>
              </a:r>
              <a:r>
                <a:rPr lang="en-ZA" sz="1100" b="1" i="1" baseline="0"/>
                <a:t>REGRESSION function in the Data Analysis Toolpak </a:t>
              </a:r>
              <a:r>
                <a:rPr lang="en-ZA" sz="1100" baseline="0"/>
                <a:t>- putting the table somewhere in this worksheet. (Just run the regression, and take care with selecting the correct Y and X variables).  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3: </a:t>
              </a:r>
              <a:r>
                <a:rPr lang="en-ZA" sz="1100" b="1" i="1" baseline="0"/>
                <a:t>Build your model </a:t>
              </a:r>
              <a:r>
                <a:rPr lang="en-ZA" sz="1100" b="0" baseline="0"/>
                <a:t>using the regression outputs to predict </a:t>
              </a:r>
              <a:r>
                <a:rPr lang="en-ZA" sz="1100" baseline="0"/>
                <a:t>your grade if you spend 12 hours studying for this exam</a:t>
              </a:r>
            </a:p>
            <a:p>
              <a:endParaRPr lang="en-ZA" sz="1100" baseline="0"/>
            </a:p>
            <a:p>
              <a:r>
                <a:rPr lang="en-ZA" sz="1100" b="1" baseline="0"/>
                <a:t>Step 4:</a:t>
              </a:r>
              <a:r>
                <a:rPr lang="en-ZA" sz="1100" baseline="0"/>
                <a:t> Use the =T.INV.2T(</a:t>
              </a:r>
              <a:r>
                <a:rPr lang="el-GR" sz="1100" baseline="0"/>
                <a:t>α</a:t>
              </a:r>
              <a:r>
                <a:rPr lang="en-GB" sz="1100" baseline="0"/>
                <a:t>, </a:t>
              </a:r>
              <a:r>
                <a:rPr lang="en-GB" sz="1100" i="1" baseline="0"/>
                <a:t>df</a:t>
              </a:r>
              <a:r>
                <a:rPr lang="en-GB" sz="1100" baseline="0"/>
                <a:t>) to calculate the crtical-t value </a:t>
              </a:r>
            </a:p>
            <a:p>
              <a:endParaRPr lang="en-GB" sz="1100" baseline="0"/>
            </a:p>
            <a:p>
              <a:r>
                <a:rPr lang="en-GB" sz="1100" baseline="0"/>
                <a:t>When calculating the critical t-value, we use (</a:t>
              </a:r>
              <a:r>
                <a:rPr lang="en-GB" sz="1100" i="1" baseline="0"/>
                <a:t>n - # of parameters</a:t>
              </a:r>
              <a:r>
                <a:rPr lang="en-GB" sz="1100" baseline="0"/>
                <a:t>).  In Linear Regression, we always estimate two parameters </a:t>
              </a:r>
              <a:r>
                <a:rPr lang="en-GB" sz="11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𝛽_(</a:t>
              </a:r>
              <a:r>
                <a:rPr lang="en-GB" sz="11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0 ) 𝑎𝑛𝑑 𝛽_1</a:t>
              </a:r>
              <a:r>
                <a:rPr lang="en-GB" sz="1100" baseline="0"/>
                <a:t> so </a:t>
              </a:r>
              <a:r>
                <a:rPr lang="en-GB" sz="1100" i="1" baseline="0"/>
                <a:t>df</a:t>
              </a:r>
              <a:r>
                <a:rPr lang="en-GB" sz="1100" i="0" baseline="0"/>
                <a:t> = 40 - 2 = 38</a:t>
              </a:r>
              <a:endParaRPr lang="en-GB" sz="1100" i="1" baseline="0"/>
            </a:p>
            <a:p>
              <a:endParaRPr lang="en-GB" sz="1100" baseline="0"/>
            </a:p>
            <a:p>
              <a:endParaRPr lang="en-ZA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0590C-98CB-4C0B-A98B-C5A118E02BC2}">
  <dimension ref="A1:M41"/>
  <sheetViews>
    <sheetView workbookViewId="0">
      <selection activeCell="J1" sqref="J1"/>
    </sheetView>
  </sheetViews>
  <sheetFormatPr defaultRowHeight="15" x14ac:dyDescent="0.25"/>
  <cols>
    <col min="1" max="1" width="3" style="2" bestFit="1" customWidth="1"/>
    <col min="2" max="2" width="13.28515625" style="2" bestFit="1" customWidth="1"/>
    <col min="3" max="3" width="6" style="2" bestFit="1" customWidth="1"/>
    <col min="5" max="5" width="19.42578125" customWidth="1"/>
    <col min="6" max="6" width="14.7109375" bestFit="1" customWidth="1"/>
    <col min="7" max="7" width="14.85546875" customWidth="1"/>
    <col min="10" max="10" width="13.140625" customWidth="1"/>
    <col min="12" max="12" width="13.85546875" customWidth="1"/>
    <col min="13" max="13" width="16.85546875" customWidth="1"/>
  </cols>
  <sheetData>
    <row r="1" spans="1:7" x14ac:dyDescent="0.25">
      <c r="A1" s="9" t="s">
        <v>0</v>
      </c>
      <c r="B1" s="9" t="s">
        <v>1</v>
      </c>
      <c r="C1" s="9" t="s">
        <v>2</v>
      </c>
    </row>
    <row r="2" spans="1:7" x14ac:dyDescent="0.25">
      <c r="A2" s="2">
        <v>1</v>
      </c>
      <c r="B2" s="2">
        <v>10</v>
      </c>
      <c r="C2" s="2">
        <v>80</v>
      </c>
      <c r="E2" s="2" t="s">
        <v>29</v>
      </c>
      <c r="F2" s="2">
        <v>10</v>
      </c>
    </row>
    <row r="3" spans="1:7" x14ac:dyDescent="0.25">
      <c r="A3" s="2">
        <v>2</v>
      </c>
      <c r="B3" s="2">
        <v>9</v>
      </c>
      <c r="C3" s="2">
        <v>72</v>
      </c>
      <c r="E3" s="1" t="s">
        <v>3</v>
      </c>
      <c r="F3" s="1">
        <f>CORREL(B2:B41,C2:C41)</f>
        <v>0.62635992310655464</v>
      </c>
    </row>
    <row r="4" spans="1:7" x14ac:dyDescent="0.25">
      <c r="A4" s="2">
        <v>3</v>
      </c>
      <c r="B4" s="2">
        <v>10</v>
      </c>
      <c r="C4" s="2">
        <v>80</v>
      </c>
      <c r="E4" s="1" t="s">
        <v>4</v>
      </c>
      <c r="F4" s="4">
        <f>F25+F26*F2</f>
        <v>70.537484116899606</v>
      </c>
    </row>
    <row r="5" spans="1:7" x14ac:dyDescent="0.25">
      <c r="A5" s="2">
        <v>4</v>
      </c>
      <c r="B5" s="2">
        <v>10</v>
      </c>
      <c r="C5" s="2">
        <v>90</v>
      </c>
      <c r="E5" s="1" t="s">
        <v>32</v>
      </c>
      <c r="F5" s="2">
        <f>MAX(A2:A41)-2</f>
        <v>38</v>
      </c>
    </row>
    <row r="6" spans="1:7" x14ac:dyDescent="0.25">
      <c r="A6" s="2">
        <v>5</v>
      </c>
      <c r="B6" s="2">
        <v>8</v>
      </c>
      <c r="C6" s="2">
        <v>64</v>
      </c>
      <c r="E6" s="10" t="s">
        <v>33</v>
      </c>
      <c r="F6" s="2">
        <v>0.05</v>
      </c>
      <c r="G6" t="str">
        <f>IF(F4&gt;100,"Can't get more than 100"," ")</f>
        <v xml:space="preserve"> </v>
      </c>
    </row>
    <row r="7" spans="1:7" x14ac:dyDescent="0.25">
      <c r="A7" s="2">
        <v>6</v>
      </c>
      <c r="B7" s="2">
        <v>10</v>
      </c>
      <c r="C7" s="2">
        <v>80</v>
      </c>
      <c r="E7" s="3" t="s">
        <v>5</v>
      </c>
      <c r="F7" s="5">
        <f>_xlfn.T.INV.2T(0.05,38)</f>
        <v>2.0243941639119702</v>
      </c>
    </row>
    <row r="8" spans="1:7" x14ac:dyDescent="0.25">
      <c r="A8" s="2">
        <v>7</v>
      </c>
      <c r="B8" s="2">
        <v>11</v>
      </c>
      <c r="C8" s="2">
        <v>99</v>
      </c>
    </row>
    <row r="9" spans="1:7" x14ac:dyDescent="0.25">
      <c r="A9" s="2">
        <v>8</v>
      </c>
      <c r="B9" s="2">
        <v>7</v>
      </c>
      <c r="C9" s="2">
        <v>63</v>
      </c>
      <c r="E9" t="s">
        <v>30</v>
      </c>
    </row>
    <row r="10" spans="1:7" ht="15.75" thickBot="1" x14ac:dyDescent="0.3">
      <c r="A10" s="2">
        <v>9</v>
      </c>
      <c r="B10" s="2">
        <v>14</v>
      </c>
      <c r="C10" s="2">
        <v>84</v>
      </c>
    </row>
    <row r="11" spans="1:7" x14ac:dyDescent="0.25">
      <c r="A11" s="2">
        <v>10</v>
      </c>
      <c r="B11" s="2">
        <v>6</v>
      </c>
      <c r="C11" s="2">
        <v>48</v>
      </c>
      <c r="E11" s="8" t="s">
        <v>6</v>
      </c>
      <c r="F11" s="8"/>
    </row>
    <row r="12" spans="1:7" x14ac:dyDescent="0.25">
      <c r="A12" s="2">
        <v>11</v>
      </c>
      <c r="B12" s="2">
        <v>12</v>
      </c>
      <c r="C12" s="2">
        <v>84</v>
      </c>
      <c r="E12" t="s">
        <v>7</v>
      </c>
      <c r="F12">
        <v>0.62635992310655475</v>
      </c>
    </row>
    <row r="13" spans="1:7" x14ac:dyDescent="0.25">
      <c r="A13" s="2">
        <v>12</v>
      </c>
      <c r="B13" s="2">
        <v>10</v>
      </c>
      <c r="C13" s="2">
        <v>60</v>
      </c>
      <c r="E13" t="s">
        <v>8</v>
      </c>
      <c r="F13">
        <v>0.3923267532740492</v>
      </c>
    </row>
    <row r="14" spans="1:7" x14ac:dyDescent="0.25">
      <c r="A14" s="2">
        <v>13</v>
      </c>
      <c r="B14" s="2">
        <v>13</v>
      </c>
      <c r="C14" s="2">
        <v>65</v>
      </c>
      <c r="E14" t="s">
        <v>9</v>
      </c>
      <c r="F14">
        <v>0.37633535204441892</v>
      </c>
    </row>
    <row r="15" spans="1:7" x14ac:dyDescent="0.25">
      <c r="A15" s="2">
        <v>14</v>
      </c>
      <c r="B15" s="2">
        <v>10</v>
      </c>
      <c r="C15" s="2">
        <v>90</v>
      </c>
      <c r="E15" t="s">
        <v>10</v>
      </c>
      <c r="F15">
        <v>12.037428532780702</v>
      </c>
    </row>
    <row r="16" spans="1:7" ht="15.75" thickBot="1" x14ac:dyDescent="0.3">
      <c r="A16" s="2">
        <v>15</v>
      </c>
      <c r="B16" s="2">
        <v>9</v>
      </c>
      <c r="C16" s="2">
        <v>45</v>
      </c>
      <c r="E16" s="6" t="s">
        <v>11</v>
      </c>
      <c r="F16" s="6">
        <v>40</v>
      </c>
    </row>
    <row r="17" spans="1:13" x14ac:dyDescent="0.25">
      <c r="A17" s="2">
        <v>16</v>
      </c>
      <c r="B17" s="2">
        <v>6</v>
      </c>
      <c r="C17" s="2">
        <v>54</v>
      </c>
    </row>
    <row r="18" spans="1:13" ht="15.75" thickBot="1" x14ac:dyDescent="0.3">
      <c r="A18" s="2">
        <v>17</v>
      </c>
      <c r="B18" s="2">
        <v>10</v>
      </c>
      <c r="C18" s="2">
        <v>70</v>
      </c>
      <c r="E18" t="s">
        <v>12</v>
      </c>
    </row>
    <row r="19" spans="1:13" x14ac:dyDescent="0.25">
      <c r="A19" s="2">
        <v>18</v>
      </c>
      <c r="B19" s="2">
        <v>16</v>
      </c>
      <c r="C19" s="2">
        <v>94</v>
      </c>
      <c r="E19" s="7"/>
      <c r="F19" s="7" t="s">
        <v>13</v>
      </c>
      <c r="G19" s="7" t="s">
        <v>14</v>
      </c>
      <c r="H19" s="7" t="s">
        <v>15</v>
      </c>
      <c r="I19" s="7" t="s">
        <v>16</v>
      </c>
      <c r="J19" s="7" t="s">
        <v>17</v>
      </c>
    </row>
    <row r="20" spans="1:13" x14ac:dyDescent="0.25">
      <c r="A20" s="2">
        <v>19</v>
      </c>
      <c r="B20" s="2">
        <v>12</v>
      </c>
      <c r="C20" s="2">
        <v>74</v>
      </c>
      <c r="E20" t="s">
        <v>18</v>
      </c>
      <c r="F20">
        <v>1</v>
      </c>
      <c r="G20">
        <v>3554.9119440914865</v>
      </c>
      <c r="H20">
        <v>3554.9119440914865</v>
      </c>
      <c r="I20">
        <v>24.533607007940709</v>
      </c>
      <c r="J20">
        <v>1.5367488446896286E-5</v>
      </c>
    </row>
    <row r="21" spans="1:13" x14ac:dyDescent="0.25">
      <c r="A21" s="2">
        <v>20</v>
      </c>
      <c r="B21" s="2">
        <v>11</v>
      </c>
      <c r="C21" s="2">
        <v>99</v>
      </c>
      <c r="E21" t="s">
        <v>19</v>
      </c>
      <c r="F21">
        <v>38</v>
      </c>
      <c r="G21">
        <v>5506.1880559085121</v>
      </c>
      <c r="H21">
        <v>144.89968568180294</v>
      </c>
    </row>
    <row r="22" spans="1:13" ht="15.75" thickBot="1" x14ac:dyDescent="0.3">
      <c r="A22" s="2">
        <v>21</v>
      </c>
      <c r="B22" s="2">
        <v>9</v>
      </c>
      <c r="C22" s="2">
        <v>45</v>
      </c>
      <c r="E22" s="6" t="s">
        <v>20</v>
      </c>
      <c r="F22" s="6">
        <v>39</v>
      </c>
      <c r="G22" s="6">
        <v>9061.0999999999985</v>
      </c>
      <c r="H22" s="6"/>
      <c r="I22" s="6"/>
      <c r="J22" s="6"/>
    </row>
    <row r="23" spans="1:13" ht="15.75" thickBot="1" x14ac:dyDescent="0.3">
      <c r="A23" s="2">
        <v>22</v>
      </c>
      <c r="B23" s="2">
        <v>12</v>
      </c>
      <c r="C23" s="2">
        <v>60</v>
      </c>
    </row>
    <row r="24" spans="1:13" x14ac:dyDescent="0.25">
      <c r="A24" s="2">
        <v>23</v>
      </c>
      <c r="B24" s="2">
        <v>8</v>
      </c>
      <c r="C24" s="2">
        <v>48</v>
      </c>
      <c r="E24" s="7"/>
      <c r="F24" s="7" t="s">
        <v>21</v>
      </c>
      <c r="G24" s="7" t="s">
        <v>10</v>
      </c>
      <c r="H24" s="7" t="s">
        <v>22</v>
      </c>
      <c r="I24" s="7" t="s">
        <v>23</v>
      </c>
      <c r="J24" s="7" t="s">
        <v>24</v>
      </c>
      <c r="K24" s="7" t="s">
        <v>25</v>
      </c>
      <c r="L24" s="7" t="s">
        <v>26</v>
      </c>
      <c r="M24" s="7" t="s">
        <v>27</v>
      </c>
    </row>
    <row r="25" spans="1:13" x14ac:dyDescent="0.25">
      <c r="A25" s="2">
        <v>24</v>
      </c>
      <c r="B25" s="2">
        <v>14</v>
      </c>
      <c r="C25" s="2">
        <v>95</v>
      </c>
      <c r="E25" t="s">
        <v>28</v>
      </c>
      <c r="F25">
        <v>33.25667090216011</v>
      </c>
      <c r="G25">
        <v>8.8073661118460649</v>
      </c>
      <c r="H25">
        <v>3.7760064109778853</v>
      </c>
      <c r="I25">
        <v>5.4553561055974771E-4</v>
      </c>
      <c r="J25">
        <v>15.427090345902876</v>
      </c>
      <c r="K25">
        <v>51.086251458417344</v>
      </c>
      <c r="L25">
        <v>15.427090345902876</v>
      </c>
      <c r="M25">
        <v>51.086251458417344</v>
      </c>
    </row>
    <row r="26" spans="1:13" ht="15.75" thickBot="1" x14ac:dyDescent="0.3">
      <c r="A26" s="2">
        <v>25</v>
      </c>
      <c r="B26" s="2">
        <v>12</v>
      </c>
      <c r="C26" s="2">
        <v>60</v>
      </c>
      <c r="E26" s="6" t="s">
        <v>31</v>
      </c>
      <c r="F26" s="6">
        <v>3.7280813214739505</v>
      </c>
      <c r="G26" s="6">
        <v>0.75267011924421434</v>
      </c>
      <c r="H26" s="6">
        <v>4.9531411253810154</v>
      </c>
      <c r="I26" s="6">
        <v>1.5367488446896255E-5</v>
      </c>
      <c r="J26" s="6">
        <v>2.2043803247250362</v>
      </c>
      <c r="K26" s="6">
        <v>5.2517823182228653</v>
      </c>
      <c r="L26" s="6">
        <v>2.2043803247250362</v>
      </c>
      <c r="M26" s="6">
        <v>5.2517823182228653</v>
      </c>
    </row>
    <row r="27" spans="1:13" x14ac:dyDescent="0.25">
      <c r="A27" s="2">
        <v>26</v>
      </c>
      <c r="B27" s="2">
        <v>12</v>
      </c>
      <c r="C27" s="2">
        <v>79</v>
      </c>
    </row>
    <row r="28" spans="1:13" x14ac:dyDescent="0.25">
      <c r="A28" s="2">
        <v>27</v>
      </c>
      <c r="B28" s="2">
        <v>13</v>
      </c>
      <c r="C28" s="2">
        <v>86</v>
      </c>
    </row>
    <row r="29" spans="1:13" x14ac:dyDescent="0.25">
      <c r="A29" s="2">
        <v>28</v>
      </c>
      <c r="B29" s="2">
        <v>12</v>
      </c>
      <c r="C29" s="2">
        <v>82</v>
      </c>
    </row>
    <row r="30" spans="1:13" x14ac:dyDescent="0.25">
      <c r="A30" s="2">
        <v>29</v>
      </c>
      <c r="B30" s="2">
        <v>12</v>
      </c>
      <c r="C30" s="2">
        <v>72</v>
      </c>
    </row>
    <row r="31" spans="1:13" x14ac:dyDescent="0.25">
      <c r="A31" s="2">
        <v>30</v>
      </c>
      <c r="B31" s="2">
        <v>13</v>
      </c>
      <c r="C31" s="2">
        <v>65</v>
      </c>
    </row>
    <row r="32" spans="1:13" x14ac:dyDescent="0.25">
      <c r="A32" s="2">
        <v>31</v>
      </c>
      <c r="B32" s="2">
        <v>12</v>
      </c>
      <c r="C32" s="2">
        <v>69</v>
      </c>
    </row>
    <row r="33" spans="1:3" x14ac:dyDescent="0.25">
      <c r="A33" s="2">
        <v>32</v>
      </c>
      <c r="B33" s="2">
        <v>14</v>
      </c>
      <c r="C33" s="2">
        <v>79</v>
      </c>
    </row>
    <row r="34" spans="1:3" x14ac:dyDescent="0.25">
      <c r="A34" s="2">
        <v>33</v>
      </c>
      <c r="B34" s="2">
        <v>13</v>
      </c>
      <c r="C34" s="2">
        <v>91</v>
      </c>
    </row>
    <row r="35" spans="1:3" x14ac:dyDescent="0.25">
      <c r="A35" s="2">
        <v>34</v>
      </c>
      <c r="B35" s="2">
        <v>14</v>
      </c>
      <c r="C35" s="2">
        <v>86</v>
      </c>
    </row>
    <row r="36" spans="1:3" x14ac:dyDescent="0.25">
      <c r="A36" s="2">
        <v>35</v>
      </c>
      <c r="B36" s="2">
        <v>14</v>
      </c>
      <c r="C36" s="2">
        <v>88</v>
      </c>
    </row>
    <row r="37" spans="1:3" x14ac:dyDescent="0.25">
      <c r="A37" s="2">
        <v>36</v>
      </c>
      <c r="B37" s="2">
        <v>11</v>
      </c>
      <c r="C37" s="2">
        <v>77</v>
      </c>
    </row>
    <row r="38" spans="1:3" x14ac:dyDescent="0.25">
      <c r="A38" s="2">
        <v>37</v>
      </c>
      <c r="B38" s="2">
        <v>16</v>
      </c>
      <c r="C38" s="2">
        <v>91</v>
      </c>
    </row>
    <row r="39" spans="1:3" x14ac:dyDescent="0.25">
      <c r="A39" s="2">
        <v>38</v>
      </c>
      <c r="B39" s="2">
        <v>11</v>
      </c>
      <c r="C39" s="2">
        <v>88</v>
      </c>
    </row>
    <row r="40" spans="1:3" x14ac:dyDescent="0.25">
      <c r="A40" s="2">
        <v>39</v>
      </c>
      <c r="B40" s="2">
        <v>15</v>
      </c>
      <c r="C40" s="2">
        <v>90</v>
      </c>
    </row>
    <row r="41" spans="1:3" x14ac:dyDescent="0.25">
      <c r="A41" s="2">
        <v>40</v>
      </c>
      <c r="B41" s="2">
        <v>16</v>
      </c>
      <c r="C41" s="2">
        <v>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8C784-B41B-41A3-9CFE-5C723B7BA378}">
  <dimension ref="A1:M41"/>
  <sheetViews>
    <sheetView tabSelected="1" zoomScale="130" zoomScaleNormal="130" workbookViewId="0">
      <selection activeCell="F10" sqref="F10"/>
    </sheetView>
  </sheetViews>
  <sheetFormatPr defaultRowHeight="15" x14ac:dyDescent="0.25"/>
  <cols>
    <col min="1" max="1" width="3" bestFit="1" customWidth="1"/>
    <col min="2" max="2" width="13.28515625" bestFit="1" customWidth="1"/>
    <col min="3" max="3" width="6" bestFit="1" customWidth="1"/>
    <col min="5" max="5" width="20.140625" bestFit="1" customWidth="1"/>
    <col min="6" max="6" width="12" bestFit="1" customWidth="1"/>
  </cols>
  <sheetData>
    <row r="1" spans="1:6" x14ac:dyDescent="0.25">
      <c r="A1" s="9" t="s">
        <v>0</v>
      </c>
      <c r="B1" s="9" t="s">
        <v>1</v>
      </c>
      <c r="C1" s="9" t="s">
        <v>2</v>
      </c>
    </row>
    <row r="2" spans="1:6" x14ac:dyDescent="0.25">
      <c r="A2" s="2">
        <v>1</v>
      </c>
      <c r="B2" s="2">
        <v>10</v>
      </c>
      <c r="C2" s="2">
        <v>80</v>
      </c>
      <c r="E2" s="2" t="s">
        <v>29</v>
      </c>
      <c r="F2" s="2">
        <v>16</v>
      </c>
    </row>
    <row r="3" spans="1:6" x14ac:dyDescent="0.25">
      <c r="A3" s="2">
        <v>2</v>
      </c>
      <c r="B3" s="2">
        <v>9</v>
      </c>
      <c r="C3" s="2">
        <v>72</v>
      </c>
    </row>
    <row r="4" spans="1:6" x14ac:dyDescent="0.25">
      <c r="A4" s="2">
        <v>3</v>
      </c>
      <c r="B4" s="2">
        <v>10</v>
      </c>
      <c r="C4" s="2">
        <v>80</v>
      </c>
      <c r="E4" s="1" t="s">
        <v>3</v>
      </c>
      <c r="F4" s="1"/>
    </row>
    <row r="5" spans="1:6" x14ac:dyDescent="0.25">
      <c r="A5" s="2">
        <v>4</v>
      </c>
      <c r="B5" s="2">
        <v>10</v>
      </c>
      <c r="C5" s="2">
        <v>90</v>
      </c>
      <c r="E5" s="1" t="s">
        <v>4</v>
      </c>
      <c r="F5" s="4"/>
    </row>
    <row r="6" spans="1:6" x14ac:dyDescent="0.25">
      <c r="A6" s="2">
        <v>5</v>
      </c>
      <c r="B6" s="2">
        <v>8</v>
      </c>
      <c r="C6" s="2">
        <v>64</v>
      </c>
      <c r="E6" s="1" t="s">
        <v>32</v>
      </c>
      <c r="F6" s="2"/>
    </row>
    <row r="7" spans="1:6" x14ac:dyDescent="0.25">
      <c r="A7" s="2">
        <v>6</v>
      </c>
      <c r="B7" s="2">
        <v>10</v>
      </c>
      <c r="C7" s="2">
        <v>80</v>
      </c>
      <c r="E7" s="10" t="s">
        <v>33</v>
      </c>
      <c r="F7" s="2"/>
    </row>
    <row r="8" spans="1:6" x14ac:dyDescent="0.25">
      <c r="A8" s="2">
        <v>7</v>
      </c>
      <c r="B8" s="2">
        <v>11</v>
      </c>
      <c r="C8" s="2">
        <v>99</v>
      </c>
      <c r="E8" s="3" t="s">
        <v>5</v>
      </c>
      <c r="F8" s="5"/>
    </row>
    <row r="9" spans="1:6" x14ac:dyDescent="0.25">
      <c r="A9" s="2">
        <v>8</v>
      </c>
      <c r="B9" s="2">
        <v>7</v>
      </c>
      <c r="C9" s="2">
        <v>63</v>
      </c>
    </row>
    <row r="10" spans="1:6" x14ac:dyDescent="0.25">
      <c r="A10" s="2">
        <v>9</v>
      </c>
      <c r="B10" s="2">
        <v>14</v>
      </c>
      <c r="C10" s="2">
        <v>84</v>
      </c>
    </row>
    <row r="11" spans="1:6" x14ac:dyDescent="0.25">
      <c r="A11" s="2">
        <v>10</v>
      </c>
      <c r="B11" s="2">
        <v>6</v>
      </c>
      <c r="C11" s="2">
        <v>48</v>
      </c>
    </row>
    <row r="12" spans="1:6" x14ac:dyDescent="0.25">
      <c r="A12" s="2">
        <v>11</v>
      </c>
      <c r="B12" s="2">
        <v>12</v>
      </c>
      <c r="C12" s="2">
        <v>84</v>
      </c>
      <c r="E12" s="11"/>
      <c r="F12" s="11"/>
    </row>
    <row r="13" spans="1:6" x14ac:dyDescent="0.25">
      <c r="A13" s="2">
        <v>12</v>
      </c>
      <c r="B13" s="2">
        <v>10</v>
      </c>
      <c r="C13" s="2">
        <v>60</v>
      </c>
    </row>
    <row r="14" spans="1:6" x14ac:dyDescent="0.25">
      <c r="A14" s="2">
        <v>13</v>
      </c>
      <c r="B14" s="2">
        <v>13</v>
      </c>
      <c r="C14" s="2">
        <v>65</v>
      </c>
    </row>
    <row r="15" spans="1:6" x14ac:dyDescent="0.25">
      <c r="A15" s="2">
        <v>14</v>
      </c>
      <c r="B15" s="2">
        <v>10</v>
      </c>
      <c r="C15" s="2">
        <v>90</v>
      </c>
    </row>
    <row r="16" spans="1:6" x14ac:dyDescent="0.25">
      <c r="A16" s="2">
        <v>15</v>
      </c>
      <c r="B16" s="2">
        <v>9</v>
      </c>
      <c r="C16" s="2">
        <v>45</v>
      </c>
    </row>
    <row r="17" spans="1:13" x14ac:dyDescent="0.25">
      <c r="A17" s="2">
        <v>16</v>
      </c>
      <c r="B17" s="2">
        <v>6</v>
      </c>
      <c r="C17" s="2">
        <v>54</v>
      </c>
    </row>
    <row r="18" spans="1:13" x14ac:dyDescent="0.25">
      <c r="A18" s="2">
        <v>17</v>
      </c>
      <c r="B18" s="2">
        <v>10</v>
      </c>
      <c r="C18" s="2">
        <v>70</v>
      </c>
    </row>
    <row r="19" spans="1:13" x14ac:dyDescent="0.25">
      <c r="A19" s="2">
        <v>18</v>
      </c>
      <c r="B19" s="2">
        <v>16</v>
      </c>
      <c r="C19" s="2">
        <v>94</v>
      </c>
    </row>
    <row r="20" spans="1:13" x14ac:dyDescent="0.25">
      <c r="A20" s="2">
        <v>19</v>
      </c>
      <c r="B20" s="2">
        <v>12</v>
      </c>
      <c r="C20" s="2">
        <v>74</v>
      </c>
      <c r="E20" s="12"/>
      <c r="F20" s="12"/>
      <c r="G20" s="12"/>
      <c r="H20" s="12"/>
      <c r="I20" s="12"/>
      <c r="J20" s="12"/>
    </row>
    <row r="21" spans="1:13" x14ac:dyDescent="0.25">
      <c r="A21" s="2">
        <v>20</v>
      </c>
      <c r="B21" s="2">
        <v>11</v>
      </c>
      <c r="C21" s="2">
        <v>99</v>
      </c>
    </row>
    <row r="22" spans="1:13" x14ac:dyDescent="0.25">
      <c r="A22" s="2">
        <v>21</v>
      </c>
      <c r="B22" s="2">
        <v>9</v>
      </c>
      <c r="C22" s="2">
        <v>45</v>
      </c>
    </row>
    <row r="23" spans="1:13" x14ac:dyDescent="0.25">
      <c r="A23" s="2">
        <v>22</v>
      </c>
      <c r="B23" s="2">
        <v>12</v>
      </c>
      <c r="C23" s="2">
        <v>60</v>
      </c>
    </row>
    <row r="24" spans="1:13" x14ac:dyDescent="0.25">
      <c r="A24" s="2">
        <v>23</v>
      </c>
      <c r="B24" s="2">
        <v>8</v>
      </c>
      <c r="C24" s="2">
        <v>48</v>
      </c>
    </row>
    <row r="25" spans="1:13" x14ac:dyDescent="0.25">
      <c r="A25" s="2">
        <v>24</v>
      </c>
      <c r="B25" s="2">
        <v>14</v>
      </c>
      <c r="C25" s="2">
        <v>95</v>
      </c>
      <c r="E25" s="12"/>
      <c r="F25" s="12"/>
      <c r="G25" s="12"/>
      <c r="H25" s="12"/>
      <c r="I25" s="12"/>
      <c r="J25" s="12"/>
      <c r="K25" s="12"/>
      <c r="L25" s="12"/>
      <c r="M25" s="12"/>
    </row>
    <row r="26" spans="1:13" x14ac:dyDescent="0.25">
      <c r="A26" s="2">
        <v>25</v>
      </c>
      <c r="B26" s="2">
        <v>12</v>
      </c>
      <c r="C26" s="2">
        <v>60</v>
      </c>
    </row>
    <row r="27" spans="1:13" x14ac:dyDescent="0.25">
      <c r="A27" s="2">
        <v>26</v>
      </c>
      <c r="B27" s="2">
        <v>12</v>
      </c>
      <c r="C27" s="2">
        <v>79</v>
      </c>
    </row>
    <row r="28" spans="1:13" x14ac:dyDescent="0.25">
      <c r="A28" s="2">
        <v>27</v>
      </c>
      <c r="B28" s="2">
        <v>13</v>
      </c>
      <c r="C28" s="2">
        <v>86</v>
      </c>
    </row>
    <row r="29" spans="1:13" x14ac:dyDescent="0.25">
      <c r="A29" s="2">
        <v>28</v>
      </c>
      <c r="B29" s="2">
        <v>12</v>
      </c>
      <c r="C29" s="2">
        <v>82</v>
      </c>
    </row>
    <row r="30" spans="1:13" x14ac:dyDescent="0.25">
      <c r="A30" s="2">
        <v>29</v>
      </c>
      <c r="B30" s="2">
        <v>12</v>
      </c>
      <c r="C30" s="2">
        <v>72</v>
      </c>
    </row>
    <row r="31" spans="1:13" x14ac:dyDescent="0.25">
      <c r="A31" s="2">
        <v>30</v>
      </c>
      <c r="B31" s="2">
        <v>13</v>
      </c>
      <c r="C31" s="2">
        <v>65</v>
      </c>
    </row>
    <row r="32" spans="1:13" x14ac:dyDescent="0.25">
      <c r="A32" s="2">
        <v>31</v>
      </c>
      <c r="B32" s="2">
        <v>12</v>
      </c>
      <c r="C32" s="2">
        <v>69</v>
      </c>
    </row>
    <row r="33" spans="1:3" x14ac:dyDescent="0.25">
      <c r="A33" s="2">
        <v>32</v>
      </c>
      <c r="B33" s="2">
        <v>14</v>
      </c>
      <c r="C33" s="2">
        <v>79</v>
      </c>
    </row>
    <row r="34" spans="1:3" x14ac:dyDescent="0.25">
      <c r="A34" s="2">
        <v>33</v>
      </c>
      <c r="B34" s="2">
        <v>13</v>
      </c>
      <c r="C34" s="2">
        <v>91</v>
      </c>
    </row>
    <row r="35" spans="1:3" x14ac:dyDescent="0.25">
      <c r="A35" s="2">
        <v>34</v>
      </c>
      <c r="B35" s="2">
        <v>14</v>
      </c>
      <c r="C35" s="2">
        <v>86</v>
      </c>
    </row>
    <row r="36" spans="1:3" x14ac:dyDescent="0.25">
      <c r="A36" s="2">
        <v>35</v>
      </c>
      <c r="B36" s="2">
        <v>14</v>
      </c>
      <c r="C36" s="2">
        <v>88</v>
      </c>
    </row>
    <row r="37" spans="1:3" x14ac:dyDescent="0.25">
      <c r="A37" s="2">
        <v>36</v>
      </c>
      <c r="B37" s="2">
        <v>11</v>
      </c>
      <c r="C37" s="2">
        <v>77</v>
      </c>
    </row>
    <row r="38" spans="1:3" x14ac:dyDescent="0.25">
      <c r="A38" s="2">
        <v>37</v>
      </c>
      <c r="B38" s="2">
        <v>16</v>
      </c>
      <c r="C38" s="2">
        <v>91</v>
      </c>
    </row>
    <row r="39" spans="1:3" x14ac:dyDescent="0.25">
      <c r="A39" s="2">
        <v>38</v>
      </c>
      <c r="B39" s="2">
        <v>11</v>
      </c>
      <c r="C39" s="2">
        <v>88</v>
      </c>
    </row>
    <row r="40" spans="1:3" x14ac:dyDescent="0.25">
      <c r="A40" s="2">
        <v>39</v>
      </c>
      <c r="B40" s="2">
        <v>15</v>
      </c>
      <c r="C40" s="2">
        <v>90</v>
      </c>
    </row>
    <row r="41" spans="1:3" x14ac:dyDescent="0.25">
      <c r="A41" s="2">
        <v>40</v>
      </c>
      <c r="B41" s="2">
        <v>16</v>
      </c>
      <c r="C41" s="2">
        <v>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Solution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Watson</dc:creator>
  <cp:lastModifiedBy>Gary Watson</cp:lastModifiedBy>
  <dcterms:created xsi:type="dcterms:W3CDTF">2019-12-15T10:17:14Z</dcterms:created>
  <dcterms:modified xsi:type="dcterms:W3CDTF">2023-06-08T14:32:12Z</dcterms:modified>
</cp:coreProperties>
</file>