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8_{9F25C945-CB5B-47E8-83C9-C51D46B40BE6}" xr6:coauthVersionLast="47" xr6:coauthVersionMax="47" xr10:uidLastSave="{00000000-0000-0000-0000-000000000000}"/>
  <bookViews>
    <workbookView xWindow="3720" yWindow="2230" windowWidth="1858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  <c r="E3" i="1"/>
  <c r="D3" i="1"/>
  <c r="C3" i="1"/>
  <c r="B3" i="1"/>
  <c r="E19" i="1"/>
  <c r="D19" i="1"/>
  <c r="C19" i="1"/>
  <c r="B19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0" i="1"/>
  <c r="D10" i="1"/>
  <c r="C10" i="1"/>
  <c r="B10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A18" i="1"/>
  <c r="A17" i="1"/>
  <c r="E9" i="1"/>
  <c r="D9" i="1"/>
  <c r="C9" i="1"/>
  <c r="E8" i="1"/>
  <c r="D8" i="1"/>
  <c r="C8" i="1"/>
  <c r="A9" i="1"/>
  <c r="A8" i="1"/>
  <c r="E18" i="1"/>
  <c r="D18" i="1"/>
  <c r="C18" i="1"/>
  <c r="E17" i="1"/>
  <c r="D17" i="1"/>
  <c r="C17" i="1"/>
  <c r="B9" i="1"/>
  <c r="B8" i="1"/>
  <c r="E1" i="1"/>
  <c r="D1" i="1"/>
  <c r="C1" i="1"/>
  <c r="B1" i="1"/>
  <c r="B18" i="1"/>
  <c r="B17" i="1"/>
</calcChain>
</file>

<file path=xl/sharedStrings.xml><?xml version="1.0" encoding="utf-8"?>
<sst xmlns="http://schemas.openxmlformats.org/spreadsheetml/2006/main" count="10" uniqueCount="7">
  <si>
    <t>Export</t>
    <phoneticPr fontId="1" type="noConversion"/>
  </si>
  <si>
    <t>Import</t>
    <phoneticPr fontId="1" type="noConversion"/>
  </si>
  <si>
    <t>Observations</t>
  </si>
  <si>
    <t>dlnRER</t>
    <phoneticPr fontId="1" type="noConversion"/>
  </si>
  <si>
    <t>dlnRGDP</t>
    <phoneticPr fontId="1" type="noConversion"/>
  </si>
  <si>
    <t>Panel A</t>
    <phoneticPr fontId="1" type="noConversion"/>
  </si>
  <si>
    <t>Panel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</si>
</sst>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D8" sqref="D8"/>
    </sheetView>
  </sheetViews>
  <sheetFormatPr defaultRowHeight="14" x14ac:dyDescent="0.3"/>
  <sheetData>
    <row r="1" spans="1:5" x14ac:dyDescent="0.3">
      <c r="A1" s="7"/>
      <c r="B1" s="8" t="str">
        <f>"(1)"</f>
        <v>(1)</v>
      </c>
      <c r="C1" s="8" t="str">
        <f>"(2)"</f>
        <v>(2)</v>
      </c>
      <c r="D1" s="8" t="str">
        <f>"(3)"</f>
        <v>(3)</v>
      </c>
      <c r="E1" s="8" t="str">
        <f>"(4)"</f>
        <v>(4)</v>
      </c>
    </row>
    <row r="2" spans="1:5" x14ac:dyDescent="0.3">
      <c r="A2" s="4" t="s">
        <v>5</v>
      </c>
      <c r="B2" s="6" t="s">
        <v>1</v>
      </c>
      <c r="C2" s="6"/>
      <c r="D2" s="6"/>
      <c r="E2" s="6"/>
    </row>
    <row r="3" spans="1:5" x14ac:dyDescent="0.3">
      <c r="A3" s="5"/>
      <c r="B3" s="3" t="str">
        <f>"1st"</f>
        <v>1st</v>
      </c>
      <c r="C3" s="3" t="str">
        <f>"2nd"</f>
        <v>2nd</v>
      </c>
      <c r="D3" s="3" t="str">
        <f>"3rd"</f>
        <v>3rd</v>
      </c>
      <c r="E3" s="3" t="str">
        <f>"4th"</f>
        <v>4th</v>
      </c>
    </row>
    <row r="4" spans="1:5" x14ac:dyDescent="0.3">
      <c r="A4" t="s">
        <v>3</v>
      </c>
      <c r="B4" s="1" t="str">
        <f>"0.323***"</f>
        <v>0.323***</v>
      </c>
      <c r="C4" s="1" t="str">
        <f>"0.479***"</f>
        <v>0.479***</v>
      </c>
      <c r="D4" s="1" t="str">
        <f>"0.466***"</f>
        <v>0.466***</v>
      </c>
      <c r="E4" s="1" t="str">
        <f>"0.328***"</f>
        <v>0.328***</v>
      </c>
    </row>
    <row r="5" spans="1:5" x14ac:dyDescent="0.3">
      <c r="B5" s="1" t="str">
        <f>"(0.047)"</f>
        <v>(0.047)</v>
      </c>
      <c r="C5" s="1" t="str">
        <f>"(0.037)"</f>
        <v>(0.037)</v>
      </c>
      <c r="D5" s="1" t="str">
        <f>"(0.030)"</f>
        <v>(0.030)</v>
      </c>
      <c r="E5" s="1" t="str">
        <f>"(0.021)"</f>
        <v>(0.021)</v>
      </c>
    </row>
    <row r="6" spans="1:5" x14ac:dyDescent="0.3">
      <c r="A6" t="s">
        <v>4</v>
      </c>
      <c r="B6" s="1" t="str">
        <f>"-0.066"</f>
        <v>-0.066</v>
      </c>
      <c r="C6" s="1" t="str">
        <f>"0.594***"</f>
        <v>0.594***</v>
      </c>
      <c r="D6" s="1" t="str">
        <f>"0.504***"</f>
        <v>0.504***</v>
      </c>
      <c r="E6" s="1" t="str">
        <f>"0.100"</f>
        <v>0.100</v>
      </c>
    </row>
    <row r="7" spans="1:5" x14ac:dyDescent="0.3">
      <c r="B7" s="1" t="str">
        <f>"(0.270)"</f>
        <v>(0.270)</v>
      </c>
      <c r="C7" s="1" t="str">
        <f>"(0.210)"</f>
        <v>(0.210)</v>
      </c>
      <c r="D7" s="1" t="str">
        <f>"(0.169)"</f>
        <v>(0.169)</v>
      </c>
      <c r="E7" s="1" t="str">
        <f>"(0.134)"</f>
        <v>(0.134)</v>
      </c>
    </row>
    <row r="8" spans="1:5" x14ac:dyDescent="0.3">
      <c r="A8" s="1" t="str">
        <f>"Year FE "</f>
        <v xml:space="preserve">Year FE </v>
      </c>
      <c r="B8" s="1" t="str">
        <f t="shared" ref="B8:E9" si="0">"Yes"</f>
        <v>Yes</v>
      </c>
      <c r="C8" s="1" t="str">
        <f t="shared" si="0"/>
        <v>Yes</v>
      </c>
      <c r="D8" s="1" t="str">
        <f t="shared" si="0"/>
        <v>Yes</v>
      </c>
      <c r="E8" s="1" t="str">
        <f t="shared" si="0"/>
        <v>Yes</v>
      </c>
    </row>
    <row r="9" spans="1:5" x14ac:dyDescent="0.3">
      <c r="A9" s="1" t="str">
        <f>"Firm-product-country FE"</f>
        <v>Firm-product-country FE</v>
      </c>
      <c r="B9" s="1" t="str">
        <f t="shared" si="0"/>
        <v>Yes</v>
      </c>
      <c r="C9" s="1" t="str">
        <f t="shared" si="0"/>
        <v>Yes</v>
      </c>
      <c r="D9" s="1" t="str">
        <f t="shared" si="0"/>
        <v>Yes</v>
      </c>
      <c r="E9" s="1" t="str">
        <f t="shared" si="0"/>
        <v>Yes</v>
      </c>
    </row>
    <row r="10" spans="1:5" x14ac:dyDescent="0.3">
      <c r="A10" s="2" t="s">
        <v>2</v>
      </c>
      <c r="B10" s="3" t="str">
        <f>"372335"</f>
        <v>372335</v>
      </c>
      <c r="C10" s="3" t="str">
        <f>"450846"</f>
        <v>450846</v>
      </c>
      <c r="D10" s="3" t="str">
        <f>"492031"</f>
        <v>492031</v>
      </c>
      <c r="E10" s="3" t="str">
        <f>"476808"</f>
        <v>476808</v>
      </c>
    </row>
    <row r="11" spans="1:5" x14ac:dyDescent="0.3">
      <c r="A11" s="4" t="s">
        <v>6</v>
      </c>
      <c r="B11" s="6" t="s">
        <v>0</v>
      </c>
      <c r="C11" s="6"/>
      <c r="D11" s="6"/>
      <c r="E11" s="6"/>
    </row>
    <row r="12" spans="1:5" x14ac:dyDescent="0.3">
      <c r="A12" s="2"/>
      <c r="B12" s="3" t="str">
        <f>"1st"</f>
        <v>1st</v>
      </c>
      <c r="C12" s="3" t="str">
        <f>"2nd"</f>
        <v>2nd</v>
      </c>
      <c r="D12" s="3" t="str">
        <f>"3rd"</f>
        <v>3rd</v>
      </c>
      <c r="E12" s="3" t="str">
        <f>"4th"</f>
        <v>4th</v>
      </c>
    </row>
    <row r="13" spans="1:5" x14ac:dyDescent="0.3">
      <c r="A13" t="s">
        <v>3</v>
      </c>
      <c r="B13" s="1" t="str">
        <f>"0.101***"</f>
        <v>0.101***</v>
      </c>
      <c r="C13" s="1" t="str">
        <f>"0.096***"</f>
        <v>0.096***</v>
      </c>
      <c r="D13" s="1" t="str">
        <f>"0.032***"</f>
        <v>0.032***</v>
      </c>
      <c r="E13" s="1" t="str">
        <f>"0.007"</f>
        <v>0.007</v>
      </c>
    </row>
    <row r="14" spans="1:5" x14ac:dyDescent="0.3">
      <c r="B14" s="1" t="str">
        <f>"(0.023)"</f>
        <v>(0.023)</v>
      </c>
      <c r="C14" s="1" t="str">
        <f>"(0.014)"</f>
        <v>(0.014)</v>
      </c>
      <c r="D14" s="1" t="str">
        <f>"(0.010)"</f>
        <v>(0.010)</v>
      </c>
      <c r="E14" s="1" t="str">
        <f>"(0.008)"</f>
        <v>(0.008)</v>
      </c>
    </row>
    <row r="15" spans="1:5" x14ac:dyDescent="0.3">
      <c r="A15" t="s">
        <v>4</v>
      </c>
      <c r="B15" s="1" t="str">
        <f>"-0.207"</f>
        <v>-0.207</v>
      </c>
      <c r="C15" s="1" t="str">
        <f>"0.068"</f>
        <v>0.068</v>
      </c>
      <c r="D15" s="1" t="str">
        <f>"-0.115*"</f>
        <v>-0.115*</v>
      </c>
      <c r="E15" s="1" t="str">
        <f>"-0.009"</f>
        <v>-0.009</v>
      </c>
    </row>
    <row r="16" spans="1:5" x14ac:dyDescent="0.3">
      <c r="B16" s="1" t="str">
        <f>"(0.153)"</f>
        <v>(0.153)</v>
      </c>
      <c r="C16" s="1" t="str">
        <f>"(0.093)"</f>
        <v>(0.093)</v>
      </c>
      <c r="D16" s="1" t="str">
        <f>"(0.069)"</f>
        <v>(0.069)</v>
      </c>
      <c r="E16" s="1" t="str">
        <f>"(0.054)"</f>
        <v>(0.054)</v>
      </c>
    </row>
    <row r="17" spans="1:5" x14ac:dyDescent="0.3">
      <c r="A17" s="1" t="str">
        <f>"Year FE "</f>
        <v xml:space="preserve">Year FE </v>
      </c>
      <c r="B17" s="1" t="str">
        <f t="shared" ref="B17:E18" si="1">"Yes"</f>
        <v>Yes</v>
      </c>
      <c r="C17" s="1" t="str">
        <f t="shared" si="1"/>
        <v>Yes</v>
      </c>
      <c r="D17" s="1" t="str">
        <f t="shared" si="1"/>
        <v>Yes</v>
      </c>
      <c r="E17" s="1" t="str">
        <f t="shared" si="1"/>
        <v>Yes</v>
      </c>
    </row>
    <row r="18" spans="1:5" x14ac:dyDescent="0.3">
      <c r="A18" s="1" t="str">
        <f>"Firm-product-country FE"</f>
        <v>Firm-product-country FE</v>
      </c>
      <c r="B18" s="1" t="str">
        <f t="shared" si="1"/>
        <v>Yes</v>
      </c>
      <c r="C18" s="1" t="str">
        <f t="shared" si="1"/>
        <v>Yes</v>
      </c>
      <c r="D18" s="1" t="str">
        <f t="shared" si="1"/>
        <v>Yes</v>
      </c>
      <c r="E18" s="1" t="str">
        <f t="shared" si="1"/>
        <v>Yes</v>
      </c>
    </row>
    <row r="19" spans="1:5" x14ac:dyDescent="0.3">
      <c r="A19" s="2" t="s">
        <v>2</v>
      </c>
      <c r="B19" s="3" t="str">
        <f>"367530"</f>
        <v>367530</v>
      </c>
      <c r="C19" s="3" t="str">
        <f>"464825"</f>
        <v>464825</v>
      </c>
      <c r="D19" s="3" t="str">
        <f>"508733"</f>
        <v>508733</v>
      </c>
      <c r="E19" s="3" t="str">
        <f>"452886"</f>
        <v>452886</v>
      </c>
    </row>
  </sheetData>
  <mergeCells count="2">
    <mergeCell ref="B11:E11"/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2022-06-27T14:59:00Z</dcterms:modified>
</cp:coreProperties>
</file>