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Lenovo\Documents\GitHub\MPhil-Thesis-Project\table\"/>
    </mc:Choice>
  </mc:AlternateContent>
  <xr:revisionPtr revIDLastSave="0" documentId="13_ncr:1_{D647B10A-821B-4E35-BE92-C9C161B292B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1" l="1"/>
  <c r="D21" i="1"/>
  <c r="C21" i="1"/>
  <c r="B21" i="1"/>
  <c r="E18" i="1"/>
  <c r="D18" i="1"/>
  <c r="C18" i="1"/>
  <c r="B18" i="1"/>
  <c r="A18" i="1"/>
  <c r="E17" i="1"/>
  <c r="D17" i="1"/>
  <c r="C17" i="1"/>
  <c r="B17" i="1"/>
  <c r="A17" i="1"/>
  <c r="E12" i="1"/>
  <c r="D12" i="1"/>
  <c r="C12" i="1"/>
  <c r="E11" i="1"/>
  <c r="D11" i="1"/>
  <c r="C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16" i="1"/>
  <c r="E15" i="1"/>
  <c r="D14" i="1"/>
  <c r="D13" i="1"/>
  <c r="E20" i="1"/>
  <c r="D20" i="1"/>
  <c r="C20" i="1"/>
  <c r="B20" i="1"/>
  <c r="A20" i="1"/>
  <c r="E19" i="1"/>
  <c r="D19" i="1"/>
  <c r="C19" i="1"/>
  <c r="B19" i="1"/>
  <c r="A19" i="1"/>
  <c r="E1" i="1"/>
  <c r="D1" i="1"/>
  <c r="C1" i="1"/>
  <c r="B1" i="1"/>
</calcChain>
</file>

<file path=xl/sharedStrings.xml><?xml version="1.0" encoding="utf-8"?>
<sst xmlns="http://schemas.openxmlformats.org/spreadsheetml/2006/main" count="14" uniqueCount="14">
  <si>
    <t>MS</t>
    <phoneticPr fontId="1" type="noConversion"/>
  </si>
  <si>
    <t>MS^2</t>
    <phoneticPr fontId="1" type="noConversion"/>
  </si>
  <si>
    <t>External</t>
    <phoneticPr fontId="1" type="noConversion"/>
  </si>
  <si>
    <t>Inventory</t>
    <phoneticPr fontId="1" type="noConversion"/>
  </si>
  <si>
    <t>Finance</t>
    <phoneticPr fontId="1" type="noConversion"/>
  </si>
  <si>
    <t>dlnRER</t>
    <phoneticPr fontId="1" type="noConversion"/>
  </si>
  <si>
    <t>dlnRGDP</t>
    <phoneticPr fontId="1" type="noConversion"/>
  </si>
  <si>
    <t>dlnRER*MS</t>
    <phoneticPr fontId="1" type="noConversion"/>
  </si>
  <si>
    <t>dlnRER*MS^2</t>
    <phoneticPr fontId="1" type="noConversion"/>
  </si>
  <si>
    <t>dlnRER*ExtFin</t>
    <phoneticPr fontId="1" type="noConversion"/>
  </si>
  <si>
    <t>dlnRER*Tang</t>
    <phoneticPr fontId="1" type="noConversion"/>
  </si>
  <si>
    <t>Observations</t>
  </si>
  <si>
    <t>Export</t>
    <phoneticPr fontId="1" type="noConversion"/>
  </si>
  <si>
    <t>Panel 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</si>
</sst>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I15" sqref="I15"/>
    </sheetView>
  </sheetViews>
  <sheetFormatPr defaultRowHeight="14" x14ac:dyDescent="0.3"/>
  <sheetData>
    <row r="1" spans="1:5" x14ac:dyDescent="0.3">
      <c r="A1" s="4"/>
      <c r="B1" s="5" t="str">
        <f>"(1)"</f>
        <v>(1)</v>
      </c>
      <c r="C1" s="5" t="str">
        <f>"(2)"</f>
        <v>(2)</v>
      </c>
      <c r="D1" s="5" t="str">
        <f>"(3)"</f>
        <v>(3)</v>
      </c>
      <c r="E1" s="5" t="str">
        <f>"(4)"</f>
        <v>(4)</v>
      </c>
    </row>
    <row r="2" spans="1:5" x14ac:dyDescent="0.3">
      <c r="A2" t="s">
        <v>13</v>
      </c>
      <c r="B2" s="6" t="s">
        <v>12</v>
      </c>
      <c r="C2" s="6"/>
      <c r="D2" s="6"/>
      <c r="E2" s="6"/>
    </row>
    <row r="3" spans="1:5" x14ac:dyDescent="0.3">
      <c r="B3" t="s">
        <v>0</v>
      </c>
      <c r="C3" t="s">
        <v>1</v>
      </c>
      <c r="D3" t="s">
        <v>2</v>
      </c>
      <c r="E3" t="s">
        <v>3</v>
      </c>
    </row>
    <row r="4" spans="1:5" x14ac:dyDescent="0.3">
      <c r="A4" s="1"/>
      <c r="B4" s="1"/>
      <c r="C4" s="1"/>
      <c r="D4" s="1" t="s">
        <v>4</v>
      </c>
      <c r="E4" s="1"/>
    </row>
    <row r="5" spans="1:5" x14ac:dyDescent="0.3">
      <c r="A5" t="s">
        <v>5</v>
      </c>
      <c r="B5" s="2" t="str">
        <f>"0.034***"</f>
        <v>0.034***</v>
      </c>
      <c r="C5" s="2" t="str">
        <f>"0.032***"</f>
        <v>0.032***</v>
      </c>
      <c r="D5" s="2" t="str">
        <f>"0.034***"</f>
        <v>0.034***</v>
      </c>
      <c r="E5" s="2" t="str">
        <f>"-0.034**"</f>
        <v>-0.034**</v>
      </c>
    </row>
    <row r="6" spans="1:5" x14ac:dyDescent="0.3">
      <c r="B6" s="2" t="str">
        <f>"(0.006)"</f>
        <v>(0.006)</v>
      </c>
      <c r="C6" s="2" t="str">
        <f>"(0.007)"</f>
        <v>(0.007)</v>
      </c>
      <c r="D6" s="2" t="str">
        <f>"(0.007)"</f>
        <v>(0.007)</v>
      </c>
      <c r="E6" s="2" t="str">
        <f>"(0.015)"</f>
        <v>(0.015)</v>
      </c>
    </row>
    <row r="7" spans="1:5" x14ac:dyDescent="0.3">
      <c r="A7" t="s">
        <v>6</v>
      </c>
      <c r="B7" s="2" t="str">
        <f>"-0.083**"</f>
        <v>-0.083**</v>
      </c>
      <c r="C7" s="2" t="str">
        <f>"-0.084**"</f>
        <v>-0.084**</v>
      </c>
      <c r="D7" s="2" t="str">
        <f>"-0.084**"</f>
        <v>-0.084**</v>
      </c>
      <c r="E7" s="2" t="str">
        <f>"-0.084**"</f>
        <v>-0.084**</v>
      </c>
    </row>
    <row r="8" spans="1:5" x14ac:dyDescent="0.3">
      <c r="B8" s="2" t="str">
        <f>"(0.036)"</f>
        <v>(0.036)</v>
      </c>
      <c r="C8" s="2" t="str">
        <f>"(0.036)"</f>
        <v>(0.036)</v>
      </c>
      <c r="D8" s="2" t="str">
        <f>"(0.036)"</f>
        <v>(0.036)</v>
      </c>
      <c r="E8" s="2" t="str">
        <f>"(0.036)"</f>
        <v>(0.036)</v>
      </c>
    </row>
    <row r="9" spans="1:5" x14ac:dyDescent="0.3">
      <c r="A9" t="s">
        <v>7</v>
      </c>
      <c r="B9" s="2" t="str">
        <f>"-0.002"</f>
        <v>-0.002</v>
      </c>
      <c r="C9" s="2" t="str">
        <f>"0.040"</f>
        <v>0.040</v>
      </c>
      <c r="D9" s="2" t="str">
        <f>"0.043"</f>
        <v>0.043</v>
      </c>
      <c r="E9" s="2" t="str">
        <f>"0.028"</f>
        <v>0.028</v>
      </c>
    </row>
    <row r="10" spans="1:5" x14ac:dyDescent="0.3">
      <c r="B10" s="2" t="str">
        <f>"(0.011)"</f>
        <v>(0.011)</v>
      </c>
      <c r="C10" s="2" t="str">
        <f>"(0.044)"</f>
        <v>(0.044)</v>
      </c>
      <c r="D10" s="2" t="str">
        <f>"(0.044)"</f>
        <v>(0.044)</v>
      </c>
      <c r="E10" s="2" t="str">
        <f>"(0.044)"</f>
        <v>(0.044)</v>
      </c>
    </row>
    <row r="11" spans="1:5" x14ac:dyDescent="0.3">
      <c r="A11" t="s">
        <v>8</v>
      </c>
      <c r="B11" s="2"/>
      <c r="C11" s="2" t="str">
        <f>"-0.044"</f>
        <v>-0.044</v>
      </c>
      <c r="D11" s="2" t="str">
        <f>"-0.046"</f>
        <v>-0.046</v>
      </c>
      <c r="E11" s="2" t="str">
        <f>"-0.037"</f>
        <v>-0.037</v>
      </c>
    </row>
    <row r="12" spans="1:5" x14ac:dyDescent="0.3">
      <c r="B12" s="2"/>
      <c r="C12" s="2" t="str">
        <f>"(0.046)"</f>
        <v>(0.046)</v>
      </c>
      <c r="D12" s="2" t="str">
        <f>"(0.046)"</f>
        <v>(0.046)</v>
      </c>
      <c r="E12" s="2" t="str">
        <f>"(0.046)"</f>
        <v>(0.046)</v>
      </c>
    </row>
    <row r="13" spans="1:5" x14ac:dyDescent="0.3">
      <c r="A13" t="s">
        <v>9</v>
      </c>
      <c r="B13" s="2"/>
      <c r="C13" s="2"/>
      <c r="D13" s="2" t="str">
        <f>"-0.046***"</f>
        <v>-0.046***</v>
      </c>
      <c r="E13" s="2"/>
    </row>
    <row r="14" spans="1:5" x14ac:dyDescent="0.3">
      <c r="B14" s="2"/>
      <c r="C14" s="2"/>
      <c r="D14" s="2" t="str">
        <f>"(0.013)"</f>
        <v>(0.013)</v>
      </c>
      <c r="E14" s="2"/>
    </row>
    <row r="15" spans="1:5" x14ac:dyDescent="0.3">
      <c r="A15" t="s">
        <v>10</v>
      </c>
      <c r="B15" s="2"/>
      <c r="C15" s="2"/>
      <c r="D15" s="2"/>
      <c r="E15" s="2" t="str">
        <f>"0.256***"</f>
        <v>0.256***</v>
      </c>
    </row>
    <row r="16" spans="1:5" x14ac:dyDescent="0.3">
      <c r="B16" s="2"/>
      <c r="C16" s="2"/>
      <c r="D16" s="2"/>
      <c r="E16" s="2" t="str">
        <f>"(0.052)"</f>
        <v>(0.052)</v>
      </c>
    </row>
    <row r="17" spans="1:5" x14ac:dyDescent="0.3">
      <c r="A17" s="2" t="str">
        <f>"MS"</f>
        <v>MS</v>
      </c>
      <c r="B17" s="2" t="str">
        <f>"0.022***"</f>
        <v>0.022***</v>
      </c>
      <c r="C17" s="2" t="str">
        <f>"0.022***"</f>
        <v>0.022***</v>
      </c>
      <c r="D17" s="2" t="str">
        <f>"0.022***"</f>
        <v>0.022***</v>
      </c>
      <c r="E17" s="2" t="str">
        <f>"0.022***"</f>
        <v>0.022***</v>
      </c>
    </row>
    <row r="18" spans="1:5" x14ac:dyDescent="0.3">
      <c r="A18" s="2" t="str">
        <f>""</f>
        <v/>
      </c>
      <c r="B18" s="2" t="str">
        <f>"(0.003)"</f>
        <v>(0.003)</v>
      </c>
      <c r="C18" s="2" t="str">
        <f>"(0.003)"</f>
        <v>(0.003)</v>
      </c>
      <c r="D18" s="2" t="str">
        <f>"(0.003)"</f>
        <v>(0.003)</v>
      </c>
      <c r="E18" s="2" t="str">
        <f>"(0.003)"</f>
        <v>(0.003)</v>
      </c>
    </row>
    <row r="19" spans="1:5" x14ac:dyDescent="0.3">
      <c r="A19" s="2" t="str">
        <f>"Year FE "</f>
        <v xml:space="preserve">Year FE </v>
      </c>
      <c r="B19" s="2" t="str">
        <f t="shared" ref="B19:E20" si="0">"Yes"</f>
        <v>Yes</v>
      </c>
      <c r="C19" s="2" t="str">
        <f t="shared" si="0"/>
        <v>Yes</v>
      </c>
      <c r="D19" s="2" t="str">
        <f t="shared" si="0"/>
        <v>Yes</v>
      </c>
      <c r="E19" s="2" t="str">
        <f t="shared" si="0"/>
        <v>Yes</v>
      </c>
    </row>
    <row r="20" spans="1:5" x14ac:dyDescent="0.3">
      <c r="A20" s="2" t="str">
        <f>"Firm-product-country FE"</f>
        <v>Firm-product-country FE</v>
      </c>
      <c r="B20" s="2" t="str">
        <f t="shared" si="0"/>
        <v>Yes</v>
      </c>
      <c r="C20" s="2" t="str">
        <f t="shared" si="0"/>
        <v>Yes</v>
      </c>
      <c r="D20" s="2" t="str">
        <f t="shared" si="0"/>
        <v>Yes</v>
      </c>
      <c r="E20" s="2" t="str">
        <f t="shared" si="0"/>
        <v>Yes</v>
      </c>
    </row>
    <row r="21" spans="1:5" x14ac:dyDescent="0.3">
      <c r="A21" s="1" t="s">
        <v>11</v>
      </c>
      <c r="B21" s="3" t="str">
        <f>"1793974"</f>
        <v>1793974</v>
      </c>
      <c r="C21" s="3" t="str">
        <f>"1793974"</f>
        <v>1793974</v>
      </c>
      <c r="D21" s="3" t="str">
        <f>"1793974"</f>
        <v>1793974</v>
      </c>
      <c r="E21" s="3" t="str">
        <f>"1793974"</f>
        <v>1793974</v>
      </c>
    </row>
  </sheetData>
  <mergeCells count="1">
    <mergeCell ref="B2:E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2022-06-27T15:32:07Z</dcterms:modified>
</cp:coreProperties>
</file>