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X:\outils de gestion\GitHub\CoursGit2022\Exel\"/>
    </mc:Choice>
  </mc:AlternateContent>
  <xr:revisionPtr revIDLastSave="0" documentId="13_ncr:1_{78096387-845F-4134-A5E6-3DC3E200954F}" xr6:coauthVersionLast="47" xr6:coauthVersionMax="47" xr10:uidLastSave="{00000000-0000-0000-0000-000000000000}"/>
  <bookViews>
    <workbookView xWindow="-120" yWindow="-120" windowWidth="29040" windowHeight="15840" xr2:uid="{422E4FBF-21B9-491F-AC06-28177CDB3746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7" i="1" l="1"/>
  <c r="D8" i="1"/>
  <c r="G10" i="1"/>
  <c r="D23" i="1"/>
  <c r="H10" i="1" s="1"/>
  <c r="K23" i="1"/>
  <c r="F10" i="1"/>
  <c r="L7" i="1"/>
  <c r="D9" i="1" l="1"/>
  <c r="K8" i="1"/>
  <c r="L23" i="1"/>
  <c r="L8" i="1"/>
  <c r="K9" i="1" l="1"/>
  <c r="L9" i="1" l="1"/>
  <c r="D10" i="1"/>
  <c r="K10" i="1" s="1"/>
  <c r="D11" i="1" l="1"/>
  <c r="D12" i="1" s="1"/>
  <c r="L10" i="1"/>
  <c r="K11" i="1" l="1"/>
  <c r="L11" i="1"/>
  <c r="D13" i="1"/>
  <c r="K12" i="1"/>
  <c r="L12" i="1"/>
  <c r="D14" i="1" l="1"/>
  <c r="K13" i="1"/>
  <c r="L13" i="1"/>
  <c r="D15" i="1" l="1"/>
  <c r="K14" i="1"/>
  <c r="L14" i="1"/>
  <c r="D16" i="1" l="1"/>
  <c r="L15" i="1"/>
  <c r="K15" i="1"/>
  <c r="D17" i="1" l="1"/>
  <c r="L16" i="1"/>
  <c r="K16" i="1"/>
  <c r="D18" i="1" l="1"/>
  <c r="L17" i="1"/>
  <c r="K17" i="1"/>
  <c r="D19" i="1" l="1"/>
  <c r="K18" i="1"/>
  <c r="L18" i="1"/>
  <c r="D20" i="1" l="1"/>
  <c r="K19" i="1"/>
  <c r="L19" i="1"/>
  <c r="D21" i="1" l="1"/>
  <c r="K20" i="1"/>
  <c r="L20" i="1"/>
  <c r="D22" i="1" l="1"/>
  <c r="K21" i="1"/>
  <c r="L21" i="1"/>
  <c r="K22" i="1" l="1"/>
  <c r="L22" i="1"/>
</calcChain>
</file>

<file path=xl/sharedStrings.xml><?xml version="1.0" encoding="utf-8"?>
<sst xmlns="http://schemas.openxmlformats.org/spreadsheetml/2006/main" count="12" uniqueCount="12">
  <si>
    <t>iteration</t>
  </si>
  <si>
    <t>depart</t>
  </si>
  <si>
    <t>fin</t>
  </si>
  <si>
    <t>incresement</t>
  </si>
  <si>
    <t xml:space="preserve">rayon </t>
  </si>
  <si>
    <t>posx</t>
  </si>
  <si>
    <t>posy</t>
  </si>
  <si>
    <t>pxi = pxi - 1 + Vxi-1 deltaT + 1/2axi-1 delta t^2</t>
  </si>
  <si>
    <t>position</t>
  </si>
  <si>
    <t>vitesse</t>
  </si>
  <si>
    <t>Vxi = Vxi-1 + axi-n delta T</t>
  </si>
  <si>
    <t>Ax = Px ki - Px ji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</si>
</sst>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Feuil1!$K$7:$K$23</c:f>
              <c:numCache>
                <c:formatCode>General</c:formatCode>
                <c:ptCount val="17"/>
                <c:pt idx="0">
                  <c:v>5000</c:v>
                </c:pt>
                <c:pt idx="1">
                  <c:v>4771.6385975338599</c:v>
                </c:pt>
                <c:pt idx="2">
                  <c:v>4121.3203435596424</c:v>
                </c:pt>
                <c:pt idx="3">
                  <c:v>3148.0502970952693</c:v>
                </c:pt>
                <c:pt idx="4">
                  <c:v>2000.0000000000002</c:v>
                </c:pt>
                <c:pt idx="5">
                  <c:v>851.94970290473088</c:v>
                </c:pt>
                <c:pt idx="6">
                  <c:v>-121.32034355964242</c:v>
                </c:pt>
                <c:pt idx="7">
                  <c:v>-771.63859753386032</c:v>
                </c:pt>
                <c:pt idx="8">
                  <c:v>-1000</c:v>
                </c:pt>
                <c:pt idx="9">
                  <c:v>-771.63859753386078</c:v>
                </c:pt>
                <c:pt idx="10">
                  <c:v>-121.32034355964288</c:v>
                </c:pt>
                <c:pt idx="11">
                  <c:v>851.94970290472907</c:v>
                </c:pt>
                <c:pt idx="12">
                  <c:v>1999.9999999999995</c:v>
                </c:pt>
                <c:pt idx="13">
                  <c:v>3148.0502970952703</c:v>
                </c:pt>
                <c:pt idx="14">
                  <c:v>4121.3203435596442</c:v>
                </c:pt>
                <c:pt idx="15">
                  <c:v>4771.6385975338617</c:v>
                </c:pt>
                <c:pt idx="16">
                  <c:v>5000</c:v>
                </c:pt>
              </c:numCache>
            </c:numRef>
          </c:xVal>
          <c:yVal>
            <c:numRef>
              <c:f>Feuil1!$L$7:$L$23</c:f>
              <c:numCache>
                <c:formatCode>General</c:formatCode>
                <c:ptCount val="17"/>
                <c:pt idx="0">
                  <c:v>2000</c:v>
                </c:pt>
                <c:pt idx="1">
                  <c:v>3148.0502970952693</c:v>
                </c:pt>
                <c:pt idx="2">
                  <c:v>4121.3203435596424</c:v>
                </c:pt>
                <c:pt idx="3">
                  <c:v>4771.6385975338599</c:v>
                </c:pt>
                <c:pt idx="4">
                  <c:v>5000</c:v>
                </c:pt>
                <c:pt idx="5">
                  <c:v>4771.6385975338599</c:v>
                </c:pt>
                <c:pt idx="6">
                  <c:v>4121.3203435596424</c:v>
                </c:pt>
                <c:pt idx="7">
                  <c:v>3148.0502970952693</c:v>
                </c:pt>
                <c:pt idx="8">
                  <c:v>2000.0000000000005</c:v>
                </c:pt>
                <c:pt idx="9">
                  <c:v>851.94970290473088</c:v>
                </c:pt>
                <c:pt idx="10">
                  <c:v>-121.32034355964242</c:v>
                </c:pt>
                <c:pt idx="11">
                  <c:v>-771.63859753385941</c:v>
                </c:pt>
                <c:pt idx="12">
                  <c:v>-1000</c:v>
                </c:pt>
                <c:pt idx="13">
                  <c:v>-771.63859753385987</c:v>
                </c:pt>
                <c:pt idx="14">
                  <c:v>-121.32034355964106</c:v>
                </c:pt>
                <c:pt idx="15">
                  <c:v>851.94970290473384</c:v>
                </c:pt>
                <c:pt idx="16">
                  <c:v>1999.9999999999993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095F-4649-B2F0-1CB3409FB82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68049135"/>
        <c:axId val="1568059119"/>
      </c:scatterChart>
      <c:valAx>
        <c:axId val="156804913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568059119"/>
        <c:crosses val="autoZero"/>
        <c:crossBetween val="midCat"/>
      </c:valAx>
      <c:valAx>
        <c:axId val="15680591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56804913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647699</xdr:colOff>
      <xdr:row>2</xdr:row>
      <xdr:rowOff>61910</xdr:rowOff>
    </xdr:from>
    <xdr:to>
      <xdr:col>21</xdr:col>
      <xdr:colOff>9524</xdr:colOff>
      <xdr:row>36</xdr:row>
      <xdr:rowOff>38099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5130BA2F-22AD-419E-8E14-1E6036CD266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8F89CE-436B-495E-A87A-45D8C33CD9E3}">
  <dimension ref="A6:L33"/>
  <sheetViews>
    <sheetView tabSelected="1" workbookViewId="0">
      <selection activeCell="K8" sqref="K8:K23"/>
    </sheetView>
  </sheetViews>
  <sheetFormatPr baseColWidth="10" defaultRowHeight="15" x14ac:dyDescent="0.25"/>
  <cols>
    <col min="7" max="7" width="11.5703125" customWidth="1"/>
  </cols>
  <sheetData>
    <row r="6" spans="1:12" x14ac:dyDescent="0.25">
      <c r="C6" t="s">
        <v>0</v>
      </c>
    </row>
    <row r="7" spans="1:12" x14ac:dyDescent="0.25">
      <c r="A7" t="s">
        <v>4</v>
      </c>
      <c r="B7">
        <v>3000</v>
      </c>
      <c r="C7">
        <v>0</v>
      </c>
      <c r="D7">
        <v>0</v>
      </c>
      <c r="K7">
        <f>COS(D7)*$B$7+$B$8</f>
        <v>5000</v>
      </c>
      <c r="L7">
        <f>SIN(D7)*$B$7+$B$9</f>
        <v>2000</v>
      </c>
    </row>
    <row r="8" spans="1:12" x14ac:dyDescent="0.25">
      <c r="A8" t="s">
        <v>5</v>
      </c>
      <c r="B8">
        <v>2000</v>
      </c>
      <c r="C8">
        <v>1</v>
      </c>
      <c r="D8">
        <f>D7+$G$10</f>
        <v>0.39269908169872414</v>
      </c>
      <c r="K8">
        <f>COS(D8)*$B$7+$B$8</f>
        <v>4771.6385975338599</v>
      </c>
      <c r="L8">
        <f t="shared" ref="L8:L23" si="0">SIN(D8)*$B$7+$B$9</f>
        <v>3148.0502970952693</v>
      </c>
    </row>
    <row r="9" spans="1:12" x14ac:dyDescent="0.25">
      <c r="A9" t="s">
        <v>6</v>
      </c>
      <c r="B9">
        <v>2000</v>
      </c>
      <c r="C9">
        <v>2</v>
      </c>
      <c r="D9">
        <f>D8+$G$10</f>
        <v>0.78539816339744828</v>
      </c>
      <c r="F9" t="s">
        <v>1</v>
      </c>
      <c r="G9" t="s">
        <v>3</v>
      </c>
      <c r="H9" t="s">
        <v>2</v>
      </c>
      <c r="K9">
        <f t="shared" ref="K9:K22" si="1">COS(D9)*$B$7+$B$8</f>
        <v>4121.3203435596424</v>
      </c>
      <c r="L9">
        <f t="shared" si="0"/>
        <v>4121.3203435596424</v>
      </c>
    </row>
    <row r="10" spans="1:12" x14ac:dyDescent="0.25">
      <c r="C10">
        <v>3</v>
      </c>
      <c r="D10">
        <f t="shared" ref="D10:D22" si="2">D9+$G$10</f>
        <v>1.1780972450961724</v>
      </c>
      <c r="F10">
        <f>C7</f>
        <v>0</v>
      </c>
      <c r="G10">
        <f>(H10-F10)/16</f>
        <v>0.39269908169872414</v>
      </c>
      <c r="H10">
        <f>D23</f>
        <v>6.2831853071795862</v>
      </c>
      <c r="K10">
        <f t="shared" si="1"/>
        <v>3148.0502970952693</v>
      </c>
      <c r="L10">
        <f t="shared" si="0"/>
        <v>4771.6385975338599</v>
      </c>
    </row>
    <row r="11" spans="1:12" x14ac:dyDescent="0.25">
      <c r="C11">
        <v>4</v>
      </c>
      <c r="D11">
        <f t="shared" si="2"/>
        <v>1.5707963267948966</v>
      </c>
      <c r="K11">
        <f t="shared" si="1"/>
        <v>2000.0000000000002</v>
      </c>
      <c r="L11">
        <f t="shared" si="0"/>
        <v>5000</v>
      </c>
    </row>
    <row r="12" spans="1:12" x14ac:dyDescent="0.25">
      <c r="C12">
        <v>5</v>
      </c>
      <c r="D12">
        <f t="shared" si="2"/>
        <v>1.9634954084936207</v>
      </c>
      <c r="K12">
        <f t="shared" si="1"/>
        <v>851.94970290473088</v>
      </c>
      <c r="L12">
        <f t="shared" si="0"/>
        <v>4771.6385975338599</v>
      </c>
    </row>
    <row r="13" spans="1:12" x14ac:dyDescent="0.25">
      <c r="C13">
        <v>6</v>
      </c>
      <c r="D13">
        <f t="shared" si="2"/>
        <v>2.3561944901923448</v>
      </c>
      <c r="K13">
        <f t="shared" si="1"/>
        <v>-121.32034355964242</v>
      </c>
      <c r="L13">
        <f t="shared" si="0"/>
        <v>4121.3203435596424</v>
      </c>
    </row>
    <row r="14" spans="1:12" x14ac:dyDescent="0.25">
      <c r="C14">
        <v>7</v>
      </c>
      <c r="D14">
        <f t="shared" si="2"/>
        <v>2.748893571891069</v>
      </c>
      <c r="K14">
        <f t="shared" si="1"/>
        <v>-771.63859753386032</v>
      </c>
      <c r="L14">
        <f t="shared" si="0"/>
        <v>3148.0502970952693</v>
      </c>
    </row>
    <row r="15" spans="1:12" x14ac:dyDescent="0.25">
      <c r="C15">
        <v>8</v>
      </c>
      <c r="D15">
        <f t="shared" si="2"/>
        <v>3.1415926535897931</v>
      </c>
      <c r="K15">
        <f t="shared" si="1"/>
        <v>-1000</v>
      </c>
      <c r="L15">
        <f t="shared" si="0"/>
        <v>2000.0000000000005</v>
      </c>
    </row>
    <row r="16" spans="1:12" x14ac:dyDescent="0.25">
      <c r="C16">
        <v>9</v>
      </c>
      <c r="D16">
        <f t="shared" si="2"/>
        <v>3.5342917352885173</v>
      </c>
      <c r="K16">
        <f t="shared" si="1"/>
        <v>-771.63859753386078</v>
      </c>
      <c r="L16">
        <f t="shared" si="0"/>
        <v>851.94970290473088</v>
      </c>
    </row>
    <row r="17" spans="2:12" x14ac:dyDescent="0.25">
      <c r="C17">
        <v>10</v>
      </c>
      <c r="D17">
        <f t="shared" si="2"/>
        <v>3.9269908169872414</v>
      </c>
      <c r="K17">
        <f t="shared" si="1"/>
        <v>-121.32034355964288</v>
      </c>
      <c r="L17">
        <f t="shared" si="0"/>
        <v>-121.32034355964242</v>
      </c>
    </row>
    <row r="18" spans="2:12" x14ac:dyDescent="0.25">
      <c r="C18">
        <v>11</v>
      </c>
      <c r="D18">
        <f t="shared" si="2"/>
        <v>4.3196898986859651</v>
      </c>
      <c r="K18">
        <f t="shared" si="1"/>
        <v>851.94970290472907</v>
      </c>
      <c r="L18">
        <f t="shared" si="0"/>
        <v>-771.63859753385941</v>
      </c>
    </row>
    <row r="19" spans="2:12" x14ac:dyDescent="0.25">
      <c r="C19">
        <v>12</v>
      </c>
      <c r="D19">
        <f t="shared" si="2"/>
        <v>4.7123889803846897</v>
      </c>
      <c r="K19">
        <f t="shared" si="1"/>
        <v>1999.9999999999995</v>
      </c>
      <c r="L19">
        <f t="shared" si="0"/>
        <v>-1000</v>
      </c>
    </row>
    <row r="20" spans="2:12" x14ac:dyDescent="0.25">
      <c r="C20">
        <v>13</v>
      </c>
      <c r="D20">
        <f t="shared" si="2"/>
        <v>5.1050880620834143</v>
      </c>
      <c r="K20">
        <f t="shared" si="1"/>
        <v>3148.0502970952703</v>
      </c>
      <c r="L20">
        <f t="shared" si="0"/>
        <v>-771.63859753385987</v>
      </c>
    </row>
    <row r="21" spans="2:12" x14ac:dyDescent="0.25">
      <c r="C21">
        <v>14</v>
      </c>
      <c r="D21">
        <f t="shared" si="2"/>
        <v>5.4977871437821388</v>
      </c>
      <c r="K21">
        <f t="shared" si="1"/>
        <v>4121.3203435596442</v>
      </c>
      <c r="L21">
        <f t="shared" si="0"/>
        <v>-121.32034355964106</v>
      </c>
    </row>
    <row r="22" spans="2:12" x14ac:dyDescent="0.25">
      <c r="C22">
        <v>15</v>
      </c>
      <c r="D22">
        <f t="shared" si="2"/>
        <v>5.8904862254808634</v>
      </c>
      <c r="K22">
        <f t="shared" si="1"/>
        <v>4771.6385975338617</v>
      </c>
      <c r="L22">
        <f>SIN(D22)*$B$7+$B$9</f>
        <v>851.94970290473384</v>
      </c>
    </row>
    <row r="23" spans="2:12" x14ac:dyDescent="0.25">
      <c r="C23">
        <v>16</v>
      </c>
      <c r="D23">
        <f>2*PI()</f>
        <v>6.2831853071795862</v>
      </c>
      <c r="K23">
        <f>COS(D23)*$B$7+$B$8</f>
        <v>5000</v>
      </c>
      <c r="L23">
        <f t="shared" si="0"/>
        <v>1999.9999999999993</v>
      </c>
    </row>
    <row r="27" spans="2:12" x14ac:dyDescent="0.25">
      <c r="B27" t="s">
        <v>8</v>
      </c>
    </row>
    <row r="28" spans="2:12" x14ac:dyDescent="0.25">
      <c r="B28" t="s">
        <v>7</v>
      </c>
    </row>
    <row r="30" spans="2:12" x14ac:dyDescent="0.25">
      <c r="B30" t="s">
        <v>9</v>
      </c>
    </row>
    <row r="31" spans="2:12" x14ac:dyDescent="0.25">
      <c r="B31" t="s">
        <v>10</v>
      </c>
    </row>
    <row r="33" spans="2:2" x14ac:dyDescent="0.25">
      <c r="B33" t="s">
        <v>11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CVM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Khaoua Arslan</dc:creator>
  <cp:lastModifiedBy>Khaoua Arslan</cp:lastModifiedBy>
  <dcterms:created xsi:type="dcterms:W3CDTF">2022-11-15T14:15:05Z</dcterms:created>
  <dcterms:modified xsi:type="dcterms:W3CDTF">2022-11-29T16:15:37Z</dcterms:modified>
</cp:coreProperties>
</file>