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dhusadineni/Documents/Product Development/"/>
    </mc:Choice>
  </mc:AlternateContent>
  <xr:revisionPtr revIDLastSave="0" documentId="8_{4F31AE87-C588-F544-B707-A152C0C8AF53}" xr6:coauthVersionLast="47" xr6:coauthVersionMax="47" xr10:uidLastSave="{00000000-0000-0000-0000-000000000000}"/>
  <bookViews>
    <workbookView xWindow="0" yWindow="500" windowWidth="28800" windowHeight="16120" xr2:uid="{47D89CD0-6DFC-B241-9E4F-2C752CF8C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D16" i="1"/>
  <c r="N16" i="1" l="1"/>
  <c r="D17" i="1" s="1"/>
  <c r="H17" i="1" l="1"/>
  <c r="G17" i="1"/>
  <c r="J17" i="1"/>
  <c r="E17" i="1"/>
  <c r="F17" i="1"/>
  <c r="I17" i="1"/>
</calcChain>
</file>

<file path=xl/sharedStrings.xml><?xml version="1.0" encoding="utf-8"?>
<sst xmlns="http://schemas.openxmlformats.org/spreadsheetml/2006/main" count="57" uniqueCount="47">
  <si>
    <t>Critical Customer Requirements</t>
  </si>
  <si>
    <t>Performance Metrics</t>
  </si>
  <si>
    <t>Imp</t>
  </si>
  <si>
    <t>Units</t>
  </si>
  <si>
    <t>Lower Limit</t>
  </si>
  <si>
    <t>Ideal Value</t>
  </si>
  <si>
    <t>Upper Limit</t>
  </si>
  <si>
    <t>Target Values</t>
  </si>
  <si>
    <t xml:space="preserve">Competition (* to *****)                                </t>
  </si>
  <si>
    <t>Competitor 1</t>
  </si>
  <si>
    <t>Competitor 2</t>
  </si>
  <si>
    <t>Relative Importance</t>
  </si>
  <si>
    <t>Us</t>
  </si>
  <si>
    <t>Performance Metric Score</t>
  </si>
  <si>
    <t>Sum of Performance Scores</t>
  </si>
  <si>
    <t>Ease of use / Simplicity</t>
  </si>
  <si>
    <t>Water Conservation</t>
  </si>
  <si>
    <t xml:space="preserve">Growthcycle adjustment </t>
  </si>
  <si>
    <t>Cost effectiveness</t>
  </si>
  <si>
    <t>customization</t>
  </si>
  <si>
    <t>compactness</t>
  </si>
  <si>
    <t xml:space="preserve">        Mobile app usability</t>
  </si>
  <si>
    <t xml:space="preserve">Satisfaction </t>
  </si>
  <si>
    <t xml:space="preserve">   Mobile app transitions and modes </t>
  </si>
  <si>
    <t xml:space="preserve">            Water savings </t>
  </si>
  <si>
    <t>$$ and Gallons</t>
  </si>
  <si>
    <t xml:space="preserve">      Sectionalizing and set-up</t>
  </si>
  <si>
    <t xml:space="preserve">      Manual mode adjustments </t>
  </si>
  <si>
    <t xml:space="preserve">         Drip range </t>
  </si>
  <si>
    <t xml:space="preserve">       Electricity consumption</t>
  </si>
  <si>
    <t>KWh</t>
  </si>
  <si>
    <t>psi</t>
  </si>
  <si>
    <r>
      <rPr>
        <sz val="13"/>
        <color theme="1"/>
        <rFont val="Bookman Old Style"/>
        <family val="1"/>
      </rPr>
      <t>Hours</t>
    </r>
    <r>
      <rPr>
        <sz val="12"/>
        <color theme="1"/>
        <rFont val="Calibri"/>
        <family val="2"/>
        <scheme val="minor"/>
      </rPr>
      <t xml:space="preserve"> </t>
    </r>
  </si>
  <si>
    <t xml:space="preserve">UI/UX data </t>
  </si>
  <si>
    <t>Competitor 1 (Rachio 3)</t>
  </si>
  <si>
    <t>1+</t>
  </si>
  <si>
    <t>N/A</t>
  </si>
  <si>
    <t>H</t>
  </si>
  <si>
    <t>L</t>
  </si>
  <si>
    <t>M</t>
  </si>
  <si>
    <t xml:space="preserve">Competitor 2 (Orbit 57950 B-hyve) </t>
  </si>
  <si>
    <t>2+</t>
  </si>
  <si>
    <t>&gt;50%</t>
  </si>
  <si>
    <t>&lt;30%</t>
  </si>
  <si>
    <t>unavail</t>
  </si>
  <si>
    <t xml:space="preserve"> </t>
  </si>
  <si>
    <t>PRODUCT REQUIREMENTS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</si>
</sst>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sz val="14"/>
      <color theme="1"/>
      <name val="Bookman Old Style"/>
      <family val="1"/>
    </font>
    <font>
      <sz val="13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Calibri"/>
      <family val="1"/>
      <scheme val="minor"/>
    </font>
    <font>
      <b/>
      <sz val="12"/>
      <color theme="1"/>
      <name val="Bookman Old Style"/>
      <family val="1"/>
    </font>
    <font>
      <b/>
      <sz val="12"/>
      <color theme="1"/>
      <name val="Book Antiqua"/>
      <family val="1"/>
    </font>
    <font>
      <b/>
      <sz val="13"/>
      <color theme="1"/>
      <name val="Bookman Old Style"/>
      <family val="1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3" fillId="0" borderId="1" xfId="0" applyFont="1" applyBorder="1" applyAlignment="1">
      <alignment textRotation="90"/>
    </xf>
    <xf numFmtId="0" fontId="4" fillId="0" borderId="1" xfId="0" applyFont="1" applyBorder="1" applyAlignment="1">
      <alignment textRotation="90"/>
    </xf>
    <xf numFmtId="0" fontId="5" fillId="0" borderId="1" xfId="0" applyFont="1" applyBorder="1" applyAlignment="1">
      <alignment textRotation="90"/>
    </xf>
    <xf numFmtId="0" fontId="2" fillId="0" borderId="1" xfId="0" applyFont="1" applyBorder="1" applyAlignment="1">
      <alignment textRotation="90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textRotation="90"/>
    </xf>
    <xf numFmtId="0" fontId="7" fillId="5" borderId="1" xfId="0" applyFont="1" applyFill="1" applyBorder="1" applyAlignment="1">
      <alignment horizontal="center" vertical="center" textRotation="90"/>
    </xf>
    <xf numFmtId="0" fontId="8" fillId="5" borderId="1" xfId="0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vertical="center"/>
    </xf>
    <xf numFmtId="9" fontId="0" fillId="0" borderId="1" xfId="0" applyNumberFormat="1" applyBorder="1"/>
    <xf numFmtId="9" fontId="1" fillId="0" borderId="1" xfId="0" applyNumberFormat="1" applyFont="1" applyBorder="1" applyAlignment="1">
      <alignment horizontal="center" vertical="center" textRotation="90"/>
    </xf>
    <xf numFmtId="0" fontId="1" fillId="0" borderId="0" xfId="0" applyFont="1"/>
    <xf numFmtId="0" fontId="10" fillId="0" borderId="0" xfId="0" applyFont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vertical="center" textRotation="90"/>
    </xf>
    <xf numFmtId="0" fontId="1" fillId="3" borderId="1" xfId="0" applyFont="1" applyFill="1" applyBorder="1" applyAlignment="1">
      <alignment horizontal="right" vertical="center" indent="1"/>
    </xf>
    <xf numFmtId="0" fontId="1" fillId="2" borderId="3" xfId="0" applyFont="1" applyFill="1" applyBorder="1" applyAlignment="1">
      <alignment horizontal="right" vertical="center" indent="1"/>
    </xf>
    <xf numFmtId="0" fontId="1" fillId="2" borderId="4" xfId="0" applyFont="1" applyFill="1" applyBorder="1" applyAlignment="1">
      <alignment horizontal="right" vertical="center" indent="1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4702-2D53-0F44-923B-B5F7A5098BB2}">
  <sheetPr>
    <pageSetUpPr fitToPage="1"/>
  </sheetPr>
  <dimension ref="A1:Q23"/>
  <sheetViews>
    <sheetView tabSelected="1" zoomScale="88" workbookViewId="0">
      <selection activeCell="T4" sqref="T4"/>
    </sheetView>
  </sheetViews>
  <sheetFormatPr baseColWidth="10" defaultRowHeight="20" customHeight="1" x14ac:dyDescent="0.2"/>
  <cols>
    <col min="1" max="1" width="4.83203125" style="1" customWidth="1"/>
    <col min="2" max="2" width="40.83203125" customWidth="1"/>
    <col min="3" max="13" width="8.83203125" customWidth="1"/>
    <col min="14" max="16" width="12.83203125" customWidth="1"/>
  </cols>
  <sheetData>
    <row r="1" spans="1:17" ht="20" customHeight="1" x14ac:dyDescent="0.25">
      <c r="A1" s="33"/>
      <c r="B1" s="33"/>
    </row>
    <row r="3" spans="1:17" ht="50" customHeight="1" x14ac:dyDescent="0.2">
      <c r="B3" s="32" t="s">
        <v>46</v>
      </c>
      <c r="C3" s="26" t="s">
        <v>3</v>
      </c>
      <c r="D3" s="19" t="s">
        <v>22</v>
      </c>
      <c r="E3" s="20" t="s">
        <v>33</v>
      </c>
      <c r="F3" s="20" t="s">
        <v>25</v>
      </c>
      <c r="G3" s="24" t="s">
        <v>32</v>
      </c>
      <c r="H3" s="20" t="s">
        <v>33</v>
      </c>
      <c r="I3" s="18" t="s">
        <v>31</v>
      </c>
      <c r="J3" s="18" t="s">
        <v>30</v>
      </c>
      <c r="K3" s="4"/>
      <c r="L3" s="4"/>
      <c r="M3" s="4"/>
    </row>
    <row r="4" spans="1:17" ht="240" customHeight="1" x14ac:dyDescent="0.2">
      <c r="B4" s="3" t="s">
        <v>45</v>
      </c>
      <c r="C4" s="25" t="s">
        <v>1</v>
      </c>
      <c r="D4" s="17" t="s">
        <v>21</v>
      </c>
      <c r="E4" s="18" t="s">
        <v>23</v>
      </c>
      <c r="F4" s="18" t="s">
        <v>24</v>
      </c>
      <c r="G4" s="18" t="s">
        <v>26</v>
      </c>
      <c r="H4" s="20" t="s">
        <v>27</v>
      </c>
      <c r="I4" s="20" t="s">
        <v>28</v>
      </c>
      <c r="J4" s="18" t="s">
        <v>29</v>
      </c>
      <c r="K4" s="4"/>
      <c r="L4" s="4"/>
      <c r="M4" s="4"/>
      <c r="N4" s="34" t="s">
        <v>8</v>
      </c>
      <c r="O4" s="35"/>
      <c r="P4" s="35"/>
    </row>
    <row r="5" spans="1:17" s="6" customFormat="1" ht="25" customHeight="1" x14ac:dyDescent="0.2">
      <c r="A5" s="9"/>
      <c r="B5" s="27" t="s">
        <v>0</v>
      </c>
      <c r="C5" s="28" t="s">
        <v>2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1" t="s">
        <v>12</v>
      </c>
      <c r="O5" s="11" t="s">
        <v>9</v>
      </c>
      <c r="P5" s="11" t="s">
        <v>10</v>
      </c>
      <c r="Q5" s="9"/>
    </row>
    <row r="6" spans="1:17" s="6" customFormat="1" ht="25" customHeight="1" x14ac:dyDescent="0.2">
      <c r="A6" s="8">
        <v>1</v>
      </c>
      <c r="B6" s="22" t="s">
        <v>15</v>
      </c>
      <c r="C6" s="7">
        <v>25</v>
      </c>
      <c r="D6" s="7">
        <v>9</v>
      </c>
      <c r="E6" s="7">
        <v>9</v>
      </c>
      <c r="F6" s="7">
        <v>1</v>
      </c>
      <c r="G6" s="7">
        <v>9</v>
      </c>
      <c r="H6" s="7">
        <v>3</v>
      </c>
      <c r="I6" s="7">
        <v>1</v>
      </c>
      <c r="J6" s="7">
        <v>0</v>
      </c>
      <c r="K6" s="7"/>
      <c r="L6" s="7"/>
      <c r="M6" s="7"/>
      <c r="N6" s="7"/>
      <c r="O6" s="7">
        <v>5</v>
      </c>
      <c r="P6" s="7">
        <v>4</v>
      </c>
      <c r="Q6" s="9"/>
    </row>
    <row r="7" spans="1:17" s="6" customFormat="1" ht="25" customHeight="1" x14ac:dyDescent="0.2">
      <c r="A7" s="8">
        <v>2</v>
      </c>
      <c r="B7" s="22" t="s">
        <v>16</v>
      </c>
      <c r="C7" s="7">
        <v>25</v>
      </c>
      <c r="D7" s="7">
        <v>0</v>
      </c>
      <c r="E7" s="7">
        <v>0</v>
      </c>
      <c r="F7" s="7">
        <v>9</v>
      </c>
      <c r="G7" s="7">
        <v>3</v>
      </c>
      <c r="H7" s="7">
        <v>3</v>
      </c>
      <c r="I7" s="7">
        <v>9</v>
      </c>
      <c r="J7" s="7">
        <v>3</v>
      </c>
      <c r="K7" s="7"/>
      <c r="L7" s="7"/>
      <c r="M7" s="7"/>
      <c r="N7" s="7"/>
      <c r="O7" s="7">
        <v>4</v>
      </c>
      <c r="P7" s="7">
        <v>5</v>
      </c>
      <c r="Q7" s="9"/>
    </row>
    <row r="8" spans="1:17" s="6" customFormat="1" ht="25" customHeight="1" x14ac:dyDescent="0.2">
      <c r="A8" s="8">
        <v>3</v>
      </c>
      <c r="B8" s="23" t="s">
        <v>17</v>
      </c>
      <c r="C8" s="7">
        <v>20</v>
      </c>
      <c r="D8" s="7">
        <v>1</v>
      </c>
      <c r="E8" s="7">
        <v>3</v>
      </c>
      <c r="F8" s="7">
        <v>1</v>
      </c>
      <c r="G8" s="7">
        <v>1</v>
      </c>
      <c r="H8" s="7">
        <v>3</v>
      </c>
      <c r="I8" s="7">
        <v>9</v>
      </c>
      <c r="J8" s="7">
        <v>1</v>
      </c>
      <c r="K8" s="7"/>
      <c r="L8" s="7"/>
      <c r="M8" s="7"/>
      <c r="N8" s="7"/>
      <c r="O8" s="7">
        <v>1</v>
      </c>
      <c r="P8" s="7">
        <v>1</v>
      </c>
      <c r="Q8" s="9"/>
    </row>
    <row r="9" spans="1:17" s="6" customFormat="1" ht="25" customHeight="1" x14ac:dyDescent="0.2">
      <c r="A9" s="8">
        <v>4</v>
      </c>
      <c r="B9" s="22" t="s">
        <v>18</v>
      </c>
      <c r="C9" s="7">
        <v>20</v>
      </c>
      <c r="D9" s="7">
        <v>0</v>
      </c>
      <c r="E9" s="7">
        <v>0</v>
      </c>
      <c r="F9" s="7">
        <v>9</v>
      </c>
      <c r="G9" s="7">
        <v>1</v>
      </c>
      <c r="H9" s="7">
        <v>1</v>
      </c>
      <c r="I9" s="7">
        <v>9</v>
      </c>
      <c r="J9" s="7">
        <v>9</v>
      </c>
      <c r="K9" s="7"/>
      <c r="L9" s="7"/>
      <c r="M9" s="7"/>
      <c r="N9" s="7"/>
      <c r="O9" s="7">
        <v>4</v>
      </c>
      <c r="P9" s="7">
        <v>3</v>
      </c>
      <c r="Q9" s="9"/>
    </row>
    <row r="10" spans="1:17" s="6" customFormat="1" ht="25" customHeight="1" x14ac:dyDescent="0.2">
      <c r="A10" s="8">
        <v>5</v>
      </c>
      <c r="B10" s="21" t="s">
        <v>19</v>
      </c>
      <c r="C10" s="7">
        <v>8</v>
      </c>
      <c r="D10" s="7">
        <v>3</v>
      </c>
      <c r="E10" s="7">
        <v>9</v>
      </c>
      <c r="F10" s="7">
        <v>1</v>
      </c>
      <c r="G10" s="7">
        <v>9</v>
      </c>
      <c r="H10" s="7">
        <v>9</v>
      </c>
      <c r="I10" s="7">
        <v>0</v>
      </c>
      <c r="J10" s="7">
        <v>1</v>
      </c>
      <c r="K10" s="7"/>
      <c r="L10" s="7"/>
      <c r="M10" s="7"/>
      <c r="N10" s="7"/>
      <c r="O10" s="7">
        <v>2</v>
      </c>
      <c r="P10" s="7">
        <v>2</v>
      </c>
      <c r="Q10" s="9"/>
    </row>
    <row r="11" spans="1:17" s="6" customFormat="1" ht="25" customHeight="1" x14ac:dyDescent="0.2">
      <c r="A11" s="8">
        <v>6</v>
      </c>
      <c r="B11" s="21" t="s">
        <v>20</v>
      </c>
      <c r="C11" s="7">
        <v>2</v>
      </c>
      <c r="D11" s="7">
        <v>1</v>
      </c>
      <c r="E11" s="7">
        <v>0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/>
      <c r="L11" s="7"/>
      <c r="M11" s="7"/>
      <c r="N11" s="7"/>
      <c r="O11" s="7">
        <v>5</v>
      </c>
      <c r="P11" s="7">
        <v>3</v>
      </c>
      <c r="Q11" s="9"/>
    </row>
    <row r="12" spans="1:17" s="6" customFormat="1" ht="25" customHeight="1" x14ac:dyDescent="0.2">
      <c r="A12" s="8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9"/>
    </row>
    <row r="13" spans="1:17" s="6" customFormat="1" ht="25" customHeight="1" x14ac:dyDescent="0.2">
      <c r="A13" s="8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9"/>
    </row>
    <row r="14" spans="1:17" s="6" customFormat="1" ht="25" customHeight="1" x14ac:dyDescent="0.2">
      <c r="A14" s="8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9"/>
    </row>
    <row r="15" spans="1:17" s="6" customFormat="1" ht="25" customHeight="1" x14ac:dyDescent="0.2">
      <c r="A15" s="8">
        <v>10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9"/>
    </row>
    <row r="16" spans="1:17" s="6" customFormat="1" ht="25" customHeight="1" x14ac:dyDescent="0.2">
      <c r="A16" s="14"/>
      <c r="B16" s="40" t="s">
        <v>13</v>
      </c>
      <c r="C16" s="41"/>
      <c r="D16" s="15">
        <f>(C6*D6)+(C7*D7)+(C8*D8)+(C9*D9)+(C10*D10)+(C11*D11)</f>
        <v>271</v>
      </c>
      <c r="E16" s="15">
        <f>(C6*E6)+C7*E7+C8*E8+C9*E9+C10*E10+C11*E11</f>
        <v>357</v>
      </c>
      <c r="F16" s="15">
        <f>SUM(C6*F6, C7*F7,C8*F8,C9*F9,C10*F10,C11*F11)</f>
        <v>460</v>
      </c>
      <c r="G16" s="15">
        <f>SUM(C6*G6,C7*G7,C8*G8,C9*G9,C10*G10,C11*G11)</f>
        <v>414</v>
      </c>
      <c r="H16" s="15">
        <f>SUM(C6*H6,C7*H7,C8*H8,C9*H9,C10*H10,C11*H11)</f>
        <v>302</v>
      </c>
      <c r="I16" s="15">
        <f>SUM(C6*I6,C7*I7,C8*I8,C9*I9,C10*I10,C11*I11)</f>
        <v>610</v>
      </c>
      <c r="J16" s="15">
        <f>SUM(C6*J6,C7*J7,C8*J8,C9*J9,C10*J10, C11*J11)</f>
        <v>283</v>
      </c>
      <c r="K16" s="15"/>
      <c r="L16" s="15"/>
      <c r="M16" s="15"/>
      <c r="N16" s="16">
        <f>SUM(D16:J16)</f>
        <v>2697</v>
      </c>
      <c r="O16" s="42" t="s">
        <v>14</v>
      </c>
      <c r="P16" s="42"/>
      <c r="Q16" s="9"/>
    </row>
    <row r="17" spans="2:13" ht="25" customHeight="1" x14ac:dyDescent="0.2">
      <c r="B17" s="38" t="s">
        <v>11</v>
      </c>
      <c r="C17" s="39"/>
      <c r="D17" s="10">
        <f>D16/N16*100</f>
        <v>10.048201705598814</v>
      </c>
      <c r="E17" s="10">
        <f>E16/N16*100</f>
        <v>13.236929922135706</v>
      </c>
      <c r="F17" s="10">
        <f>F16/N16*100</f>
        <v>17.055988134964775</v>
      </c>
      <c r="G17" s="10">
        <f>G16/N16*100</f>
        <v>15.350389321468297</v>
      </c>
      <c r="H17" s="10">
        <f>H16/N16*100</f>
        <v>11.197626992955136</v>
      </c>
      <c r="I17" s="10">
        <f>I16/N16*100</f>
        <v>22.617723396366333</v>
      </c>
      <c r="J17" s="10">
        <f>J16/N16*100</f>
        <v>10.493140526510938</v>
      </c>
      <c r="K17" s="10"/>
      <c r="L17" s="10"/>
      <c r="M17" s="10"/>
    </row>
    <row r="18" spans="2:13" ht="25" customHeight="1" x14ac:dyDescent="0.2">
      <c r="B18" s="37" t="s">
        <v>34</v>
      </c>
      <c r="C18" s="37"/>
      <c r="D18" s="15" t="s">
        <v>37</v>
      </c>
      <c r="E18" s="15" t="s">
        <v>37</v>
      </c>
      <c r="F18" s="29">
        <v>0.3</v>
      </c>
      <c r="G18" s="15" t="s">
        <v>35</v>
      </c>
      <c r="H18" s="15">
        <v>0</v>
      </c>
      <c r="I18" s="15" t="s">
        <v>36</v>
      </c>
      <c r="J18" s="15" t="s">
        <v>44</v>
      </c>
      <c r="K18" s="2"/>
      <c r="L18" s="2"/>
      <c r="M18" s="2"/>
    </row>
    <row r="19" spans="2:13" ht="25" customHeight="1" x14ac:dyDescent="0.2">
      <c r="B19" s="37" t="s">
        <v>40</v>
      </c>
      <c r="C19" s="37"/>
      <c r="D19" s="2" t="s">
        <v>37</v>
      </c>
      <c r="E19" s="2" t="s">
        <v>39</v>
      </c>
      <c r="F19" s="30">
        <v>0.4</v>
      </c>
      <c r="G19" s="2" t="s">
        <v>41</v>
      </c>
      <c r="H19" s="2">
        <v>5</v>
      </c>
      <c r="I19" s="2" t="s">
        <v>36</v>
      </c>
      <c r="J19" s="2" t="s">
        <v>44</v>
      </c>
      <c r="K19" s="2"/>
      <c r="L19" s="2"/>
      <c r="M19" s="2"/>
    </row>
    <row r="20" spans="2:13" ht="25" customHeight="1" x14ac:dyDescent="0.2">
      <c r="B20" s="37"/>
      <c r="C20" s="3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75" customHeight="1" x14ac:dyDescent="0.2">
      <c r="B21" s="36" t="s">
        <v>7</v>
      </c>
      <c r="C21" s="12" t="s">
        <v>4</v>
      </c>
      <c r="D21" s="5" t="s">
        <v>38</v>
      </c>
      <c r="E21" s="5" t="s">
        <v>38</v>
      </c>
      <c r="F21" s="5" t="s">
        <v>43</v>
      </c>
      <c r="G21" s="5">
        <v>1</v>
      </c>
      <c r="H21" s="5">
        <v>0</v>
      </c>
      <c r="I21" s="5">
        <v>10</v>
      </c>
      <c r="J21" s="5">
        <v>0.5</v>
      </c>
      <c r="K21" s="5"/>
      <c r="L21" s="5"/>
      <c r="M21" s="5"/>
    </row>
    <row r="22" spans="2:13" ht="75" customHeight="1" x14ac:dyDescent="0.2">
      <c r="B22" s="36"/>
      <c r="C22" s="12" t="s">
        <v>5</v>
      </c>
      <c r="D22" s="5" t="s">
        <v>37</v>
      </c>
      <c r="E22" s="5" t="s">
        <v>37</v>
      </c>
      <c r="F22" s="31">
        <v>0.5</v>
      </c>
      <c r="G22" s="5">
        <v>2</v>
      </c>
      <c r="H22" s="5">
        <v>5</v>
      </c>
      <c r="I22" s="5">
        <v>15</v>
      </c>
      <c r="J22" s="5">
        <v>0.5</v>
      </c>
      <c r="K22" s="5"/>
      <c r="L22" s="5"/>
      <c r="M22" s="5"/>
    </row>
    <row r="23" spans="2:13" ht="75" customHeight="1" x14ac:dyDescent="0.2">
      <c r="B23" s="36"/>
      <c r="C23" s="12" t="s">
        <v>6</v>
      </c>
      <c r="D23" s="5" t="s">
        <v>37</v>
      </c>
      <c r="E23" s="5" t="s">
        <v>37</v>
      </c>
      <c r="F23" s="5" t="s">
        <v>42</v>
      </c>
      <c r="G23" s="5">
        <v>4</v>
      </c>
      <c r="H23" s="5">
        <v>5</v>
      </c>
      <c r="I23" s="5">
        <v>30</v>
      </c>
      <c r="J23" s="5">
        <v>1.2</v>
      </c>
      <c r="K23" s="5"/>
      <c r="L23" s="5"/>
      <c r="M23" s="5"/>
    </row>
  </sheetData>
  <mergeCells count="9">
    <mergeCell ref="A1:B1"/>
    <mergeCell ref="N4:P4"/>
    <mergeCell ref="B21:B23"/>
    <mergeCell ref="B20:C20"/>
    <mergeCell ref="B18:C18"/>
    <mergeCell ref="B19:C19"/>
    <mergeCell ref="B17:C17"/>
    <mergeCell ref="B16:C16"/>
    <mergeCell ref="O16:P16"/>
  </mergeCells>
  <pageMargins left="0.7" right="0.7" top="0.75" bottom="0.75" header="0.3" footer="0.3"/>
  <pageSetup scale="4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Readey</dc:creator>
  <cp:lastModifiedBy>Sindhu Sadineni</cp:lastModifiedBy>
  <cp:lastPrinted>2018-10-02T15:25:56Z</cp:lastPrinted>
  <dcterms:created xsi:type="dcterms:W3CDTF">2018-03-01T12:41:35Z</dcterms:created>
  <dcterms:modified xsi:type="dcterms:W3CDTF">2021-08-27T22:21:47Z</dcterms:modified>
</cp:coreProperties>
</file>