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691C0D0B-58E3-4DF7-92AE-794BB28E8693}" xr6:coauthVersionLast="47" xr6:coauthVersionMax="47" xr10:uidLastSave="{00000000-0000-0000-0000-000000000000}"/>
  <bookViews>
    <workbookView xWindow="-120" yWindow="-120" windowWidth="29040" windowHeight="1572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'!$G$3:$G$2004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5" i="1" s="1"/>
  <c r="I1992" i="1" s="1"/>
  <c r="I1639" i="1"/>
  <c r="I1633" i="1"/>
  <c r="I1777" i="1"/>
  <c r="I1994" i="1" l="1"/>
  <c r="G1984" i="1" l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<sst xmlns="http://schemas.openxmlformats.org/spreadsheetml/2006/main" count="7945" uniqueCount="2016">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</sst>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4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1996</xdr:row>
      <xdr:rowOff>19050</xdr:rowOff>
    </xdr:from>
    <xdr:to>
      <xdr:col>9</xdr:col>
      <xdr:colOff>194310</xdr:colOff>
      <xdr:row>2007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5"/>
  <sheetViews>
    <sheetView showGridLines="0" tabSelected="1" showRuler="0" view="pageBreakPreview" topLeftCell="A1875" zoomScale="235" zoomScaleNormal="160" zoomScaleSheetLayoutView="235" zoomScalePageLayoutView="190" workbookViewId="0">
      <selection activeCell="G1989" sqref="G1989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8" t="s">
        <v>672</v>
      </c>
      <c r="B2" s="189"/>
      <c r="C2" s="190"/>
      <c r="D2" s="191" t="str">
        <f ca="1">MID(CELL("filename",A1),SEARCH("[",CELL("filename",A1))+1,SEARCH(".",CELL("filename",A1))-1-SEARCH("[",CELL("filename",A1)))</f>
        <v>शिवम् , दानापुर, 8252618817</v>
      </c>
      <c r="E2" s="192"/>
      <c r="F2" s="192"/>
      <c r="G2" s="192"/>
      <c r="H2" s="192"/>
      <c r="I2" s="192"/>
      <c r="J2" s="193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customHeight="1" outlineLevel="2">
      <c r="A1175" s="3">
        <f>SUBTOTAL(3,B$5:B1175)</f>
        <v>1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>
        <v>1</v>
      </c>
      <c r="H1175" s="33">
        <v>135</v>
      </c>
      <c r="I1175" s="12">
        <f t="shared" ref="I1175:I1203" si="149">PRODUCT(G1175:H1175)</f>
        <v>135</v>
      </c>
      <c r="J1175" s="3"/>
    </row>
    <row r="1176" spans="1:10" ht="15" customHeight="1" outlineLevel="2">
      <c r="A1176" s="3">
        <f>SUBTOTAL(3,B$5:B1176)</f>
        <v>2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>
        <v>1</v>
      </c>
      <c r="H1176" s="33">
        <v>135</v>
      </c>
      <c r="I1176" s="12">
        <f t="shared" si="149"/>
        <v>135</v>
      </c>
      <c r="J1176" s="3"/>
    </row>
    <row r="1177" spans="1:10" ht="15" customHeight="1" outlineLevel="2">
      <c r="A1177" s="3">
        <f>SUBTOTAL(3,B$5:B1177)</f>
        <v>3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>
        <v>1</v>
      </c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3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3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3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3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3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3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3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3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3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3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3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3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3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3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3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3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3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3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customHeight="1" outlineLevel="2">
      <c r="A1196" s="3">
        <f>SUBTOTAL(3,B$5:B1196)</f>
        <v>4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>
        <v>1</v>
      </c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4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4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4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4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4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4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4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4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4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4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customHeight="1" outlineLevel="2">
      <c r="A1207" s="3">
        <f>SUBTOTAL(3,B$5:B1207)</f>
        <v>5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>
        <v>3</v>
      </c>
      <c r="H1207" s="33">
        <v>105</v>
      </c>
      <c r="I1207" s="12">
        <f t="shared" si="152"/>
        <v>315</v>
      </c>
      <c r="J1207" s="3"/>
    </row>
    <row r="1208" spans="1:10" ht="15" hidden="1" customHeight="1" outlineLevel="2">
      <c r="A1208" s="3">
        <f>SUBTOTAL(3,B$5:B1208)</f>
        <v>5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5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5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customHeight="1" outlineLevel="2">
      <c r="A1211" s="3">
        <f>SUBTOTAL(3,B$5:B1211)</f>
        <v>6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>
        <v>3</v>
      </c>
      <c r="H1211" s="33">
        <v>110</v>
      </c>
      <c r="I1211" s="12">
        <f t="shared" si="152"/>
        <v>330</v>
      </c>
      <c r="J1211" s="3"/>
    </row>
    <row r="1212" spans="1:10" ht="15" hidden="1" customHeight="1" outlineLevel="2">
      <c r="A1212" s="3">
        <f>SUBTOTAL(3,B$5:B1212)</f>
        <v>6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6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6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6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6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6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6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6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6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6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6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6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6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6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6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6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6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6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6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6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6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6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6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6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6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6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6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6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6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6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6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6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6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6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customHeight="1" outlineLevel="2">
      <c r="A1246" s="3">
        <f>SUBTOTAL(3,B$5:B1246)</f>
        <v>7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>
        <v>2</v>
      </c>
      <c r="H1246" s="33">
        <v>110</v>
      </c>
      <c r="I1246" s="12">
        <f t="shared" si="154"/>
        <v>220</v>
      </c>
      <c r="J1246" s="3"/>
    </row>
    <row r="1247" spans="1:10" ht="15" hidden="1" customHeight="1" outlineLevel="2">
      <c r="A1247" s="3">
        <f>SUBTOTAL(3,B$5:B1247)</f>
        <v>7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7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7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7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7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7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7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7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7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7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7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customHeight="1" outlineLevel="2">
      <c r="A1258" s="3">
        <f>SUBTOTAL(3,B$5:B1270)</f>
        <v>8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>
        <v>3</v>
      </c>
      <c r="H1258" s="33">
        <v>115</v>
      </c>
      <c r="I1258" s="12">
        <f t="shared" si="154"/>
        <v>345</v>
      </c>
      <c r="J1258" s="3"/>
    </row>
    <row r="1259" spans="1:10" ht="15" hidden="1" customHeight="1" outlineLevel="2">
      <c r="A1259" s="3">
        <f>SUBTOTAL(3,B$5:B1259)</f>
        <v>8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8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8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8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8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8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8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8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8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8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8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8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8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8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customHeight="1" outlineLevel="2">
      <c r="A1273" s="3">
        <f>SUBTOTAL(3,B$5:B1273)</f>
        <v>9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>
        <v>3</v>
      </c>
      <c r="H1273" s="33">
        <v>185</v>
      </c>
      <c r="I1273" s="12">
        <f t="shared" si="153"/>
        <v>555</v>
      </c>
      <c r="J1273" s="3"/>
    </row>
    <row r="1274" spans="1:10" ht="15" hidden="1" customHeight="1" outlineLevel="2">
      <c r="A1274" s="3">
        <f>SUBTOTAL(3,B$5:B1274)</f>
        <v>9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9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9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9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customHeight="1" outlineLevel="2">
      <c r="A1278" s="3">
        <f>SUBTOTAL(3,B$5:B1278)</f>
        <v>10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>
        <v>2</v>
      </c>
      <c r="H1278" s="35">
        <v>105</v>
      </c>
      <c r="I1278" s="12">
        <f t="shared" si="157"/>
        <v>210</v>
      </c>
      <c r="J1278" s="3"/>
    </row>
    <row r="1279" spans="1:10" ht="15" customHeight="1" outlineLevel="2">
      <c r="A1279" s="3">
        <f>SUBTOTAL(3,B$5:B1279)</f>
        <v>11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>
        <v>2</v>
      </c>
      <c r="H1279" s="35">
        <v>105</v>
      </c>
      <c r="I1279" s="12">
        <f t="shared" si="157"/>
        <v>210</v>
      </c>
      <c r="J1279" s="3"/>
    </row>
    <row r="1280" spans="1:10" ht="15" hidden="1" customHeight="1" outlineLevel="2">
      <c r="A1280" s="3">
        <f>SUBTOTAL(3,B$5:B1280)</f>
        <v>11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11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customHeight="1" outlineLevel="2">
      <c r="A1282" s="3">
        <f>SUBTOTAL(3,B$5:B1303)</f>
        <v>15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>
        <v>3</v>
      </c>
      <c r="H1282" s="33">
        <v>100</v>
      </c>
      <c r="I1282" s="12">
        <f t="shared" si="158"/>
        <v>300</v>
      </c>
      <c r="J1282" s="3"/>
    </row>
    <row r="1283" spans="1:10" ht="15" hidden="1" customHeight="1" outlineLevel="2">
      <c r="A1283" s="3">
        <f>SUBTOTAL(3,B$5:B1283)</f>
        <v>12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12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12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12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12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15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12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12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customHeight="1" outlineLevel="2">
      <c r="A1291" s="3">
        <f>SUBTOTAL(3,B$5:B1291)</f>
        <v>13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>
        <v>2</v>
      </c>
      <c r="H1291" s="33">
        <v>195</v>
      </c>
      <c r="I1291" s="12">
        <f t="shared" si="157"/>
        <v>390</v>
      </c>
      <c r="J1291" s="3"/>
    </row>
    <row r="1292" spans="1:10" ht="15" hidden="1" customHeight="1" outlineLevel="2">
      <c r="A1292" s="3">
        <f>SUBTOTAL(3,B$5:B1292)</f>
        <v>13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13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13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13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13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13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13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13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13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customHeight="1" outlineLevel="2">
      <c r="A1301" s="3">
        <f>SUBTOTAL(3,B$5:B1301)</f>
        <v>14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>
        <v>1</v>
      </c>
      <c r="H1301" s="33">
        <v>140</v>
      </c>
      <c r="I1301" s="12">
        <f t="shared" si="157"/>
        <v>140</v>
      </c>
      <c r="J1301" s="3"/>
    </row>
    <row r="1302" spans="1:11" ht="15" customHeight="1" outlineLevel="2">
      <c r="A1302" s="3">
        <f>SUBTOTAL(3,B$5:B1302)</f>
        <v>15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>
        <v>1</v>
      </c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15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15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15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15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15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15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15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15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15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15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15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15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15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15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15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15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15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15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15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15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15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15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15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15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15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15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15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15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15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15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15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15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15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15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15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15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15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15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15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15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15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15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15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15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customHeight="1" outlineLevel="2">
      <c r="A1349" s="3">
        <f>SUBTOTAL(3,B$5:B1349)</f>
        <v>16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>
        <v>2</v>
      </c>
      <c r="H1349" s="14">
        <v>220</v>
      </c>
      <c r="I1349" s="12">
        <f t="shared" si="161"/>
        <v>440</v>
      </c>
      <c r="J1349" s="3"/>
    </row>
    <row r="1350" spans="1:10" ht="15" hidden="1" customHeight="1" outlineLevel="2">
      <c r="A1350" s="3">
        <f>SUBTOTAL(3,B$5:B1350)</f>
        <v>16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16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16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16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16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16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16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16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16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16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customHeight="1" outlineLevel="2">
      <c r="A1360" s="3">
        <f>SUBTOTAL(3,B$5:B1360)</f>
        <v>17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>
        <v>1</v>
      </c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17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customHeight="1" outlineLevel="2">
      <c r="A1362" s="3">
        <f>SUBTOTAL(3,B$5:B1362)</f>
        <v>18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>
        <v>1</v>
      </c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18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18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customHeight="1" outlineLevel="2">
      <c r="A1365" s="3">
        <f>SUBTOTAL(3,B$5:B1365)</f>
        <v>19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>
        <v>2</v>
      </c>
      <c r="H1365" s="14">
        <v>270</v>
      </c>
      <c r="I1365" s="12">
        <f t="shared" si="163"/>
        <v>540</v>
      </c>
      <c r="J1365" s="3"/>
    </row>
    <row r="1366" spans="1:10" ht="15" customHeight="1" outlineLevel="2">
      <c r="A1366" s="3">
        <f>SUBTOTAL(3,B$5:B1366)</f>
        <v>20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>
        <v>1</v>
      </c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20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20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customHeight="1" outlineLevel="2">
      <c r="A1369" s="3">
        <f>SUBTOTAL(3,B$5:B1369)</f>
        <v>21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>
        <v>2</v>
      </c>
      <c r="H1369" s="14">
        <v>245</v>
      </c>
      <c r="I1369" s="12">
        <f t="shared" si="163"/>
        <v>490</v>
      </c>
      <c r="J1369" s="3"/>
    </row>
    <row r="1370" spans="1:10" ht="15" hidden="1" customHeight="1" outlineLevel="2">
      <c r="A1370" s="3">
        <f>SUBTOTAL(3,B$5:B1370)</f>
        <v>21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21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21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customHeight="1" outlineLevel="2">
      <c r="A1373" s="3">
        <f>SUBTOTAL(3,B$5:B1373)</f>
        <v>22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>
        <v>2</v>
      </c>
      <c r="H1373" s="14">
        <v>240</v>
      </c>
      <c r="I1373" s="12">
        <f t="shared" si="163"/>
        <v>480</v>
      </c>
      <c r="J1373" s="3"/>
    </row>
    <row r="1374" spans="1:10" ht="15" customHeight="1" outlineLevel="2">
      <c r="A1374" s="3">
        <f>SUBTOTAL(3,B$5:B1374)</f>
        <v>23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>
        <v>1</v>
      </c>
      <c r="H1374" s="14">
        <v>140</v>
      </c>
      <c r="I1374" s="12">
        <f t="shared" si="163"/>
        <v>140</v>
      </c>
      <c r="J1374" s="3"/>
    </row>
    <row r="1375" spans="1:10" ht="15" customHeight="1" outlineLevel="2">
      <c r="A1375" s="3">
        <f>SUBTOTAL(3,B$5:B1375)</f>
        <v>24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>
        <v>1</v>
      </c>
      <c r="H1375" s="14">
        <v>160</v>
      </c>
      <c r="I1375" s="12">
        <f t="shared" si="163"/>
        <v>160</v>
      </c>
      <c r="J1375" s="3"/>
    </row>
    <row r="1376" spans="1:10" ht="15" customHeight="1" outlineLevel="2">
      <c r="A1376" s="3">
        <f>SUBTOTAL(3,B$5:B1376)</f>
        <v>25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>
        <v>1</v>
      </c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25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25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25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25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25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25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25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25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25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25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25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25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25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25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25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25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25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25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25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25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25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25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25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25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customHeight="1" outlineLevel="2">
      <c r="A1401" s="3">
        <f>SUBTOTAL(3,B$5:B1401)</f>
        <v>26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>
        <v>6</v>
      </c>
      <c r="H1401" s="14">
        <v>120</v>
      </c>
      <c r="I1401" s="12">
        <f>PRODUCT(G1401:H1401)</f>
        <v>720</v>
      </c>
      <c r="J1401" s="3"/>
    </row>
    <row r="1402" spans="1:10" ht="15" hidden="1" customHeight="1" outlineLevel="2">
      <c r="A1402" s="3">
        <f>SUBTOTAL(3,B$5:B1402)</f>
        <v>26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26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26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26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26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26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26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26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26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26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26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26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26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26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26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26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26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26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26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26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26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26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26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26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26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26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26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26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26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26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26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26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26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26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26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26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26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26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26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26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26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26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26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26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26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26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26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26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26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26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26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26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26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26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26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26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26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26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26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26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26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26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26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26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26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26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26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26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26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26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26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26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26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26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26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26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26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26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26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26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26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26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26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26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26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26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26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26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26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26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26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26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26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26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26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26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26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26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customHeight="1" outlineLevel="2">
      <c r="A1508" s="3">
        <f>SUBTOTAL(3,B$4:B1508)</f>
        <v>27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>
        <v>2</v>
      </c>
      <c r="H1508" s="14">
        <v>120</v>
      </c>
      <c r="I1508" s="12">
        <f t="shared" si="183"/>
        <v>240</v>
      </c>
      <c r="J1508" s="3"/>
    </row>
    <row r="1509" spans="1:10" ht="15" hidden="1" customHeight="1" outlineLevel="2">
      <c r="A1509" s="3">
        <f>SUBTOTAL(3,B$4:B1509)</f>
        <v>27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27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27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27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27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27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27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27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27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27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27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27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27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27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27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27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27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27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27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27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27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27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27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27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27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27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27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27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27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27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27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27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27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27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27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27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27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27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customHeight="1" outlineLevel="2">
      <c r="A1550" s="3">
        <f>SUBTOTAL(3,B$4:B1550)</f>
        <v>28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>
        <v>1</v>
      </c>
      <c r="H1550" s="36">
        <v>280</v>
      </c>
      <c r="I1550" s="12">
        <f t="shared" si="188"/>
        <v>280</v>
      </c>
      <c r="J1550" s="3"/>
    </row>
    <row r="1551" spans="1:10" ht="15" customHeight="1" outlineLevel="2">
      <c r="A1551" s="3">
        <f>SUBTOTAL(3,B$4:B1551)</f>
        <v>29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>
        <v>1</v>
      </c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29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29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29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29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29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29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29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customHeight="1" outlineLevel="2">
      <c r="A1559" s="3">
        <f>SUBTOTAL(3,B$4:B1559)</f>
        <v>30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>
        <v>1</v>
      </c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30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30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30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30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30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customHeight="1" outlineLevel="2">
      <c r="A1565" s="3">
        <f>SUBTOTAL(3,B$4:B1565)</f>
        <v>31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>
        <v>1</v>
      </c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31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31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31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31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31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31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31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31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31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31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31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31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31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31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31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31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31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31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31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31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31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31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31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31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31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31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31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31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31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31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31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31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31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31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31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31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31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31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31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31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31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31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31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31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31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31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31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31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31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31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31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31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31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31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31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31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31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31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31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31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31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31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31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31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31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31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31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31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31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31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31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31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31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31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31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31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31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31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31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31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31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31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31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31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31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31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31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31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31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31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31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31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31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31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customHeight="1" outlineLevel="2">
      <c r="A1667" s="3">
        <f>SUBTOTAL(3,B$4:B1667)</f>
        <v>32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>
        <v>1</v>
      </c>
      <c r="H1667" s="34">
        <v>70</v>
      </c>
      <c r="I1667" s="12">
        <f t="shared" si="212"/>
        <v>70</v>
      </c>
      <c r="J1667" s="3"/>
    </row>
    <row r="1668" spans="1:10" ht="15" customHeight="1" outlineLevel="2">
      <c r="A1668" s="3">
        <f>SUBTOTAL(3,B$4:B1668)</f>
        <v>33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>
        <v>1</v>
      </c>
      <c r="H1668" s="34">
        <v>70</v>
      </c>
      <c r="I1668" s="12">
        <f t="shared" si="212"/>
        <v>70</v>
      </c>
      <c r="J1668" s="3"/>
    </row>
    <row r="1669" spans="1:10" ht="15" customHeight="1" outlineLevel="2">
      <c r="A1669" s="3">
        <f>SUBTOTAL(3,B$4:B1669)</f>
        <v>34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>
        <v>1</v>
      </c>
      <c r="H1669" s="34">
        <v>65</v>
      </c>
      <c r="I1669" s="12">
        <f t="shared" si="212"/>
        <v>65</v>
      </c>
      <c r="J1669" s="3"/>
    </row>
    <row r="1670" spans="1:10" ht="15" customHeight="1" outlineLevel="2">
      <c r="A1670" s="3">
        <f>SUBTOTAL(3,B$4:B1670)</f>
        <v>35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>
        <v>1</v>
      </c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35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35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35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35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35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35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35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35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35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35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36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1</v>
      </c>
      <c r="H1681" s="34">
        <v>70</v>
      </c>
      <c r="I1681" s="12">
        <f t="shared" si="212"/>
        <v>70</v>
      </c>
      <c r="J1681" s="3"/>
    </row>
    <row r="1682" spans="1:10" ht="15" customHeight="1" outlineLevel="2">
      <c r="A1682" s="3">
        <f>SUBTOTAL(3,B$4:B1682)</f>
        <v>37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1</v>
      </c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37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37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37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37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37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37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37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37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37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37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37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37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37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37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37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37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37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37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37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37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37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37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37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37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37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37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37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37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37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37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37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37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37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37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37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37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37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37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37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37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37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37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37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37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37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37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37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37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37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37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37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37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37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37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37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37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37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37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37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37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37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37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37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37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37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37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37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37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37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37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37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37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37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37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37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37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37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37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37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37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37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37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37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37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37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37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37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37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37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37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37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37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37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37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37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37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37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37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37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37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37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37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37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37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37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37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37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37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37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37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37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37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37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37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37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37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37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37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37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37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37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37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37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37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37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37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37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38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3</v>
      </c>
      <c r="H1826" s="14">
        <v>60</v>
      </c>
      <c r="I1826" s="12">
        <f t="shared" si="238"/>
        <v>180</v>
      </c>
      <c r="J1826" s="3"/>
    </row>
    <row r="1827" spans="1:10" ht="15" customHeight="1" outlineLevel="2">
      <c r="A1827" s="3">
        <f>SUBTOTAL(3,B$4:B1828)</f>
        <v>40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3</v>
      </c>
      <c r="H1827" s="14">
        <v>60</v>
      </c>
      <c r="I1827" s="12">
        <f>PRODUCT(G1827:H1827)</f>
        <v>180</v>
      </c>
      <c r="J1827" s="3"/>
    </row>
    <row r="1828" spans="1:10" ht="15" customHeight="1" outlineLevel="2">
      <c r="A1828" s="3">
        <f>SUBTOTAL(3,B$4:B1828)</f>
        <v>40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3</v>
      </c>
      <c r="H1828" s="14">
        <v>65</v>
      </c>
      <c r="I1828" s="12">
        <f t="shared" si="238"/>
        <v>195</v>
      </c>
      <c r="J1828" s="3"/>
    </row>
    <row r="1829" spans="1:10" ht="15" hidden="1" customHeight="1" outlineLevel="2">
      <c r="A1829" s="3">
        <f>SUBTOTAL(3,B$4:B1829)</f>
        <v>40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40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40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customHeight="1" outlineLevel="2">
      <c r="A1832" s="3">
        <f>SUBTOTAL(3,B$4:B1832)</f>
        <v>41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>
        <v>2</v>
      </c>
      <c r="H1832" s="14">
        <v>70</v>
      </c>
      <c r="I1832" s="12">
        <f t="shared" si="238"/>
        <v>140</v>
      </c>
      <c r="J1832" s="3"/>
    </row>
    <row r="1833" spans="1:10" ht="15" customHeight="1" outlineLevel="2">
      <c r="A1833" s="3">
        <f>SUBTOTAL(3,B$4:B1833)</f>
        <v>42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>
        <v>2</v>
      </c>
      <c r="H1833" s="14">
        <v>70</v>
      </c>
      <c r="I1833" s="12">
        <f>PRODUCT(G1833:H1833)</f>
        <v>140</v>
      </c>
      <c r="J1833" s="3"/>
    </row>
    <row r="1834" spans="1:10" ht="15" customHeight="1" outlineLevel="2">
      <c r="A1834" s="3">
        <f>SUBTOTAL(3,B$4:B1834)</f>
        <v>43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>
        <v>3</v>
      </c>
      <c r="H1834" s="14">
        <v>70</v>
      </c>
      <c r="I1834" s="12">
        <f t="shared" si="238"/>
        <v>210</v>
      </c>
      <c r="J1834" s="3"/>
    </row>
    <row r="1835" spans="1:10" ht="15" customHeight="1" outlineLevel="2">
      <c r="A1835" s="3">
        <f>SUBTOTAL(3,B$4:B1835)</f>
        <v>44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>
        <v>4</v>
      </c>
      <c r="H1835" s="14">
        <v>70</v>
      </c>
      <c r="I1835" s="12">
        <f t="shared" ref="I1835" si="240">PRODUCT(G1835:H1835)</f>
        <v>280</v>
      </c>
      <c r="J1835" s="3"/>
    </row>
    <row r="1836" spans="1:10" ht="15" hidden="1" customHeight="1" outlineLevel="2">
      <c r="A1836" s="3">
        <f>SUBTOTAL(3,B$4:B1836)</f>
        <v>44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44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customHeight="1" outlineLevel="2">
      <c r="A1838" s="3">
        <f>SUBTOTAL(3,B$4:B1838)</f>
        <v>45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>
        <v>3</v>
      </c>
      <c r="H1838" s="14">
        <v>75</v>
      </c>
      <c r="I1838" s="12">
        <f t="shared" si="238"/>
        <v>225</v>
      </c>
      <c r="J1838" s="3"/>
    </row>
    <row r="1839" spans="1:10" ht="15" customHeight="1" outlineLevel="2">
      <c r="A1839" s="3">
        <f>SUBTOTAL(3,B$4:B1839)</f>
        <v>46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>
        <v>3</v>
      </c>
      <c r="H1839" s="14">
        <v>75</v>
      </c>
      <c r="I1839" s="12">
        <f t="shared" si="238"/>
        <v>225</v>
      </c>
      <c r="J1839" s="3"/>
    </row>
    <row r="1840" spans="1:10" ht="15" hidden="1" customHeight="1" outlineLevel="2">
      <c r="A1840" s="3">
        <f>SUBTOTAL(3,B$4:B1840)</f>
        <v>46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46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46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46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46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46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46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46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46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46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46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46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46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46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46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46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46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46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46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46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46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47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3</v>
      </c>
      <c r="H1866" s="14">
        <v>22</v>
      </c>
      <c r="I1866" s="12">
        <f t="shared" ref="I1866:I1881" si="244">PRODUCT(G1866:H1866)</f>
        <v>66</v>
      </c>
      <c r="J1866" s="3"/>
    </row>
    <row r="1867" spans="1:11" ht="15" customHeight="1" outlineLevel="2">
      <c r="A1867" s="3">
        <f>SUBTOTAL(3,B$4:B1867)</f>
        <v>48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3</v>
      </c>
      <c r="H1867" s="14">
        <v>22</v>
      </c>
      <c r="I1867" s="12">
        <f t="shared" si="244"/>
        <v>66</v>
      </c>
      <c r="J1867" s="3"/>
    </row>
    <row r="1868" spans="1:11" ht="15" customHeight="1" outlineLevel="2">
      <c r="A1868" s="3">
        <f>SUBTOTAL(3,B$4:B1868)</f>
        <v>49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6</v>
      </c>
      <c r="H1868" s="14">
        <v>28</v>
      </c>
      <c r="I1868" s="12">
        <f t="shared" si="244"/>
        <v>168</v>
      </c>
      <c r="J1868" s="3"/>
    </row>
    <row r="1869" spans="1:11" ht="15" customHeight="1" outlineLevel="2">
      <c r="A1869" s="3">
        <f>SUBTOTAL(3,B$4:B1869)</f>
        <v>50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6</v>
      </c>
      <c r="H1869" s="14">
        <v>28</v>
      </c>
      <c r="I1869" s="12">
        <f t="shared" si="244"/>
        <v>168</v>
      </c>
      <c r="J1869" s="3"/>
    </row>
    <row r="1870" spans="1:11" ht="15" hidden="1" customHeight="1" outlineLevel="2">
      <c r="A1870" s="3">
        <f>SUBTOTAL(3,B$4:B1870)</f>
        <v>50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50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50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50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customHeight="1" outlineLevel="2">
      <c r="A1874" s="3">
        <f>SUBTOTAL(3,B$4:B1874)</f>
        <v>51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12</v>
      </c>
      <c r="H1874" s="14">
        <v>25</v>
      </c>
      <c r="I1874" s="12">
        <f t="shared" si="244"/>
        <v>300</v>
      </c>
      <c r="J1874" s="3"/>
    </row>
    <row r="1875" spans="1:11" ht="15" customHeight="1" outlineLevel="2">
      <c r="A1875" s="3">
        <f>SUBTOTAL(3,B$4:B1875)</f>
        <v>52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12</v>
      </c>
      <c r="H1875" s="14">
        <v>25</v>
      </c>
      <c r="I1875" s="12">
        <f t="shared" si="244"/>
        <v>300</v>
      </c>
      <c r="J1875" s="3"/>
    </row>
    <row r="1876" spans="1:11" ht="15" hidden="1" customHeight="1" outlineLevel="2">
      <c r="A1876" s="3">
        <f>SUBTOTAL(3,B$4:B1876)</f>
        <v>52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52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customHeight="1" outlineLevel="2">
      <c r="A1878" s="3">
        <f>SUBTOTAL(3,B$4:B1878)</f>
        <v>53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6</v>
      </c>
      <c r="H1878" s="14">
        <v>40</v>
      </c>
      <c r="I1878" s="12">
        <f t="shared" si="244"/>
        <v>240</v>
      </c>
      <c r="J1878" s="3"/>
      <c r="K1878" s="26"/>
    </row>
    <row r="1879" spans="1:11" ht="15" customHeight="1" outlineLevel="2">
      <c r="A1879" s="3">
        <f>SUBTOTAL(3,B$4:B1879)</f>
        <v>54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6</v>
      </c>
      <c r="H1879" s="14">
        <v>40</v>
      </c>
      <c r="I1879" s="12">
        <f t="shared" si="244"/>
        <v>240</v>
      </c>
      <c r="J1879" s="3"/>
      <c r="K1879" s="26"/>
    </row>
    <row r="1880" spans="1:11" ht="15" hidden="1" customHeight="1" outlineLevel="2">
      <c r="A1880" s="3">
        <f>SUBTOTAL(3,B$4:B1880)</f>
        <v>54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customHeight="1" outlineLevel="2">
      <c r="A1881" s="3">
        <f>SUBTOTAL(3,B$4:B1881)</f>
        <v>55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6</v>
      </c>
      <c r="H1881" s="14">
        <v>30</v>
      </c>
      <c r="I1881" s="12">
        <f t="shared" si="244"/>
        <v>180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hidden="1" customHeight="1">
      <c r="A1885" s="75"/>
      <c r="B1885" s="75"/>
      <c r="C1885" s="76"/>
      <c r="D1885" s="97" t="s">
        <v>7</v>
      </c>
      <c r="E1885" s="90"/>
      <c r="F1885" s="77"/>
      <c r="G1885" s="79"/>
      <c r="H1885" s="75"/>
      <c r="I1885" s="83">
        <f>SUBTOTAL(9,I1174:I1883)</f>
        <v>12688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55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55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55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55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55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55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55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55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55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55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55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55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outlineLevel="2">
      <c r="A1903" s="3">
        <f>SUBTOTAL(3,B$4:B1903)</f>
        <v>56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24</v>
      </c>
      <c r="H1903" s="14">
        <v>9.3000000000000007</v>
      </c>
      <c r="I1903" s="12">
        <f t="shared" si="248"/>
        <v>223.20000000000002</v>
      </c>
      <c r="J1903" s="3"/>
    </row>
    <row r="1904" spans="1:11" ht="15.75" hidden="1" outlineLevel="2">
      <c r="A1904" s="3">
        <f>SUBTOTAL(3,B$4:B1904)</f>
        <v>56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56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56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56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56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56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56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56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56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56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56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56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56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56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56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56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56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56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56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56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56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56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56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56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56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56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56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56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56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56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56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56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56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56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56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56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56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56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56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outlineLevel="2">
      <c r="A1943" s="3">
        <f>SUBTOTAL(3,B$4:B1943)</f>
        <v>57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>
        <v>2</v>
      </c>
      <c r="H1943" s="14">
        <v>110</v>
      </c>
      <c r="I1943" s="12">
        <f t="shared" si="248"/>
        <v>220</v>
      </c>
      <c r="J1943" s="3"/>
    </row>
    <row r="1944" spans="1:10" ht="15.75" hidden="1" outlineLevel="2">
      <c r="A1944" s="3">
        <f>SUBTOTAL(3,B$4:B1944)</f>
        <v>57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57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57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outlineLevel="2">
      <c r="A1947" s="3">
        <f>SUBTOTAL(3,B$4:B1947)</f>
        <v>58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>
        <v>3</v>
      </c>
      <c r="H1947" s="14">
        <v>100</v>
      </c>
      <c r="I1947" s="12">
        <f t="shared" si="248"/>
        <v>300</v>
      </c>
      <c r="J1947" s="3"/>
    </row>
    <row r="1948" spans="1:10" ht="15.75" hidden="1" outlineLevel="2">
      <c r="A1948" s="3">
        <f>SUBTOTAL(3,B$4:B1948)</f>
        <v>58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58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58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58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58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58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58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58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58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58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58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58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58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58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58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58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58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58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58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58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58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58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58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58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58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58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58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58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58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58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58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hidden="1" customHeight="1">
      <c r="A1981" s="100"/>
      <c r="B1981" s="100"/>
      <c r="C1981" s="101"/>
      <c r="D1981" s="102" t="s">
        <v>569</v>
      </c>
      <c r="E1981" s="102"/>
      <c r="F1981" s="103"/>
      <c r="G1981" s="104"/>
      <c r="H1981" s="100"/>
      <c r="I1981" s="105">
        <f>SUBTOTAL(9,I1888:I1980)</f>
        <v>743.2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hidden="1" customHeight="1">
      <c r="A1983" s="21"/>
      <c r="D1983" s="176" t="s">
        <v>1</v>
      </c>
      <c r="E1983" s="177"/>
      <c r="F1983" s="178"/>
      <c r="G1983" s="5"/>
      <c r="H1983" s="15"/>
      <c r="I1983" s="11"/>
    </row>
    <row r="1984" spans="1:10" ht="18" customHeight="1">
      <c r="A1984" s="21"/>
      <c r="D1984" s="167"/>
      <c r="E1984" s="168"/>
      <c r="F1984" s="169"/>
      <c r="G1984" s="5">
        <f ca="1">SUM(G1175:G1984)</f>
        <v>0</v>
      </c>
      <c r="H1984" s="15"/>
      <c r="I1984" s="11"/>
    </row>
    <row r="1985" spans="1:10" ht="15" customHeight="1">
      <c r="A1985" s="21"/>
      <c r="D1985" s="176" t="s">
        <v>601</v>
      </c>
      <c r="E1985" s="177"/>
      <c r="F1985" s="178"/>
      <c r="G1985" s="10" t="s">
        <v>0</v>
      </c>
      <c r="H1985" s="16"/>
      <c r="I1985" s="179">
        <f>SUM(I1885,I1173,I1981)</f>
        <v>13431.2</v>
      </c>
      <c r="J1985" s="180"/>
    </row>
    <row r="1986" spans="1:10" ht="15" customHeight="1">
      <c r="A1986" s="21"/>
      <c r="D1986" s="185" t="s">
        <v>603</v>
      </c>
      <c r="E1986" s="186"/>
      <c r="F1986" s="187"/>
      <c r="G1986" s="10" t="s">
        <v>0</v>
      </c>
      <c r="H1986" s="16" t="s">
        <v>841</v>
      </c>
      <c r="I1986" s="179">
        <v>921</v>
      </c>
      <c r="J1986" s="180"/>
    </row>
    <row r="1987" spans="1:10" ht="15" customHeight="1">
      <c r="A1987" s="21"/>
      <c r="D1987" s="185" t="s">
        <v>602</v>
      </c>
      <c r="E1987" s="186"/>
      <c r="F1987" s="187"/>
      <c r="G1987" s="10" t="s">
        <v>0</v>
      </c>
      <c r="H1987" s="16" t="s">
        <v>841</v>
      </c>
      <c r="I1987" s="179"/>
      <c r="J1987" s="180"/>
    </row>
    <row r="1988" spans="1:10" ht="15" customHeight="1">
      <c r="A1988" s="21"/>
      <c r="D1988" s="176" t="s">
        <v>570</v>
      </c>
      <c r="E1988" s="177"/>
      <c r="F1988" s="178"/>
      <c r="G1988" s="10" t="s">
        <v>0</v>
      </c>
      <c r="H1988" s="16" t="s">
        <v>841</v>
      </c>
      <c r="I1988" s="179">
        <v>40</v>
      </c>
      <c r="J1988" s="180"/>
    </row>
    <row r="1989" spans="1:10" ht="15" customHeight="1">
      <c r="A1989" s="21"/>
      <c r="D1989" s="176" t="s">
        <v>922</v>
      </c>
      <c r="E1989" s="177"/>
      <c r="F1989" s="178"/>
      <c r="G1989" s="10" t="s">
        <v>0</v>
      </c>
      <c r="H1989" s="16" t="s">
        <v>841</v>
      </c>
      <c r="I1989" s="179"/>
      <c r="J1989" s="180"/>
    </row>
    <row r="1990" spans="1:10" ht="15" customHeight="1">
      <c r="A1990" s="21"/>
      <c r="D1990" s="176" t="s">
        <v>383</v>
      </c>
      <c r="E1990" s="177"/>
      <c r="F1990" s="178"/>
      <c r="G1990" s="10" t="s">
        <v>0</v>
      </c>
      <c r="H1990" s="16" t="s">
        <v>841</v>
      </c>
      <c r="I1990" s="179">
        <v>400</v>
      </c>
      <c r="J1990" s="180"/>
    </row>
    <row r="1991" spans="1:10" ht="15" customHeight="1">
      <c r="A1991" s="21"/>
      <c r="D1991" s="176" t="s">
        <v>572</v>
      </c>
      <c r="E1991" s="177"/>
      <c r="F1991" s="178"/>
      <c r="G1991" s="10" t="s">
        <v>0</v>
      </c>
      <c r="H1991" s="16" t="s">
        <v>841</v>
      </c>
      <c r="I1991" s="179"/>
      <c r="J1991" s="180"/>
    </row>
    <row r="1992" spans="1:10" ht="15" customHeight="1">
      <c r="A1992" s="21"/>
      <c r="D1992" s="176" t="s">
        <v>389</v>
      </c>
      <c r="E1992" s="177"/>
      <c r="F1992" s="178"/>
      <c r="G1992" s="10" t="s">
        <v>0</v>
      </c>
      <c r="H1992" s="16"/>
      <c r="I1992" s="181">
        <f>(I1985+I1986+I1987+I1988+I1989+I1990+I1991)</f>
        <v>14792.2</v>
      </c>
      <c r="J1992" s="182"/>
    </row>
    <row r="1993" spans="1:10" ht="15" customHeight="1" thickBot="1">
      <c r="A1993" s="21"/>
      <c r="D1993" s="170" t="s">
        <v>604</v>
      </c>
      <c r="E1993" s="171"/>
      <c r="F1993" s="172"/>
      <c r="G1993" s="10" t="s">
        <v>0</v>
      </c>
      <c r="H1993" s="16" t="s">
        <v>842</v>
      </c>
      <c r="I1993" s="183"/>
      <c r="J1993" s="184"/>
    </row>
    <row r="1994" spans="1:10" ht="17.25" thickBot="1">
      <c r="A1994" s="21"/>
      <c r="D1994" s="170" t="s">
        <v>605</v>
      </c>
      <c r="E1994" s="171"/>
      <c r="F1994" s="172"/>
      <c r="G1994" s="10" t="s">
        <v>0</v>
      </c>
      <c r="H1994" s="16"/>
      <c r="I1994" s="173">
        <f>(I1992)-I1993</f>
        <v>14792.2</v>
      </c>
      <c r="J1994" s="174"/>
    </row>
    <row r="1995" spans="1:10">
      <c r="A1995" s="21"/>
      <c r="D1995" s="27"/>
      <c r="E1995" s="27"/>
      <c r="F1995" s="80"/>
      <c r="G1995" s="10" t="s">
        <v>0</v>
      </c>
      <c r="H1995" s="16"/>
      <c r="I1995" s="28"/>
      <c r="J1995" s="28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/>
      <c r="C2000"/>
      <c r="D2000"/>
      <c r="E2000"/>
      <c r="F2000" s="81"/>
      <c r="G2000" s="10" t="s">
        <v>0</v>
      </c>
      <c r="H2000"/>
      <c r="I2000"/>
      <c r="J2000"/>
    </row>
    <row r="2001" spans="1:10">
      <c r="A2001" s="21"/>
      <c r="B2001" s="20"/>
      <c r="C2001" s="20"/>
      <c r="D2001" s="20"/>
      <c r="E2001" s="20"/>
      <c r="F2001" s="82"/>
      <c r="G2001" s="10" t="s">
        <v>0</v>
      </c>
      <c r="H2001" s="20"/>
      <c r="I2001" s="20"/>
      <c r="J2001" s="20"/>
    </row>
    <row r="2002" spans="1:10">
      <c r="A2002" s="21"/>
      <c r="G2002" s="10" t="s">
        <v>0</v>
      </c>
      <c r="H2002" s="78"/>
      <c r="I2002" s="78"/>
    </row>
    <row r="2003" spans="1:10" ht="21.75">
      <c r="A2003" s="21"/>
      <c r="G2003" s="10" t="s">
        <v>0</v>
      </c>
      <c r="H2003" s="175"/>
      <c r="I2003" s="175"/>
      <c r="J2003" s="175"/>
    </row>
    <row r="2004" spans="1:10" hidden="1">
      <c r="A2004" s="21"/>
      <c r="B2004" s="4"/>
      <c r="C2004" s="4"/>
      <c r="D2004" s="4"/>
      <c r="E2004" s="4"/>
      <c r="F2004" s="4"/>
      <c r="G2004" s="4"/>
      <c r="H2004" s="4"/>
      <c r="I2004" s="4"/>
    </row>
    <row r="2005" spans="1:10" ht="15.75">
      <c r="A2005" s="21"/>
      <c r="D2005" s="99"/>
      <c r="H2005" s="78"/>
      <c r="I2005" s="78"/>
    </row>
    <row r="2006" spans="1:10">
      <c r="A2006" s="21"/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  <row r="2045" spans="8:9">
      <c r="H2045" s="78"/>
      <c r="I2045" s="78"/>
    </row>
  </sheetData>
  <autoFilter ref="G3:G2004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DD41EAF2-F56A-4487-80ED-5610453CF0D5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5:F1985"/>
    <mergeCell ref="I1985:J1985"/>
    <mergeCell ref="D1986:F1986"/>
    <mergeCell ref="I1986:J1986"/>
    <mergeCell ref="D1987:F1987"/>
    <mergeCell ref="I1987:J1987"/>
    <mergeCell ref="D1989:F1989"/>
    <mergeCell ref="I1989:J1989"/>
    <mergeCell ref="D1988:F1988"/>
    <mergeCell ref="I1988:J1988"/>
    <mergeCell ref="D1994:F1994"/>
    <mergeCell ref="I1994:J1994"/>
    <mergeCell ref="H2003:J2003"/>
    <mergeCell ref="D1990:F1990"/>
    <mergeCell ref="I1990:J1990"/>
    <mergeCell ref="D1992:F1992"/>
    <mergeCell ref="I1992:J1992"/>
    <mergeCell ref="D1993:F1993"/>
    <mergeCell ref="I1993:J1993"/>
    <mergeCell ref="D1991:F1991"/>
    <mergeCell ref="I1991:J1991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2021-10-19T09:17:21Z</cp:lastPrinted>
  <dcterms:created xsi:type="dcterms:W3CDTF">2012-09-23T21:10:34Z</dcterms:created>
  <dcterms:modified xsi:type="dcterms:W3CDTF">2021-10-19T09:31:49Z</dcterms:modified>
</cp:coreProperties>
</file>