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Gaurav\Desktop\Project Glidion\"/>
    </mc:Choice>
  </mc:AlternateContent>
  <xr:revisionPtr revIDLastSave="0" documentId="13_ncr:1_{B34D3DE1-1981-4449-BCE8-CE4B3B14AC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rketingDataset" sheetId="1" r:id="rId1"/>
    <sheet name="Campaign_data" sheetId="3" r:id="rId2"/>
    <sheet name="Sheet1" sheetId="2" r:id="rId3"/>
  </sheets>
  <definedNames>
    <definedName name="_xlchart.v1.0" hidden="1">'Campaign_data'!$A$2:$B$52</definedName>
    <definedName name="_xlchart.v1.1" hidden="1">'Campaign_data'!$C$1</definedName>
    <definedName name="_xlchart.v1.2" hidden="1">'Campaign_data'!$C$2:$C$52</definedName>
    <definedName name="_xlchart.v1.3" hidden="1">'Campaign_data'!$D$1</definedName>
    <definedName name="_xlchart.v1.4" hidden="1">'Campaign_data'!$D$2:$D$52</definedName>
    <definedName name="_xlchart.v1.5" hidden="1">'Campaign_data'!$A$2:$B$52</definedName>
    <definedName name="_xlchart.v1.6" hidden="1">'Campaign_data'!$C$1</definedName>
    <definedName name="_xlchart.v1.7" hidden="1">'Campaign_data'!$C$2:$C$52</definedName>
    <definedName name="_xlchart.v1.8" hidden="1">'Campaign_data'!$D$1</definedName>
    <definedName name="_xlchart.v1.9" hidden="1">'Campaign_data'!$D$2:$D$52</definedName>
    <definedName name="_xlchart.v2.0" hidden="1">Sheet1!$H$5:$H$7</definedName>
    <definedName name="_xlchart.v2.1" hidden="1">Sheet1!$I$5:$I$7</definedName>
    <definedName name="_xlchart.v2.2" hidden="1">Sheet1!$H$5:$H$7</definedName>
    <definedName name="_xlchart.v2.3" hidden="1">Sheet1!$I$5:$I$7</definedName>
    <definedName name="ExternalData_1" localSheetId="1" hidden="1">'Campaign_data'!$A$1:$D$52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I7" i="2"/>
  <c r="E7" i="2"/>
  <c r="G8" i="1"/>
  <c r="G14" i="1"/>
  <c r="G44" i="1"/>
  <c r="G18" i="1"/>
  <c r="G17" i="1"/>
  <c r="G24" i="1"/>
  <c r="G47" i="1"/>
  <c r="G6" i="1"/>
  <c r="G19" i="1"/>
  <c r="G30" i="1"/>
  <c r="G3" i="1"/>
  <c r="G11" i="1"/>
  <c r="G45" i="1"/>
  <c r="G32" i="1"/>
  <c r="G10" i="1"/>
  <c r="G20" i="1"/>
  <c r="G7" i="1"/>
  <c r="G27" i="1"/>
  <c r="G36" i="1"/>
  <c r="G33" i="1"/>
  <c r="G40" i="1"/>
  <c r="G41" i="1"/>
  <c r="G21" i="1"/>
  <c r="G9" i="1"/>
  <c r="G15" i="1"/>
  <c r="G38" i="1"/>
  <c r="G2" i="1"/>
  <c r="G39" i="1"/>
  <c r="G42" i="1"/>
  <c r="G4" i="1"/>
  <c r="G29" i="1"/>
  <c r="G13" i="1"/>
  <c r="G25" i="1"/>
  <c r="G34" i="1"/>
  <c r="G28" i="1"/>
  <c r="G22" i="1"/>
  <c r="G43" i="1"/>
  <c r="G23" i="1"/>
  <c r="G5" i="1"/>
  <c r="G16" i="1"/>
  <c r="G51" i="1"/>
  <c r="G52" i="1"/>
  <c r="G12" i="1"/>
  <c r="G35" i="1"/>
  <c r="G48" i="1"/>
  <c r="G31" i="1"/>
  <c r="G49" i="1"/>
  <c r="G46" i="1"/>
  <c r="G50" i="1"/>
  <c r="G26" i="1"/>
  <c r="G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A59033-CE0E-41D5-B190-1C8B95B56631}" keepAlive="1" name="Query - Campaign_data" description="Connection to the 'Campaign_data' query in the workbook." type="5" refreshedVersion="8" background="1" saveData="1">
    <dbPr connection="Provider=Microsoft.Mashup.OleDb.1;Data Source=$Workbook$;Location=Campaign_data;Extended Properties=&quot;&quot;" command="SELECT * FROM [Campaign_data]"/>
  </connection>
  <connection id="2" xr16:uid="{FCC1BC19-6956-4607-B807-004F14B28271}" keepAlive="1" name="Query - paid_marketing_campaigns" description="Connection to the 'paid_marketing_campaigns' query in the workbook." type="5" refreshedVersion="0" background="1">
    <dbPr connection="Provider=Microsoft.Mashup.OleDb.1;Data Source=$Workbook$;Location=paid_marketing_campaigns;Extended Properties=&quot;&quot;" command="SELECT * FROM [paid_marketing_campaigns]"/>
  </connection>
</connections>
</file>

<file path=xl/sharedStrings.xml><?xml version="1.0" encoding="utf-8"?>
<sst xmlns="http://schemas.openxmlformats.org/spreadsheetml/2006/main" count="316" uniqueCount="94">
  <si>
    <t>Campaign ID</t>
  </si>
  <si>
    <t>Ad Platform</t>
  </si>
  <si>
    <t>ROI (%)</t>
  </si>
  <si>
    <t>Page Views</t>
  </si>
  <si>
    <t>Impressions</t>
  </si>
  <si>
    <t>Click-Through Rate (%)</t>
  </si>
  <si>
    <t>Cost Per Click (INR)</t>
  </si>
  <si>
    <t>Bounce Rate (%)</t>
  </si>
  <si>
    <t>Popular Product Page</t>
  </si>
  <si>
    <t>Twitter Ads</t>
  </si>
  <si>
    <t>Gaming Keyboard</t>
  </si>
  <si>
    <t>Gaming Headset</t>
  </si>
  <si>
    <t>Facebook Ads</t>
  </si>
  <si>
    <t>Gaming Microphone</t>
  </si>
  <si>
    <t>Google Ads</t>
  </si>
  <si>
    <t>Instagram Ads</t>
  </si>
  <si>
    <t>Gaming Chair</t>
  </si>
  <si>
    <t>Gaming Mouse</t>
  </si>
  <si>
    <t>Gaming Controller</t>
  </si>
  <si>
    <t>Budget(INR)</t>
  </si>
  <si>
    <t>Start Date</t>
  </si>
  <si>
    <t>End Date</t>
  </si>
  <si>
    <t>004a5b87-4e7c-440e</t>
  </si>
  <si>
    <t>005d6625-4242-493a</t>
  </si>
  <si>
    <t>00624724-879b-445c</t>
  </si>
  <si>
    <t>00537006-f9b2-4fde</t>
  </si>
  <si>
    <t>0052c2df-e583-488a</t>
  </si>
  <si>
    <t>006e388c-5753-4132</t>
  </si>
  <si>
    <t>0069d07f-1095-4926</t>
  </si>
  <si>
    <t>003e059a-5546-4083</t>
  </si>
  <si>
    <t>0035ffae-742d-4f81</t>
  </si>
  <si>
    <t>008440df-b975-401a</t>
  </si>
  <si>
    <t>006d4150-77e2-4afa</t>
  </si>
  <si>
    <t>000134db-a25f-48c2</t>
  </si>
  <si>
    <t>0085b9b6-c2b2-40b8</t>
  </si>
  <si>
    <t>007ea71b-5d75-4f29</t>
  </si>
  <si>
    <t>008bf9cf-c45e-4edd</t>
  </si>
  <si>
    <t>0037b83b-0dda-4e7c</t>
  </si>
  <si>
    <t>0047e50a-0b82-4dcf</t>
  </si>
  <si>
    <t>007ffd6b-c6a5-49c2</t>
  </si>
  <si>
    <t>0068559a-b836-4e03</t>
  </si>
  <si>
    <t>00052a18-bd81-496d</t>
  </si>
  <si>
    <t>002489ed-f9f3-46df</t>
  </si>
  <si>
    <t>0051e062-73e3-4a3b</t>
  </si>
  <si>
    <t>0057bcb0-f6e4-4894</t>
  </si>
  <si>
    <t>0076aff7-6dc3-4561</t>
  </si>
  <si>
    <t>00761496-8ed7-4377</t>
  </si>
  <si>
    <t>0018d969-1444-4b15</t>
  </si>
  <si>
    <t>0027025e-3f72-4484</t>
  </si>
  <si>
    <t>0032deb2-40b4-4c2d</t>
  </si>
  <si>
    <t>0046f42b-4909-4157</t>
  </si>
  <si>
    <t>000353dc-2855-4931</t>
  </si>
  <si>
    <t>001a8f3e-b306-47e0</t>
  </si>
  <si>
    <t>0043a715-4cab-48c4</t>
  </si>
  <si>
    <t>007066ba-8f35-4910</t>
  </si>
  <si>
    <t>001996d0-9f27-4bb4</t>
  </si>
  <si>
    <t>003ddd47-2bcc-473f</t>
  </si>
  <si>
    <t>0066ec29-108d-424e</t>
  </si>
  <si>
    <t>0048c9db-2e95-444e</t>
  </si>
  <si>
    <t>006d2e8c-8780-4950</t>
  </si>
  <si>
    <t>001ada06-ecc4-4937</t>
  </si>
  <si>
    <t>0083beb4-f4c2-4593</t>
  </si>
  <si>
    <t>0039ccef-5747-4b02</t>
  </si>
  <si>
    <t>00612b2f-3acf-4fca</t>
  </si>
  <si>
    <t>0042466c-a5ce-4096</t>
  </si>
  <si>
    <t>00554e75-2252-4f51</t>
  </si>
  <si>
    <t>008a9b21-2852-486a</t>
  </si>
  <si>
    <t>003fb62e-4f55-46e9</t>
  </si>
  <si>
    <t>0005de38-2911-461a</t>
  </si>
  <si>
    <t>000c5871-39fc-4771</t>
  </si>
  <si>
    <t>001c5cf4-3296-4dea</t>
  </si>
  <si>
    <t>0077d2ba-c0fa-4cf3</t>
  </si>
  <si>
    <t>006a1b04-b326-49b6</t>
  </si>
  <si>
    <t>Returns(INR)</t>
  </si>
  <si>
    <t>Sum of Impressions</t>
  </si>
  <si>
    <t>Sum of Page Views</t>
  </si>
  <si>
    <t>Average of ROI (%)</t>
  </si>
  <si>
    <t>Values</t>
  </si>
  <si>
    <t>Sum of Returns(INR)</t>
  </si>
  <si>
    <t>Sum of Budget(INR)</t>
  </si>
  <si>
    <t>Spend(INR)</t>
  </si>
  <si>
    <t>Avg. ROI (%)</t>
  </si>
  <si>
    <t xml:space="preserve">Marketing Efficiency </t>
  </si>
  <si>
    <t>Revenue(INR)</t>
  </si>
  <si>
    <t>ROAS(INR)</t>
  </si>
  <si>
    <t>ROAS</t>
  </si>
  <si>
    <t>Spend</t>
  </si>
  <si>
    <t>Revenue</t>
  </si>
  <si>
    <t>Row Labels</t>
  </si>
  <si>
    <t>Grand Total</t>
  </si>
  <si>
    <t>Count of Campaign ID</t>
  </si>
  <si>
    <t>No. of Campaigns</t>
  </si>
  <si>
    <t>Days Campaign Run</t>
  </si>
  <si>
    <t>Sum of Days Campaign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</si>
</sst>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INR]\ #,##0.00"/>
    <numFmt numFmtId="165" formatCode="[$-409]d\-mmm\-yy;@"/>
    <numFmt numFmtId="166" formatCode="0.0"/>
    <numFmt numFmtId="167" formatCode="[$₹-43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6" fillId="3" borderId="0" xfId="2" applyFont="1"/>
    <xf numFmtId="0" fontId="7" fillId="4" borderId="0" xfId="3" applyFont="1"/>
    <xf numFmtId="2" fontId="7" fillId="4" borderId="0" xfId="3" applyNumberFormat="1" applyFont="1"/>
    <xf numFmtId="166" fontId="7" fillId="4" borderId="0" xfId="3" applyNumberFormat="1" applyFont="1"/>
    <xf numFmtId="167" fontId="7" fillId="4" borderId="0" xfId="3" applyNumberFormat="1" applyFont="1"/>
    <xf numFmtId="0" fontId="7" fillId="0" borderId="0" xfId="0" applyFont="1"/>
    <xf numFmtId="2" fontId="7" fillId="0" borderId="0" xfId="0" applyNumberFormat="1" applyFont="1"/>
    <xf numFmtId="1" fontId="7" fillId="0" borderId="0" xfId="0" applyNumberFormat="1" applyFont="1"/>
    <xf numFmtId="0" fontId="5" fillId="2" borderId="1" xfId="1" applyFont="1" applyAlignment="1">
      <alignment horizontal="center"/>
    </xf>
  </cellXfs>
  <cellStyles count="4">
    <cellStyle name="40% - Accent1" xfId="3" builtinId="31"/>
    <cellStyle name="Accent1" xfId="2" builtinId="29"/>
    <cellStyle name="Calculation" xfId="1" builtinId="22"/>
    <cellStyle name="Normal" xfId="0" builtinId="0"/>
  </cellStyles>
  <dxfs count="18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[$INR]\ #,##0.00"/>
    </dxf>
    <dxf>
      <numFmt numFmtId="164" formatCode="[$INR]\ #,##0.00"/>
    </dxf>
    <dxf>
      <numFmt numFmtId="165" formatCode="[$-409]d\-mmm\-yy;@"/>
    </dxf>
    <dxf>
      <numFmt numFmtId="165" formatCode="[$-409]d\-mmm\-yy;@"/>
    </dxf>
  </dxfs>
  <tableStyles count="0" defaultTableStyle="TableStyleMedium2" defaultPivotStyle="PivotStyleLight16"/>
  <colors>
    <mruColors>
      <color rgb="FFF65C5C"/>
      <color rgb="FFF697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Timeline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'Campaign_data'!$C$1</c:f>
              <c:strCache>
                <c:ptCount val="1"/>
                <c:pt idx="0">
                  <c:v>Start Date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'Campaign_data'!$A$2:$B$52</c:f>
              <c:multiLvlStrCache>
                <c:ptCount val="51"/>
                <c:lvl>
                  <c:pt idx="0">
                    <c:v>Twitter Ads</c:v>
                  </c:pt>
                  <c:pt idx="1">
                    <c:v>Twitter Ads</c:v>
                  </c:pt>
                  <c:pt idx="2">
                    <c:v>Google Ads</c:v>
                  </c:pt>
                  <c:pt idx="3">
                    <c:v>Instagram Ads</c:v>
                  </c:pt>
                  <c:pt idx="4">
                    <c:v>Facebook Ads</c:v>
                  </c:pt>
                  <c:pt idx="5">
                    <c:v>Instagram Ads</c:v>
                  </c:pt>
                  <c:pt idx="6">
                    <c:v>Twitter Ads</c:v>
                  </c:pt>
                  <c:pt idx="7">
                    <c:v>Google Ads</c:v>
                  </c:pt>
                  <c:pt idx="8">
                    <c:v>Google Ads</c:v>
                  </c:pt>
                  <c:pt idx="9">
                    <c:v>Facebook Ads</c:v>
                  </c:pt>
                  <c:pt idx="10">
                    <c:v>Twitter Ads</c:v>
                  </c:pt>
                  <c:pt idx="11">
                    <c:v>Instagram Ads</c:v>
                  </c:pt>
                  <c:pt idx="12">
                    <c:v>Twitter Ads</c:v>
                  </c:pt>
                  <c:pt idx="13">
                    <c:v>Twitter Ads</c:v>
                  </c:pt>
                  <c:pt idx="14">
                    <c:v>Google Ads</c:v>
                  </c:pt>
                  <c:pt idx="15">
                    <c:v>Instagram Ads</c:v>
                  </c:pt>
                  <c:pt idx="16">
                    <c:v>Twitter Ads</c:v>
                  </c:pt>
                  <c:pt idx="17">
                    <c:v>Instagram Ads</c:v>
                  </c:pt>
                  <c:pt idx="18">
                    <c:v>Facebook Ads</c:v>
                  </c:pt>
                  <c:pt idx="19">
                    <c:v>Twitter Ads</c:v>
                  </c:pt>
                  <c:pt idx="20">
                    <c:v>Instagram Ads</c:v>
                  </c:pt>
                  <c:pt idx="21">
                    <c:v>Google Ads</c:v>
                  </c:pt>
                  <c:pt idx="22">
                    <c:v>Facebook Ads</c:v>
                  </c:pt>
                  <c:pt idx="23">
                    <c:v>Facebook Ads</c:v>
                  </c:pt>
                  <c:pt idx="24">
                    <c:v>Twitter Ads</c:v>
                  </c:pt>
                  <c:pt idx="25">
                    <c:v>Instagram Ads</c:v>
                  </c:pt>
                  <c:pt idx="26">
                    <c:v>Facebook Ads</c:v>
                  </c:pt>
                  <c:pt idx="27">
                    <c:v>Twitter Ads</c:v>
                  </c:pt>
                  <c:pt idx="28">
                    <c:v>Facebook Ads</c:v>
                  </c:pt>
                  <c:pt idx="29">
                    <c:v>Instagram Ads</c:v>
                  </c:pt>
                  <c:pt idx="30">
                    <c:v>Twitter Ads</c:v>
                  </c:pt>
                  <c:pt idx="31">
                    <c:v>Google Ads</c:v>
                  </c:pt>
                  <c:pt idx="32">
                    <c:v>Twitter Ads</c:v>
                  </c:pt>
                  <c:pt idx="33">
                    <c:v>Google Ads</c:v>
                  </c:pt>
                  <c:pt idx="34">
                    <c:v>Twitter Ads</c:v>
                  </c:pt>
                  <c:pt idx="35">
                    <c:v>Instagram Ads</c:v>
                  </c:pt>
                  <c:pt idx="36">
                    <c:v>Google Ads</c:v>
                  </c:pt>
                  <c:pt idx="37">
                    <c:v>Twitter Ads</c:v>
                  </c:pt>
                  <c:pt idx="38">
                    <c:v>Twitter Ads</c:v>
                  </c:pt>
                  <c:pt idx="39">
                    <c:v>Google Ads</c:v>
                  </c:pt>
                  <c:pt idx="40">
                    <c:v>Facebook Ads</c:v>
                  </c:pt>
                  <c:pt idx="41">
                    <c:v>Google Ads</c:v>
                  </c:pt>
                  <c:pt idx="42">
                    <c:v>Facebook Ads</c:v>
                  </c:pt>
                  <c:pt idx="43">
                    <c:v>Facebook Ads</c:v>
                  </c:pt>
                  <c:pt idx="44">
                    <c:v>Instagram Ads</c:v>
                  </c:pt>
                  <c:pt idx="45">
                    <c:v>Twitter Ads</c:v>
                  </c:pt>
                  <c:pt idx="46">
                    <c:v>Facebook Ads</c:v>
                  </c:pt>
                  <c:pt idx="47">
                    <c:v>Google Ads</c:v>
                  </c:pt>
                  <c:pt idx="48">
                    <c:v>Google Ads</c:v>
                  </c:pt>
                  <c:pt idx="49">
                    <c:v>Facebook Ads</c:v>
                  </c:pt>
                  <c:pt idx="50">
                    <c:v>Instagram Ads</c:v>
                  </c:pt>
                </c:lvl>
                <c:lvl>
                  <c:pt idx="0">
                    <c:v>0027025e-3f72-4484</c:v>
                  </c:pt>
                  <c:pt idx="1">
                    <c:v>006d4150-77e2-4afa</c:v>
                  </c:pt>
                  <c:pt idx="2">
                    <c:v>000353dc-2855-4931</c:v>
                  </c:pt>
                  <c:pt idx="3">
                    <c:v>001ada06-ecc4-4937</c:v>
                  </c:pt>
                  <c:pt idx="4">
                    <c:v>003e059a-5546-4083</c:v>
                  </c:pt>
                  <c:pt idx="5">
                    <c:v>0047e50a-0b82-4dcf</c:v>
                  </c:pt>
                  <c:pt idx="6">
                    <c:v>004a5b87-4e7c-440e</c:v>
                  </c:pt>
                  <c:pt idx="7">
                    <c:v>0076aff7-6dc3-4561</c:v>
                  </c:pt>
                  <c:pt idx="8">
                    <c:v>008bf9cf-c45e-4edd</c:v>
                  </c:pt>
                  <c:pt idx="9">
                    <c:v>000134db-a25f-48c2</c:v>
                  </c:pt>
                  <c:pt idx="10">
                    <c:v>0042466c-a5ce-4096</c:v>
                  </c:pt>
                  <c:pt idx="11">
                    <c:v>0043a715-4cab-48c4</c:v>
                  </c:pt>
                  <c:pt idx="12">
                    <c:v>005d6625-4242-493a</c:v>
                  </c:pt>
                  <c:pt idx="13">
                    <c:v>00761496-8ed7-4377</c:v>
                  </c:pt>
                  <c:pt idx="14">
                    <c:v>0083beb4-f4c2-4593</c:v>
                  </c:pt>
                  <c:pt idx="15">
                    <c:v>0052c2df-e583-488a</c:v>
                  </c:pt>
                  <c:pt idx="16">
                    <c:v>00537006-f9b2-4fde</c:v>
                  </c:pt>
                  <c:pt idx="17">
                    <c:v>0035ffae-742d-4f81</c:v>
                  </c:pt>
                  <c:pt idx="18">
                    <c:v>0037b83b-0dda-4e7c</c:v>
                  </c:pt>
                  <c:pt idx="19">
                    <c:v>0057bcb0-f6e4-4894</c:v>
                  </c:pt>
                  <c:pt idx="20">
                    <c:v>0066ec29-108d-424e</c:v>
                  </c:pt>
                  <c:pt idx="21">
                    <c:v>006d2e8c-8780-4950</c:v>
                  </c:pt>
                  <c:pt idx="22">
                    <c:v>006e388c-5753-4132</c:v>
                  </c:pt>
                  <c:pt idx="23">
                    <c:v>007066ba-8f35-4910</c:v>
                  </c:pt>
                  <c:pt idx="24">
                    <c:v>0077d2ba-c0fa-4cf3</c:v>
                  </c:pt>
                  <c:pt idx="25">
                    <c:v>007ffd6b-c6a5-49c2</c:v>
                  </c:pt>
                  <c:pt idx="26">
                    <c:v>003ddd47-2bcc-473f</c:v>
                  </c:pt>
                  <c:pt idx="27">
                    <c:v>001a8f3e-b306-47e0</c:v>
                  </c:pt>
                  <c:pt idx="28">
                    <c:v>008440df-b975-401a</c:v>
                  </c:pt>
                  <c:pt idx="29">
                    <c:v>003fb62e-4f55-46e9</c:v>
                  </c:pt>
                  <c:pt idx="30">
                    <c:v>007ea71b-5d75-4f29</c:v>
                  </c:pt>
                  <c:pt idx="31">
                    <c:v>00052a18-bd81-496d</c:v>
                  </c:pt>
                  <c:pt idx="32">
                    <c:v>001996d0-9f27-4bb4</c:v>
                  </c:pt>
                  <c:pt idx="33">
                    <c:v>00554e75-2252-4f51</c:v>
                  </c:pt>
                  <c:pt idx="34">
                    <c:v>0068559a-b836-4e03</c:v>
                  </c:pt>
                  <c:pt idx="35">
                    <c:v>006a1b04-b326-49b6</c:v>
                  </c:pt>
                  <c:pt idx="36">
                    <c:v>0018d969-1444-4b15</c:v>
                  </c:pt>
                  <c:pt idx="37">
                    <c:v>0032deb2-40b4-4c2d</c:v>
                  </c:pt>
                  <c:pt idx="38">
                    <c:v>002489ed-f9f3-46df</c:v>
                  </c:pt>
                  <c:pt idx="39">
                    <c:v>0051e062-73e3-4a3b</c:v>
                  </c:pt>
                  <c:pt idx="40">
                    <c:v>0046f42b-4909-4157</c:v>
                  </c:pt>
                  <c:pt idx="41">
                    <c:v>0048c9db-2e95-444e</c:v>
                  </c:pt>
                  <c:pt idx="42">
                    <c:v>00624724-879b-445c</c:v>
                  </c:pt>
                  <c:pt idx="43">
                    <c:v>0085b9b6-c2b2-40b8</c:v>
                  </c:pt>
                  <c:pt idx="44">
                    <c:v>000c5871-39fc-4771</c:v>
                  </c:pt>
                  <c:pt idx="45">
                    <c:v>0069d07f-1095-4926</c:v>
                  </c:pt>
                  <c:pt idx="46">
                    <c:v>008a9b21-2852-486a</c:v>
                  </c:pt>
                  <c:pt idx="47">
                    <c:v>0005de38-2911-461a</c:v>
                  </c:pt>
                  <c:pt idx="48">
                    <c:v>001c5cf4-3296-4dea</c:v>
                  </c:pt>
                  <c:pt idx="49">
                    <c:v>0039ccef-5747-4b02</c:v>
                  </c:pt>
                  <c:pt idx="50">
                    <c:v>00612b2f-3acf-4fca</c:v>
                  </c:pt>
                </c:lvl>
              </c:multiLvlStrCache>
            </c:multiLvlStrRef>
          </c:xVal>
          <c:yVal>
            <c:numRef>
              <c:f>'Campaign_data'!$C$2:$C$52</c:f>
              <c:numCache>
                <c:formatCode>m/d/yyyy</c:formatCode>
                <c:ptCount val="51"/>
                <c:pt idx="0">
                  <c:v>44920</c:v>
                </c:pt>
                <c:pt idx="1">
                  <c:v>44920</c:v>
                </c:pt>
                <c:pt idx="2">
                  <c:v>44923</c:v>
                </c:pt>
                <c:pt idx="3">
                  <c:v>44923</c:v>
                </c:pt>
                <c:pt idx="4">
                  <c:v>44923</c:v>
                </c:pt>
                <c:pt idx="5">
                  <c:v>44923</c:v>
                </c:pt>
                <c:pt idx="6">
                  <c:v>44923</c:v>
                </c:pt>
                <c:pt idx="7">
                  <c:v>44923</c:v>
                </c:pt>
                <c:pt idx="8">
                  <c:v>44923</c:v>
                </c:pt>
                <c:pt idx="9">
                  <c:v>44958</c:v>
                </c:pt>
                <c:pt idx="10">
                  <c:v>44958</c:v>
                </c:pt>
                <c:pt idx="11">
                  <c:v>44958</c:v>
                </c:pt>
                <c:pt idx="12">
                  <c:v>44958</c:v>
                </c:pt>
                <c:pt idx="13">
                  <c:v>44958</c:v>
                </c:pt>
                <c:pt idx="14">
                  <c:v>44958</c:v>
                </c:pt>
                <c:pt idx="15">
                  <c:v>44990</c:v>
                </c:pt>
                <c:pt idx="16">
                  <c:v>44993</c:v>
                </c:pt>
                <c:pt idx="17">
                  <c:v>44997</c:v>
                </c:pt>
                <c:pt idx="18">
                  <c:v>44997</c:v>
                </c:pt>
                <c:pt idx="19">
                  <c:v>44997</c:v>
                </c:pt>
                <c:pt idx="20">
                  <c:v>44997</c:v>
                </c:pt>
                <c:pt idx="21">
                  <c:v>44997</c:v>
                </c:pt>
                <c:pt idx="22">
                  <c:v>44997</c:v>
                </c:pt>
                <c:pt idx="23">
                  <c:v>45324</c:v>
                </c:pt>
                <c:pt idx="24">
                  <c:v>45324</c:v>
                </c:pt>
                <c:pt idx="25">
                  <c:v>45324</c:v>
                </c:pt>
                <c:pt idx="26">
                  <c:v>45352</c:v>
                </c:pt>
                <c:pt idx="27">
                  <c:v>45498</c:v>
                </c:pt>
                <c:pt idx="28">
                  <c:v>45498</c:v>
                </c:pt>
                <c:pt idx="29">
                  <c:v>45500</c:v>
                </c:pt>
                <c:pt idx="30">
                  <c:v>45500</c:v>
                </c:pt>
                <c:pt idx="31">
                  <c:v>45570</c:v>
                </c:pt>
                <c:pt idx="32">
                  <c:v>45570</c:v>
                </c:pt>
                <c:pt idx="33">
                  <c:v>45570</c:v>
                </c:pt>
                <c:pt idx="34">
                  <c:v>45570</c:v>
                </c:pt>
                <c:pt idx="35">
                  <c:v>45570</c:v>
                </c:pt>
                <c:pt idx="36">
                  <c:v>45583</c:v>
                </c:pt>
                <c:pt idx="37">
                  <c:v>45583</c:v>
                </c:pt>
                <c:pt idx="38">
                  <c:v>45585</c:v>
                </c:pt>
                <c:pt idx="39">
                  <c:v>45585</c:v>
                </c:pt>
                <c:pt idx="40">
                  <c:v>45590</c:v>
                </c:pt>
                <c:pt idx="41">
                  <c:v>45590</c:v>
                </c:pt>
                <c:pt idx="42">
                  <c:v>45590</c:v>
                </c:pt>
                <c:pt idx="43">
                  <c:v>45590</c:v>
                </c:pt>
                <c:pt idx="44">
                  <c:v>45597</c:v>
                </c:pt>
                <c:pt idx="45">
                  <c:v>45597</c:v>
                </c:pt>
                <c:pt idx="46">
                  <c:v>45601</c:v>
                </c:pt>
                <c:pt idx="47">
                  <c:v>45658</c:v>
                </c:pt>
                <c:pt idx="48">
                  <c:v>45662</c:v>
                </c:pt>
                <c:pt idx="49">
                  <c:v>45658</c:v>
                </c:pt>
                <c:pt idx="50">
                  <c:v>45658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7-440F-8473-53DCB1744D78}"/>
            </c:ext>
          </c:extLst>
        </c:ser>
        <c:ser>
          <c:idx val="1"/>
          <c:order val="1"/>
          <c:tx>
            <c:strRef>
              <c:f>'Campaign_data'!$D$1</c:f>
              <c:strCache>
                <c:ptCount val="1"/>
                <c:pt idx="0">
                  <c:v>End Date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'Campaign_data'!$A$2:$B$52</c:f>
              <c:multiLvlStrCache>
                <c:ptCount val="51"/>
                <c:lvl>
                  <c:pt idx="0">
                    <c:v>Twitter Ads</c:v>
                  </c:pt>
                  <c:pt idx="1">
                    <c:v>Twitter Ads</c:v>
                  </c:pt>
                  <c:pt idx="2">
                    <c:v>Google Ads</c:v>
                  </c:pt>
                  <c:pt idx="3">
                    <c:v>Instagram Ads</c:v>
                  </c:pt>
                  <c:pt idx="4">
                    <c:v>Facebook Ads</c:v>
                  </c:pt>
                  <c:pt idx="5">
                    <c:v>Instagram Ads</c:v>
                  </c:pt>
                  <c:pt idx="6">
                    <c:v>Twitter Ads</c:v>
                  </c:pt>
                  <c:pt idx="7">
                    <c:v>Google Ads</c:v>
                  </c:pt>
                  <c:pt idx="8">
                    <c:v>Google Ads</c:v>
                  </c:pt>
                  <c:pt idx="9">
                    <c:v>Facebook Ads</c:v>
                  </c:pt>
                  <c:pt idx="10">
                    <c:v>Twitter Ads</c:v>
                  </c:pt>
                  <c:pt idx="11">
                    <c:v>Instagram Ads</c:v>
                  </c:pt>
                  <c:pt idx="12">
                    <c:v>Twitter Ads</c:v>
                  </c:pt>
                  <c:pt idx="13">
                    <c:v>Twitter Ads</c:v>
                  </c:pt>
                  <c:pt idx="14">
                    <c:v>Google Ads</c:v>
                  </c:pt>
                  <c:pt idx="15">
                    <c:v>Instagram Ads</c:v>
                  </c:pt>
                  <c:pt idx="16">
                    <c:v>Twitter Ads</c:v>
                  </c:pt>
                  <c:pt idx="17">
                    <c:v>Instagram Ads</c:v>
                  </c:pt>
                  <c:pt idx="18">
                    <c:v>Facebook Ads</c:v>
                  </c:pt>
                  <c:pt idx="19">
                    <c:v>Twitter Ads</c:v>
                  </c:pt>
                  <c:pt idx="20">
                    <c:v>Instagram Ads</c:v>
                  </c:pt>
                  <c:pt idx="21">
                    <c:v>Google Ads</c:v>
                  </c:pt>
                  <c:pt idx="22">
                    <c:v>Facebook Ads</c:v>
                  </c:pt>
                  <c:pt idx="23">
                    <c:v>Facebook Ads</c:v>
                  </c:pt>
                  <c:pt idx="24">
                    <c:v>Twitter Ads</c:v>
                  </c:pt>
                  <c:pt idx="25">
                    <c:v>Instagram Ads</c:v>
                  </c:pt>
                  <c:pt idx="26">
                    <c:v>Facebook Ads</c:v>
                  </c:pt>
                  <c:pt idx="27">
                    <c:v>Twitter Ads</c:v>
                  </c:pt>
                  <c:pt idx="28">
                    <c:v>Facebook Ads</c:v>
                  </c:pt>
                  <c:pt idx="29">
                    <c:v>Instagram Ads</c:v>
                  </c:pt>
                  <c:pt idx="30">
                    <c:v>Twitter Ads</c:v>
                  </c:pt>
                  <c:pt idx="31">
                    <c:v>Google Ads</c:v>
                  </c:pt>
                  <c:pt idx="32">
                    <c:v>Twitter Ads</c:v>
                  </c:pt>
                  <c:pt idx="33">
                    <c:v>Google Ads</c:v>
                  </c:pt>
                  <c:pt idx="34">
                    <c:v>Twitter Ads</c:v>
                  </c:pt>
                  <c:pt idx="35">
                    <c:v>Instagram Ads</c:v>
                  </c:pt>
                  <c:pt idx="36">
                    <c:v>Google Ads</c:v>
                  </c:pt>
                  <c:pt idx="37">
                    <c:v>Twitter Ads</c:v>
                  </c:pt>
                  <c:pt idx="38">
                    <c:v>Twitter Ads</c:v>
                  </c:pt>
                  <c:pt idx="39">
                    <c:v>Google Ads</c:v>
                  </c:pt>
                  <c:pt idx="40">
                    <c:v>Facebook Ads</c:v>
                  </c:pt>
                  <c:pt idx="41">
                    <c:v>Google Ads</c:v>
                  </c:pt>
                  <c:pt idx="42">
                    <c:v>Facebook Ads</c:v>
                  </c:pt>
                  <c:pt idx="43">
                    <c:v>Facebook Ads</c:v>
                  </c:pt>
                  <c:pt idx="44">
                    <c:v>Instagram Ads</c:v>
                  </c:pt>
                  <c:pt idx="45">
                    <c:v>Twitter Ads</c:v>
                  </c:pt>
                  <c:pt idx="46">
                    <c:v>Facebook Ads</c:v>
                  </c:pt>
                  <c:pt idx="47">
                    <c:v>Google Ads</c:v>
                  </c:pt>
                  <c:pt idx="48">
                    <c:v>Google Ads</c:v>
                  </c:pt>
                  <c:pt idx="49">
                    <c:v>Facebook Ads</c:v>
                  </c:pt>
                  <c:pt idx="50">
                    <c:v>Instagram Ads</c:v>
                  </c:pt>
                </c:lvl>
                <c:lvl>
                  <c:pt idx="0">
                    <c:v>0027025e-3f72-4484</c:v>
                  </c:pt>
                  <c:pt idx="1">
                    <c:v>006d4150-77e2-4afa</c:v>
                  </c:pt>
                  <c:pt idx="2">
                    <c:v>000353dc-2855-4931</c:v>
                  </c:pt>
                  <c:pt idx="3">
                    <c:v>001ada06-ecc4-4937</c:v>
                  </c:pt>
                  <c:pt idx="4">
                    <c:v>003e059a-5546-4083</c:v>
                  </c:pt>
                  <c:pt idx="5">
                    <c:v>0047e50a-0b82-4dcf</c:v>
                  </c:pt>
                  <c:pt idx="6">
                    <c:v>004a5b87-4e7c-440e</c:v>
                  </c:pt>
                  <c:pt idx="7">
                    <c:v>0076aff7-6dc3-4561</c:v>
                  </c:pt>
                  <c:pt idx="8">
                    <c:v>008bf9cf-c45e-4edd</c:v>
                  </c:pt>
                  <c:pt idx="9">
                    <c:v>000134db-a25f-48c2</c:v>
                  </c:pt>
                  <c:pt idx="10">
                    <c:v>0042466c-a5ce-4096</c:v>
                  </c:pt>
                  <c:pt idx="11">
                    <c:v>0043a715-4cab-48c4</c:v>
                  </c:pt>
                  <c:pt idx="12">
                    <c:v>005d6625-4242-493a</c:v>
                  </c:pt>
                  <c:pt idx="13">
                    <c:v>00761496-8ed7-4377</c:v>
                  </c:pt>
                  <c:pt idx="14">
                    <c:v>0083beb4-f4c2-4593</c:v>
                  </c:pt>
                  <c:pt idx="15">
                    <c:v>0052c2df-e583-488a</c:v>
                  </c:pt>
                  <c:pt idx="16">
                    <c:v>00537006-f9b2-4fde</c:v>
                  </c:pt>
                  <c:pt idx="17">
                    <c:v>0035ffae-742d-4f81</c:v>
                  </c:pt>
                  <c:pt idx="18">
                    <c:v>0037b83b-0dda-4e7c</c:v>
                  </c:pt>
                  <c:pt idx="19">
                    <c:v>0057bcb0-f6e4-4894</c:v>
                  </c:pt>
                  <c:pt idx="20">
                    <c:v>0066ec29-108d-424e</c:v>
                  </c:pt>
                  <c:pt idx="21">
                    <c:v>006d2e8c-8780-4950</c:v>
                  </c:pt>
                  <c:pt idx="22">
                    <c:v>006e388c-5753-4132</c:v>
                  </c:pt>
                  <c:pt idx="23">
                    <c:v>007066ba-8f35-4910</c:v>
                  </c:pt>
                  <c:pt idx="24">
                    <c:v>0077d2ba-c0fa-4cf3</c:v>
                  </c:pt>
                  <c:pt idx="25">
                    <c:v>007ffd6b-c6a5-49c2</c:v>
                  </c:pt>
                  <c:pt idx="26">
                    <c:v>003ddd47-2bcc-473f</c:v>
                  </c:pt>
                  <c:pt idx="27">
                    <c:v>001a8f3e-b306-47e0</c:v>
                  </c:pt>
                  <c:pt idx="28">
                    <c:v>008440df-b975-401a</c:v>
                  </c:pt>
                  <c:pt idx="29">
                    <c:v>003fb62e-4f55-46e9</c:v>
                  </c:pt>
                  <c:pt idx="30">
                    <c:v>007ea71b-5d75-4f29</c:v>
                  </c:pt>
                  <c:pt idx="31">
                    <c:v>00052a18-bd81-496d</c:v>
                  </c:pt>
                  <c:pt idx="32">
                    <c:v>001996d0-9f27-4bb4</c:v>
                  </c:pt>
                  <c:pt idx="33">
                    <c:v>00554e75-2252-4f51</c:v>
                  </c:pt>
                  <c:pt idx="34">
                    <c:v>0068559a-b836-4e03</c:v>
                  </c:pt>
                  <c:pt idx="35">
                    <c:v>006a1b04-b326-49b6</c:v>
                  </c:pt>
                  <c:pt idx="36">
                    <c:v>0018d969-1444-4b15</c:v>
                  </c:pt>
                  <c:pt idx="37">
                    <c:v>0032deb2-40b4-4c2d</c:v>
                  </c:pt>
                  <c:pt idx="38">
                    <c:v>002489ed-f9f3-46df</c:v>
                  </c:pt>
                  <c:pt idx="39">
                    <c:v>0051e062-73e3-4a3b</c:v>
                  </c:pt>
                  <c:pt idx="40">
                    <c:v>0046f42b-4909-4157</c:v>
                  </c:pt>
                  <c:pt idx="41">
                    <c:v>0048c9db-2e95-444e</c:v>
                  </c:pt>
                  <c:pt idx="42">
                    <c:v>00624724-879b-445c</c:v>
                  </c:pt>
                  <c:pt idx="43">
                    <c:v>0085b9b6-c2b2-40b8</c:v>
                  </c:pt>
                  <c:pt idx="44">
                    <c:v>000c5871-39fc-4771</c:v>
                  </c:pt>
                  <c:pt idx="45">
                    <c:v>0069d07f-1095-4926</c:v>
                  </c:pt>
                  <c:pt idx="46">
                    <c:v>008a9b21-2852-486a</c:v>
                  </c:pt>
                  <c:pt idx="47">
                    <c:v>0005de38-2911-461a</c:v>
                  </c:pt>
                  <c:pt idx="48">
                    <c:v>001c5cf4-3296-4dea</c:v>
                  </c:pt>
                  <c:pt idx="49">
                    <c:v>0039ccef-5747-4b02</c:v>
                  </c:pt>
                  <c:pt idx="50">
                    <c:v>00612b2f-3acf-4fca</c:v>
                  </c:pt>
                </c:lvl>
              </c:multiLvlStrCache>
            </c:multiLvlStrRef>
          </c:xVal>
          <c:yVal>
            <c:numRef>
              <c:f>'Campaign_data'!$D$2:$D$52</c:f>
              <c:numCache>
                <c:formatCode>m/d/yyyy</c:formatCode>
                <c:ptCount val="51"/>
                <c:pt idx="0">
                  <c:v>44928</c:v>
                </c:pt>
                <c:pt idx="1">
                  <c:v>44928</c:v>
                </c:pt>
                <c:pt idx="2">
                  <c:v>44928</c:v>
                </c:pt>
                <c:pt idx="3">
                  <c:v>44928</c:v>
                </c:pt>
                <c:pt idx="4">
                  <c:v>44928</c:v>
                </c:pt>
                <c:pt idx="5">
                  <c:v>44928</c:v>
                </c:pt>
                <c:pt idx="6">
                  <c:v>44928</c:v>
                </c:pt>
                <c:pt idx="7">
                  <c:v>44928</c:v>
                </c:pt>
                <c:pt idx="8">
                  <c:v>44928</c:v>
                </c:pt>
                <c:pt idx="9">
                  <c:v>44972</c:v>
                </c:pt>
                <c:pt idx="10">
                  <c:v>44972</c:v>
                </c:pt>
                <c:pt idx="11">
                  <c:v>44972</c:v>
                </c:pt>
                <c:pt idx="12">
                  <c:v>44972</c:v>
                </c:pt>
                <c:pt idx="13">
                  <c:v>44972</c:v>
                </c:pt>
                <c:pt idx="14">
                  <c:v>44972</c:v>
                </c:pt>
                <c:pt idx="15">
                  <c:v>45153</c:v>
                </c:pt>
                <c:pt idx="16">
                  <c:v>45153</c:v>
                </c:pt>
                <c:pt idx="17">
                  <c:v>45061</c:v>
                </c:pt>
                <c:pt idx="18">
                  <c:v>45061</c:v>
                </c:pt>
                <c:pt idx="19">
                  <c:v>45061</c:v>
                </c:pt>
                <c:pt idx="20">
                  <c:v>45061</c:v>
                </c:pt>
                <c:pt idx="21">
                  <c:v>45061</c:v>
                </c:pt>
                <c:pt idx="22">
                  <c:v>45153</c:v>
                </c:pt>
                <c:pt idx="23">
                  <c:v>45590</c:v>
                </c:pt>
                <c:pt idx="24">
                  <c:v>45590</c:v>
                </c:pt>
                <c:pt idx="25">
                  <c:v>45590</c:v>
                </c:pt>
                <c:pt idx="26">
                  <c:v>45382</c:v>
                </c:pt>
                <c:pt idx="27">
                  <c:v>45512</c:v>
                </c:pt>
                <c:pt idx="28">
                  <c:v>45512</c:v>
                </c:pt>
                <c:pt idx="29">
                  <c:v>45512</c:v>
                </c:pt>
                <c:pt idx="30">
                  <c:v>45512</c:v>
                </c:pt>
                <c:pt idx="31">
                  <c:v>45590</c:v>
                </c:pt>
                <c:pt idx="32">
                  <c:v>45590</c:v>
                </c:pt>
                <c:pt idx="33">
                  <c:v>45590</c:v>
                </c:pt>
                <c:pt idx="34">
                  <c:v>45590</c:v>
                </c:pt>
                <c:pt idx="35">
                  <c:v>45590</c:v>
                </c:pt>
                <c:pt idx="36">
                  <c:v>45654</c:v>
                </c:pt>
                <c:pt idx="37">
                  <c:v>45654</c:v>
                </c:pt>
                <c:pt idx="38">
                  <c:v>45654</c:v>
                </c:pt>
                <c:pt idx="39">
                  <c:v>45654</c:v>
                </c:pt>
                <c:pt idx="40">
                  <c:v>45654</c:v>
                </c:pt>
                <c:pt idx="41">
                  <c:v>45654</c:v>
                </c:pt>
                <c:pt idx="42">
                  <c:v>45654</c:v>
                </c:pt>
                <c:pt idx="43">
                  <c:v>45654</c:v>
                </c:pt>
                <c:pt idx="44">
                  <c:v>45648</c:v>
                </c:pt>
                <c:pt idx="45">
                  <c:v>45648</c:v>
                </c:pt>
                <c:pt idx="46">
                  <c:v>45648</c:v>
                </c:pt>
                <c:pt idx="47">
                  <c:v>45728</c:v>
                </c:pt>
                <c:pt idx="48">
                  <c:v>45728</c:v>
                </c:pt>
                <c:pt idx="49">
                  <c:v>45728</c:v>
                </c:pt>
                <c:pt idx="50">
                  <c:v>45728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7-440F-8473-53DCB174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3936"/>
        <c:axId val="1597292976"/>
      </c:scatterChart>
      <c:valAx>
        <c:axId val="15972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2976"/>
        <c:crosses val="autoZero"/>
        <c:crossBetween val="midCat"/>
      </c:valAx>
      <c:valAx>
        <c:axId val="1597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Camapign Data.xlsx]Campaign_data!PivotTable28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Campaign run for Different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&quot; Days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'Campaign_data'!$I$28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&quot; Days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'Campaign_data'!$H$29:$H$33</c:f>
              <c:strCache>
                <c:ptCount val="4"/>
                <c:pt idx="0">
                  <c:v>Facebook Ads</c:v>
                </c:pt>
                <c:pt idx="1">
                  <c:v>Google Ads</c:v>
                </c:pt>
                <c:pt idx="2">
                  <c:v>Instagram Ads</c:v>
                </c:pt>
                <c:pt idx="3">
                  <c:v>Twitter Ads</c:v>
                </c:pt>
              </c:strCache>
            </c:strRef>
          </c:cat>
          <c:val>
            <c:numRef>
              <c:f>'Campaign_data'!$I$29:$I$33</c:f>
              <c:numCache>
                <c:formatCode>General</c:formatCode>
                <c:ptCount val="4"/>
                <c:pt idx="0">
                  <c:v>858</c:v>
                </c:pt>
                <c:pt idx="1">
                  <c:v>473</c:v>
                </c:pt>
                <c:pt idx="2">
                  <c:v>734</c:v>
                </c:pt>
                <c:pt idx="3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AA8-B2B3-0B51C3BD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464757408"/>
        <c:axId val="1464757888"/>
      </c:barChart>
      <c:catAx>
        <c:axId val="14647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57888"/>
        <c:crosses val="autoZero"/>
        <c:auto val="1"/>
        <c:lblAlgn val="ctr"/>
        <c:lblOffset val="100"/>
        <c:noMultiLvlLbl val="0"/>
      </c:catAx>
      <c:valAx>
        <c:axId val="146475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47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</a:t>
            </a:r>
            <a:r>
              <a:rPr lang="en-US" baseline="0"/>
              <a:t>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Budget(INR)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Sheet1!$A$42:$A$45</c:f>
              <c:strCache>
                <c:ptCount val="4"/>
                <c:pt idx="0">
                  <c:v>Facebook Ads</c:v>
                </c:pt>
                <c:pt idx="1">
                  <c:v>Google Ads</c:v>
                </c:pt>
                <c:pt idx="2">
                  <c:v>Instagram Ads</c:v>
                </c:pt>
                <c:pt idx="3">
                  <c:v>Twitter Ads</c:v>
                </c:pt>
              </c:strCache>
            </c:strRef>
          </c:cat>
          <c:val>
            <c:numRef>
              <c:f>Sheet1!$C$42:$C$45</c:f>
              <c:numCache>
                <c:formatCode>General</c:formatCode>
                <c:ptCount val="4"/>
                <c:pt idx="0">
                  <c:v>30258</c:v>
                </c:pt>
                <c:pt idx="1">
                  <c:v>61216</c:v>
                </c:pt>
                <c:pt idx="2">
                  <c:v>54340</c:v>
                </c:pt>
                <c:pt idx="3">
                  <c:v>58157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3A5-A7DC-85318BF0116D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Returns(INR)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Sheet1!$A$42:$A$45</c:f>
              <c:strCache>
                <c:ptCount val="4"/>
                <c:pt idx="0">
                  <c:v>Facebook Ads</c:v>
                </c:pt>
                <c:pt idx="1">
                  <c:v>Google Ads</c:v>
                </c:pt>
                <c:pt idx="2">
                  <c:v>Instagram Ads</c:v>
                </c:pt>
                <c:pt idx="3">
                  <c:v>Twitter Ads</c:v>
                </c:pt>
              </c:strCache>
            </c:strRef>
          </c:cat>
          <c:val>
            <c:numRef>
              <c:f>Sheet1!$E$42:$E$45</c:f>
              <c:numCache>
                <c:formatCode>0</c:formatCode>
                <c:ptCount val="4"/>
                <c:pt idx="0">
                  <c:v>32657.022599999997</c:v>
                </c:pt>
                <c:pt idx="1">
                  <c:v>130824.30720000001</c:v>
                </c:pt>
                <c:pt idx="2">
                  <c:v>120778.374</c:v>
                </c:pt>
                <c:pt idx="3">
                  <c:v>69306.554399999994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C-43A5-A7DC-85318BF0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4109712"/>
        <c:axId val="1328450880"/>
      </c:barChart>
      <c:catAx>
        <c:axId val="158410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0880"/>
        <c:crosses val="autoZero"/>
        <c:auto val="1"/>
        <c:lblAlgn val="ctr"/>
        <c:lblOffset val="100"/>
        <c:noMultiLvlLbl val="0"/>
      </c:catAx>
      <c:valAx>
        <c:axId val="13284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ROI (%)</c:v>
                </c:pt>
              </c:strCache>
            </c:strRef>
          </c:tx>
          <c:spPr>
            <a:solidFill>
              <a:srgbClr val="F65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Sheet1!$A$42:$A$45</c:f>
              <c:strCache>
                <c:ptCount val="4"/>
                <c:pt idx="0">
                  <c:v>Facebook Ads</c:v>
                </c:pt>
                <c:pt idx="1">
                  <c:v>Google Ads</c:v>
                </c:pt>
                <c:pt idx="2">
                  <c:v>Instagram Ads</c:v>
                </c:pt>
                <c:pt idx="3">
                  <c:v>Twitter Ads</c:v>
                </c:pt>
              </c:strCache>
            </c:strRef>
          </c:cat>
          <c:val>
            <c:numRef>
              <c:f>Sheet1!$D$42:$D$45</c:f>
              <c:numCache>
                <c:formatCode>0.00</c:formatCode>
                <c:ptCount val="4"/>
                <c:pt idx="0">
                  <c:v>105.06</c:v>
                </c:pt>
                <c:pt idx="1">
                  <c:v>168.63083333333333</c:v>
                </c:pt>
                <c:pt idx="2">
                  <c:v>162.86363636363637</c:v>
                </c:pt>
                <c:pt idx="3">
                  <c:v>105.86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76F-8AFB-C4885116F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4986512"/>
        <c:axId val="494976912"/>
      </c:barChart>
      <c:catAx>
        <c:axId val="4949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12"/>
        <c:crosses val="autoZero"/>
        <c:auto val="1"/>
        <c:lblAlgn val="ctr"/>
        <c:lblOffset val="100"/>
        <c:noMultiLvlLbl val="0"/>
      </c:catAx>
      <c:valAx>
        <c:axId val="494976912"/>
        <c:scaling>
          <c:orientation val="minMax"/>
          <c:min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4949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Marketing Finance Status 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Marketing Finance Status</a:t>
          </a:r>
          <a:b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Funnel Chart</a:t>
          </a:r>
        </a:p>
      </cx:txPr>
    </cx:title>
    <cx:plotArea>
      <cx:plotAreaRegion>
        <cx:series layoutId="funnel" uniqueId="{C951D816-3D65-4F7C-99D4-8248F8A132FC}">
          <cx:spPr>
            <a:solidFill>
              <a:srgbClr val="F6975C"/>
            </a:solid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89999997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9525</xdr:rowOff>
    </xdr:from>
    <xdr:to>
      <xdr:col>18</xdr:col>
      <xdr:colOff>438150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4762</xdr:rowOff>
    </xdr:from>
    <xdr:to>
      <xdr:col>12</xdr:col>
      <xdr:colOff>600075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19050</xdr:rowOff>
    </xdr:from>
    <xdr:to>
      <xdr:col>4</xdr:col>
      <xdr:colOff>1238249</xdr:colOff>
      <xdr:row>24</xdr:row>
      <xdr:rowOff>171450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BEF46C-83CC-8087-BF7C-DB1B83F4C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>
              <a:spLocks noTextEdit="1"/>
            </xdr:cNvSpPr>
          </xdr:nvSpPr>
          <xdr:spPr>
            <a:xfrm>
              <a:off x="1190624" y="1876425"/>
              <a:ext cx="5153025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7</xdr:row>
      <xdr:rowOff>185736</xdr:rowOff>
    </xdr:from>
    <xdr:to>
      <xdr:col>13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31</xdr:row>
      <xdr:rowOff>0</xdr:rowOff>
    </xdr:from>
    <xdr:to>
      <xdr:col>13</xdr:col>
      <xdr:colOff>0</xdr:colOff>
      <xdr:row>45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5729.604518055552" createdVersion="8" refreshedVersion="8" minRefreshableVersion="3" recordCount="51" xr:uid="{B55D182F-E4F9-4A64-B519-3ADE2CB83F78}">
  <cacheSource type="worksheet">
    <worksheetSource name="Campaign_data"/>
  </cacheSource>
  <cacheFields count="13">
    <cacheField name="Campaign ID" numFmtId="0">
      <sharedItems count="51">
        <s v="004a5b87-4e7c-440e"/>
        <s v="005d6625-4242-493a"/>
        <s v="00624724-879b-445c"/>
        <s v="00537006-f9b2-4fde"/>
        <s v="0052c2df-e583-488a"/>
        <s v="006e388c-5753-4132"/>
        <s v="0069d07f-1095-4926"/>
        <s v="003e059a-5546-4083"/>
        <s v="0035ffae-742d-4f81"/>
        <s v="008440df-b975-401a"/>
        <s v="006d4150-77e2-4afa"/>
        <s v="000134db-a25f-48c2"/>
        <s v="0085b9b6-c2b2-40b8"/>
        <s v="007ea71b-5d75-4f29"/>
        <s v="008bf9cf-c45e-4edd"/>
        <s v="0037b83b-0dda-4e7c"/>
        <s v="0047e50a-0b82-4dcf"/>
        <s v="007ffd6b-c6a5-49c2"/>
        <s v="0068559a-b836-4e03"/>
        <s v="00052a18-bd81-496d"/>
        <s v="002489ed-f9f3-46df"/>
        <s v="0051e062-73e3-4a3b"/>
        <s v="0057bcb0-f6e4-4894"/>
        <s v="0076aff7-6dc3-4561"/>
        <s v="00761496-8ed7-4377"/>
        <s v="0018d969-1444-4b15"/>
        <s v="0027025e-3f72-4484"/>
        <s v="0032deb2-40b4-4c2d"/>
        <s v="0046f42b-4909-4157"/>
        <s v="000353dc-2855-4931"/>
        <s v="001a8f3e-b306-47e0"/>
        <s v="0043a715-4cab-48c4"/>
        <s v="007066ba-8f35-4910"/>
        <s v="001996d0-9f27-4bb4"/>
        <s v="003ddd47-2bcc-473f"/>
        <s v="0066ec29-108d-424e"/>
        <s v="0048c9db-2e95-444e"/>
        <s v="006d2e8c-8780-4950"/>
        <s v="001ada06-ecc4-4937"/>
        <s v="0083beb4-f4c2-4593"/>
        <s v="0039ccef-5747-4b02"/>
        <s v="00612b2f-3acf-4fca"/>
        <s v="0042466c-a5ce-4096"/>
        <s v="00554e75-2252-4f51"/>
        <s v="008a9b21-2852-486a"/>
        <s v="003fb62e-4f55-46e9"/>
        <s v="0005de38-2911-461a"/>
        <s v="000c5871-39fc-4771"/>
        <s v="001c5cf4-3296-4dea"/>
        <s v="0077d2ba-c0fa-4cf3"/>
        <s v="006a1b04-b326-49b6"/>
      </sharedItems>
    </cacheField>
    <cacheField name="Ad Platform" numFmtId="0">
      <sharedItems count="4">
        <s v="Twitter Ads"/>
        <s v="Facebook Ads"/>
        <s v="Instagram Ads"/>
        <s v="Google Ads"/>
      </sharedItems>
    </cacheField>
    <cacheField name="Start Date" numFmtId="165">
      <sharedItems containsSemiMixedTypes="0" containsNonDate="0" containsDate="1" containsString="0" minDate="2022-12-25T00:00:00" maxDate="2025-01-02T00:00:00"/>
    </cacheField>
    <cacheField name="End Date" numFmtId="165">
      <sharedItems containsSemiMixedTypes="0" containsNonDate="0" containsDate="1" containsString="0" minDate="2023-01-02T00:00:00" maxDate="2025-03-13T00:00:00"/>
    </cacheField>
    <cacheField name="Budget(INR)" numFmtId="164">
      <sharedItems containsSemiMixedTypes="0" containsString="0" containsNumber="1" containsInteger="1" minValue="306" maxValue="16884"/>
    </cacheField>
    <cacheField name="ROI (%)" numFmtId="0">
      <sharedItems containsSemiMixedTypes="0" containsString="0" containsNumber="1" minValue="-8.67" maxValue="297.08"/>
    </cacheField>
    <cacheField name="Returns(INR)" numFmtId="164">
      <sharedItems containsSemiMixedTypes="0" containsString="0" containsNumber="1" minValue="-328.24620000000004" maxValue="47864.4516"/>
    </cacheField>
    <cacheField name="Page Views" numFmtId="0">
      <sharedItems containsSemiMixedTypes="0" containsString="0" containsNumber="1" containsInteger="1" minValue="718" maxValue="47408"/>
    </cacheField>
    <cacheField name="Impressions" numFmtId="0">
      <sharedItems containsSemiMixedTypes="0" containsString="0" containsNumber="1" containsInteger="1" minValue="15215" maxValue="987985"/>
    </cacheField>
    <cacheField name="Click-Through Rate (%)" numFmtId="0">
      <sharedItems containsSemiMixedTypes="0" containsString="0" containsNumber="1" minValue="0.51" maxValue="5.41"/>
    </cacheField>
    <cacheField name="Cost Per Click (INR)" numFmtId="0">
      <sharedItems containsSemiMixedTypes="0" containsString="0" containsNumber="1" minValue="2.52" maxValue="30.52"/>
    </cacheField>
    <cacheField name="Bounce Rate (%)" numFmtId="0">
      <sharedItems containsSemiMixedTypes="0" containsString="0" containsNumber="1" minValue="12.27" maxValue="47"/>
    </cacheField>
    <cacheField name="Popular Product P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5729.702787152775" createdVersion="8" refreshedVersion="8" minRefreshableVersion="3" recordCount="51" xr:uid="{7B3EDB28-ECCE-4EA8-A65E-3226E85A4C0C}">
  <cacheSource type="worksheet">
    <worksheetSource name="Campaign_data_Timeline"/>
  </cacheSource>
  <cacheFields count="5">
    <cacheField name="Campaign ID" numFmtId="0">
      <sharedItems/>
    </cacheField>
    <cacheField name="Ad Platform" numFmtId="0">
      <sharedItems count="4">
        <s v="Twitter Ads"/>
        <s v="Google Ads"/>
        <s v="Instagram Ads"/>
        <s v="Facebook Ads"/>
      </sharedItems>
    </cacheField>
    <cacheField name="Start Date" numFmtId="14">
      <sharedItems containsSemiMixedTypes="0" containsNonDate="0" containsDate="1" containsString="0" minDate="2022-12-25T00:00:00" maxDate="2025-01-06T00:00:00"/>
    </cacheField>
    <cacheField name="End Date" numFmtId="14">
      <sharedItems containsSemiMixedTypes="0" containsNonDate="0" containsDate="1" containsString="0" minDate="2023-01-02T00:00:00" maxDate="2025-03-13T00:00:00"/>
    </cacheField>
    <cacheField name="Days Campaign Run" numFmtId="0">
      <sharedItems containsSemiMixedTypes="0" containsString="0" containsNumber="1" containsInteger="1" minValue="5" maxValue="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d v="2022-12-28T00:00:00"/>
    <d v="2023-01-02T00:00:00"/>
    <n v="3786"/>
    <n v="-8.67"/>
    <n v="-328.24620000000004"/>
    <n v="37676"/>
    <n v="927981"/>
    <n v="3.98"/>
    <n v="24.46"/>
    <n v="43.79"/>
    <s v="Gaming Microphone"/>
  </r>
  <r>
    <x v="1"/>
    <x v="0"/>
    <d v="2023-02-01T00:00:00"/>
    <d v="2023-02-15T00:00:00"/>
    <n v="3181"/>
    <n v="-6.92"/>
    <n v="-220.12520000000001"/>
    <n v="28327"/>
    <n v="956281"/>
    <n v="2.48"/>
    <n v="16.5"/>
    <n v="44.8"/>
    <s v="Gaming Headset"/>
  </r>
  <r>
    <x v="2"/>
    <x v="1"/>
    <d v="2024-10-25T00:00:00"/>
    <d v="2024-12-28T00:00:00"/>
    <n v="3916"/>
    <n v="-5.42"/>
    <n v="-212.24720000000002"/>
    <n v="3458"/>
    <n v="33860"/>
    <n v="3.45"/>
    <n v="14.39"/>
    <n v="30.39"/>
    <s v="Gaming Mouse"/>
  </r>
  <r>
    <x v="3"/>
    <x v="0"/>
    <d v="2023-03-08T00:00:00"/>
    <d v="2023-08-15T00:00:00"/>
    <n v="14416"/>
    <n v="-0.93"/>
    <n v="-134.06880000000001"/>
    <n v="9585"/>
    <n v="145594"/>
    <n v="4.07"/>
    <n v="30.03"/>
    <n v="23.27"/>
    <s v="Gaming Microphone"/>
  </r>
  <r>
    <x v="4"/>
    <x v="2"/>
    <d v="2023-03-05T00:00:00"/>
    <d v="2023-08-15T00:00:00"/>
    <n v="1662"/>
    <n v="25.32"/>
    <n v="420.81840000000005"/>
    <n v="9867"/>
    <n v="143472"/>
    <n v="4.3899999999999997"/>
    <n v="21.25"/>
    <n v="28.8"/>
    <s v="Gaming Headset"/>
  </r>
  <r>
    <x v="5"/>
    <x v="1"/>
    <d v="2023-03-12T00:00:00"/>
    <d v="2023-08-15T00:00:00"/>
    <n v="4728"/>
    <n v="26.92"/>
    <n v="1272.7776000000001"/>
    <n v="44674"/>
    <n v="838032"/>
    <n v="4.8499999999999996"/>
    <n v="8.5500000000000007"/>
    <n v="23.22"/>
    <s v="Gaming Keyboard"/>
  </r>
  <r>
    <x v="6"/>
    <x v="0"/>
    <d v="2024-11-01T00:00:00"/>
    <d v="2024-12-22T00:00:00"/>
    <n v="867"/>
    <n v="42.66"/>
    <n v="369.86219999999992"/>
    <n v="10495"/>
    <n v="178153"/>
    <n v="4.29"/>
    <n v="11.29"/>
    <n v="42.01"/>
    <s v="Gaming Headset"/>
  </r>
  <r>
    <x v="7"/>
    <x v="1"/>
    <d v="2022-12-28T00:00:00"/>
    <d v="2023-01-02T00:00:00"/>
    <n v="751"/>
    <n v="45.9"/>
    <n v="344.709"/>
    <n v="10556"/>
    <n v="187068"/>
    <n v="4.87"/>
    <n v="29.28"/>
    <n v="35.61"/>
    <s v="Gaming Mouse"/>
  </r>
  <r>
    <x v="8"/>
    <x v="2"/>
    <d v="2023-03-12T00:00:00"/>
    <d v="2023-05-15T00:00:00"/>
    <n v="3843"/>
    <n v="53.24"/>
    <n v="2046.0132000000001"/>
    <n v="4547"/>
    <n v="424756"/>
    <n v="0.51"/>
    <n v="19.850000000000001"/>
    <n v="23.5"/>
    <s v="Gaming Mouse"/>
  </r>
  <r>
    <x v="9"/>
    <x v="1"/>
    <d v="2024-07-25T00:00:00"/>
    <d v="2024-08-08T00:00:00"/>
    <n v="536"/>
    <n v="57.07"/>
    <n v="305.89519999999999"/>
    <n v="8684"/>
    <n v="348053"/>
    <n v="1.41"/>
    <n v="27.79"/>
    <n v="30.22"/>
    <s v="Gaming Mouse"/>
  </r>
  <r>
    <x v="10"/>
    <x v="0"/>
    <d v="2022-12-25T00:00:00"/>
    <d v="2023-01-02T00:00:00"/>
    <n v="3186"/>
    <n v="64.8"/>
    <n v="2064.5279999999998"/>
    <n v="38429"/>
    <n v="923752"/>
    <n v="3.88"/>
    <n v="8.57"/>
    <n v="40.47"/>
    <s v="Gaming Headset"/>
  </r>
  <r>
    <x v="11"/>
    <x v="1"/>
    <d v="2023-02-01T00:00:00"/>
    <d v="2023-02-15T00:00:00"/>
    <n v="2913"/>
    <n v="69.459999999999994"/>
    <n v="2023.3697999999997"/>
    <n v="20235"/>
    <n v="544574"/>
    <n v="3.3"/>
    <n v="10.3"/>
    <n v="25.16"/>
    <s v="Gaming Chair"/>
  </r>
  <r>
    <x v="12"/>
    <x v="1"/>
    <d v="2024-10-25T00:00:00"/>
    <d v="2024-12-28T00:00:00"/>
    <n v="1303"/>
    <n v="74.38"/>
    <n v="969.17139999999995"/>
    <n v="13489"/>
    <n v="658831"/>
    <n v="1.54"/>
    <n v="13.66"/>
    <n v="30.93"/>
    <s v="Gaming Chair"/>
  </r>
  <r>
    <x v="13"/>
    <x v="0"/>
    <d v="2024-07-27T00:00:00"/>
    <d v="2024-08-08T00:00:00"/>
    <n v="2006"/>
    <n v="74.67"/>
    <n v="1497.8801999999998"/>
    <n v="17968"/>
    <n v="445488"/>
    <n v="3.99"/>
    <n v="16.579999999999998"/>
    <n v="25.5"/>
    <s v="Gaming Microphone"/>
  </r>
  <r>
    <x v="14"/>
    <x v="3"/>
    <d v="2022-12-28T00:00:00"/>
    <d v="2023-01-02T00:00:00"/>
    <n v="610"/>
    <n v="74.97"/>
    <n v="457.31699999999995"/>
    <n v="4983"/>
    <n v="117339"/>
    <n v="3.31"/>
    <n v="7.99"/>
    <n v="25.82"/>
    <s v="Gaming Keyboard"/>
  </r>
  <r>
    <x v="15"/>
    <x v="1"/>
    <d v="2023-03-12T00:00:00"/>
    <d v="2023-05-15T00:00:00"/>
    <n v="4091"/>
    <n v="75.7"/>
    <n v="3096.8870000000002"/>
    <n v="20138"/>
    <n v="509265"/>
    <n v="3"/>
    <n v="5.2"/>
    <n v="22.44"/>
    <s v="Gaming Controller"/>
  </r>
  <r>
    <x v="16"/>
    <x v="2"/>
    <d v="2022-12-28T00:00:00"/>
    <d v="2023-01-02T00:00:00"/>
    <n v="973"/>
    <n v="82.9"/>
    <n v="806.61700000000008"/>
    <n v="10680"/>
    <n v="198478"/>
    <n v="3.53"/>
    <n v="7.23"/>
    <n v="28.16"/>
    <s v="Gaming Mouse"/>
  </r>
  <r>
    <x v="17"/>
    <x v="2"/>
    <d v="2024-02-02T00:00:00"/>
    <d v="2024-10-25T00:00:00"/>
    <n v="1528"/>
    <n v="84.61"/>
    <n v="1292.8407999999999"/>
    <n v="12690"/>
    <n v="331051"/>
    <n v="2.84"/>
    <n v="20.8"/>
    <n v="33.83"/>
    <s v="Gaming Mouse"/>
  </r>
  <r>
    <x v="18"/>
    <x v="0"/>
    <d v="2024-10-05T00:00:00"/>
    <d v="2024-10-25T00:00:00"/>
    <n v="1055"/>
    <n v="86.51"/>
    <n v="912.68050000000005"/>
    <n v="32981"/>
    <n v="611380"/>
    <n v="4.6100000000000003"/>
    <n v="10.82"/>
    <n v="26.15"/>
    <s v="Gaming Keyboard"/>
  </r>
  <r>
    <x v="19"/>
    <x v="3"/>
    <d v="2024-10-05T00:00:00"/>
    <d v="2024-10-25T00:00:00"/>
    <n v="2651"/>
    <n v="103.34"/>
    <n v="2739.5434000000005"/>
    <n v="9542"/>
    <n v="948629"/>
    <n v="0.54"/>
    <n v="22.74"/>
    <n v="35.799999999999997"/>
    <s v="Gaming Keyboard"/>
  </r>
  <r>
    <x v="20"/>
    <x v="0"/>
    <d v="2024-10-20T00:00:00"/>
    <d v="2024-12-28T00:00:00"/>
    <n v="2943"/>
    <n v="104.13"/>
    <n v="3064.5458999999996"/>
    <n v="36661"/>
    <n v="901051"/>
    <n v="3.7"/>
    <n v="17.07"/>
    <n v="31.54"/>
    <s v="Gaming Mouse"/>
  </r>
  <r>
    <x v="21"/>
    <x v="3"/>
    <d v="2024-10-20T00:00:00"/>
    <d v="2024-12-28T00:00:00"/>
    <n v="501"/>
    <n v="107.52"/>
    <n v="538.67520000000002"/>
    <n v="24211"/>
    <n v="908543"/>
    <n v="2.54"/>
    <n v="28.1"/>
    <n v="33.07"/>
    <s v="Gaming Controller"/>
  </r>
  <r>
    <x v="22"/>
    <x v="0"/>
    <d v="2023-03-12T00:00:00"/>
    <d v="2023-05-15T00:00:00"/>
    <n v="1893"/>
    <n v="111.31"/>
    <n v="2107.0983000000001"/>
    <n v="21696"/>
    <n v="517464"/>
    <n v="3.79"/>
    <n v="28.95"/>
    <n v="42.88"/>
    <s v="Gaming Headset"/>
  </r>
  <r>
    <x v="23"/>
    <x v="3"/>
    <d v="2022-12-28T00:00:00"/>
    <d v="2023-01-02T00:00:00"/>
    <n v="1012"/>
    <n v="116.45"/>
    <n v="1178.4740000000002"/>
    <n v="9812"/>
    <n v="489886"/>
    <n v="1.81"/>
    <n v="15.67"/>
    <n v="37.46"/>
    <s v="Gaming Keyboard"/>
  </r>
  <r>
    <x v="24"/>
    <x v="0"/>
    <d v="2023-02-01T00:00:00"/>
    <d v="2023-02-15T00:00:00"/>
    <n v="306"/>
    <n v="121.82"/>
    <n v="372.76919999999996"/>
    <n v="11544"/>
    <n v="343808"/>
    <n v="3.09"/>
    <n v="11.32"/>
    <n v="43.3"/>
    <s v="Gaming Headset"/>
  </r>
  <r>
    <x v="25"/>
    <x v="3"/>
    <d v="2024-10-18T00:00:00"/>
    <d v="2024-12-28T00:00:00"/>
    <n v="2449"/>
    <n v="130.38999999999999"/>
    <n v="3193.2511"/>
    <n v="14398"/>
    <n v="299195"/>
    <n v="3.83"/>
    <n v="14.29"/>
    <n v="37.49"/>
    <s v="Gaming Microphone"/>
  </r>
  <r>
    <x v="26"/>
    <x v="0"/>
    <d v="2022-12-25T00:00:00"/>
    <d v="2023-01-02T00:00:00"/>
    <n v="3062"/>
    <n v="132.22999999999999"/>
    <n v="4048.8825999999995"/>
    <n v="11433"/>
    <n v="919450"/>
    <n v="0.83"/>
    <n v="4.43"/>
    <n v="26.5"/>
    <s v="Gaming Mouse"/>
  </r>
  <r>
    <x v="27"/>
    <x v="0"/>
    <d v="2024-10-18T00:00:00"/>
    <d v="2024-12-28T00:00:00"/>
    <n v="1196"/>
    <n v="132.97"/>
    <n v="1590.3211999999999"/>
    <n v="6080"/>
    <n v="191592"/>
    <n v="0.88"/>
    <n v="13.57"/>
    <n v="30.41"/>
    <s v="Gaming Mouse"/>
  </r>
  <r>
    <x v="28"/>
    <x v="1"/>
    <d v="2024-10-25T00:00:00"/>
    <d v="2024-12-28T00:00:00"/>
    <n v="1803"/>
    <n v="140.01"/>
    <n v="2524.3802999999998"/>
    <n v="16168"/>
    <n v="429876"/>
    <n v="3.1"/>
    <n v="27.09"/>
    <n v="37.33"/>
    <s v="Gaming Keyboard"/>
  </r>
  <r>
    <x v="29"/>
    <x v="3"/>
    <d v="2022-12-28T00:00:00"/>
    <d v="2023-01-02T00:00:00"/>
    <n v="8530"/>
    <n v="140.69"/>
    <n v="12000.857"/>
    <n v="9285"/>
    <n v="193515"/>
    <n v="3.9"/>
    <n v="5.42"/>
    <n v="30.06"/>
    <s v="Gaming Keyboard"/>
  </r>
  <r>
    <x v="30"/>
    <x v="0"/>
    <d v="2024-07-25T00:00:00"/>
    <d v="2024-08-08T00:00:00"/>
    <n v="1478"/>
    <n v="143.83000000000001"/>
    <n v="2125.8074000000001"/>
    <n v="34255"/>
    <n v="833286"/>
    <n v="3.64"/>
    <n v="13.15"/>
    <n v="41.4"/>
    <s v="Gaming Headset"/>
  </r>
  <r>
    <x v="31"/>
    <x v="2"/>
    <d v="2023-02-01T00:00:00"/>
    <d v="2023-02-15T00:00:00"/>
    <n v="2360"/>
    <n v="147.55000000000001"/>
    <n v="3482.18"/>
    <n v="10128"/>
    <n v="225845"/>
    <n v="3.23"/>
    <n v="21.49"/>
    <n v="38.340000000000003"/>
    <s v="Gaming Microphone"/>
  </r>
  <r>
    <x v="32"/>
    <x v="1"/>
    <d v="2024-02-02T00:00:00"/>
    <d v="2024-10-25T00:00:00"/>
    <n v="1714"/>
    <n v="151.63999999999999"/>
    <n v="2599.1095999999998"/>
    <n v="47408"/>
    <n v="967176"/>
    <n v="4.4000000000000004"/>
    <n v="20.420000000000002"/>
    <n v="24.38"/>
    <s v="Gaming Chair"/>
  </r>
  <r>
    <x v="33"/>
    <x v="0"/>
    <d v="2024-10-05T00:00:00"/>
    <d v="2024-10-25T00:00:00"/>
    <n v="1982"/>
    <n v="167.7"/>
    <n v="3323.8139999999999"/>
    <n v="23752"/>
    <n v="986379"/>
    <n v="2.08"/>
    <n v="16.91"/>
    <n v="14.58"/>
    <s v="Gaming Headset"/>
  </r>
  <r>
    <x v="34"/>
    <x v="1"/>
    <d v="2024-03-01T00:00:00"/>
    <d v="2024-03-31T00:00:00"/>
    <n v="328"/>
    <n v="172.3"/>
    <n v="565.14400000000001"/>
    <n v="3893"/>
    <n v="142473"/>
    <n v="1.1499999999999999"/>
    <n v="17.84"/>
    <n v="31.28"/>
    <s v="Gaming Headset"/>
  </r>
  <r>
    <x v="35"/>
    <x v="2"/>
    <d v="2023-03-12T00:00:00"/>
    <d v="2023-05-15T00:00:00"/>
    <n v="2941"/>
    <n v="174.48"/>
    <n v="5131.4567999999999"/>
    <n v="7441"/>
    <n v="661448"/>
    <n v="0.62"/>
    <n v="30.52"/>
    <n v="28.83"/>
    <s v="Gaming Keyboard"/>
  </r>
  <r>
    <x v="36"/>
    <x v="3"/>
    <d v="2024-10-25T00:00:00"/>
    <d v="2024-12-28T00:00:00"/>
    <n v="3154"/>
    <n v="186.45"/>
    <n v="5880.6329999999989"/>
    <n v="21968"/>
    <n v="600635"/>
    <n v="2.91"/>
    <n v="6.09"/>
    <n v="47"/>
    <s v="Gaming Chair"/>
  </r>
  <r>
    <x v="37"/>
    <x v="3"/>
    <d v="2023-03-12T00:00:00"/>
    <d v="2023-05-15T00:00:00"/>
    <n v="4429"/>
    <n v="186.83"/>
    <n v="8274.7007000000012"/>
    <n v="7583"/>
    <n v="697839"/>
    <n v="0.73"/>
    <n v="2.57"/>
    <n v="27.26"/>
    <s v="Gaming Keyboard"/>
  </r>
  <r>
    <x v="38"/>
    <x v="2"/>
    <d v="2022-12-28T00:00:00"/>
    <d v="2023-01-02T00:00:00"/>
    <n v="4193"/>
    <n v="189.49"/>
    <n v="7945.315700000001"/>
    <n v="37935"/>
    <n v="987985"/>
    <n v="3.62"/>
    <n v="28.72"/>
    <n v="33.1"/>
    <s v="Gaming Headset"/>
  </r>
  <r>
    <x v="39"/>
    <x v="3"/>
    <d v="2023-02-01T00:00:00"/>
    <d v="2023-02-15T00:00:00"/>
    <n v="4880"/>
    <n v="204.2"/>
    <n v="9964.9599999999991"/>
    <n v="13602"/>
    <n v="568270"/>
    <n v="2.2999999999999998"/>
    <n v="22.21"/>
    <n v="16.79"/>
    <s v="Gaming Headset"/>
  </r>
  <r>
    <x v="40"/>
    <x v="1"/>
    <d v="2025-01-01T00:00:00"/>
    <d v="2025-03-12T00:00:00"/>
    <n v="1852"/>
    <n v="211.59"/>
    <n v="3918.6468"/>
    <n v="718"/>
    <n v="96268"/>
    <n v="0.52"/>
    <n v="2.52"/>
    <n v="23.53"/>
    <s v="Gaming Chair"/>
  </r>
  <r>
    <x v="41"/>
    <x v="2"/>
    <d v="2025-01-01T00:00:00"/>
    <d v="2025-03-12T00:00:00"/>
    <n v="2679"/>
    <n v="228.65"/>
    <n v="6125.5334999999995"/>
    <n v="2804"/>
    <n v="15215"/>
    <n v="1.01"/>
    <n v="7.39"/>
    <n v="33.35"/>
    <s v="Gaming Keyboard"/>
  </r>
  <r>
    <x v="42"/>
    <x v="0"/>
    <d v="2023-02-01T00:00:00"/>
    <d v="2023-02-15T00:00:00"/>
    <n v="2101"/>
    <n v="230.58"/>
    <n v="4844.4858000000004"/>
    <n v="6983"/>
    <n v="63864"/>
    <n v="3.55"/>
    <n v="21.75"/>
    <n v="16.37"/>
    <s v="Gaming Headset"/>
  </r>
  <r>
    <x v="43"/>
    <x v="3"/>
    <d v="2024-10-05T00:00:00"/>
    <d v="2024-10-25T00:00:00"/>
    <n v="11233"/>
    <n v="233.73"/>
    <n v="26254.890899999999"/>
    <n v="1973"/>
    <n v="269129"/>
    <n v="0.56999999999999995"/>
    <n v="12.18"/>
    <n v="25.51"/>
    <s v="Gaming Chair"/>
  </r>
  <r>
    <x v="44"/>
    <x v="1"/>
    <d v="2024-11-05T00:00:00"/>
    <d v="2024-12-22T00:00:00"/>
    <n v="6323"/>
    <n v="241.17"/>
    <n v="15249.179099999999"/>
    <n v="11713"/>
    <n v="330322"/>
    <n v="2.5499999999999998"/>
    <n v="29.25"/>
    <n v="35.06"/>
    <s v="Gaming Chair"/>
  </r>
  <r>
    <x v="45"/>
    <x v="2"/>
    <d v="2024-07-27T00:00:00"/>
    <d v="2024-08-08T00:00:00"/>
    <n v="9957"/>
    <n v="248.89"/>
    <n v="24781.977299999999"/>
    <n v="28567"/>
    <n v="710069"/>
    <n v="3.9"/>
    <n v="29.94"/>
    <n v="14.3"/>
    <s v="Gaming Chair"/>
  </r>
  <r>
    <x v="46"/>
    <x v="3"/>
    <d v="2025-01-01T00:00:00"/>
    <d v="2025-03-12T00:00:00"/>
    <n v="4883"/>
    <n v="255.51"/>
    <n v="12476.553299999998"/>
    <n v="5318"/>
    <n v="38905"/>
    <n v="1.38"/>
    <n v="4.12"/>
    <n v="36.880000000000003"/>
    <s v="Gaming Mouse"/>
  </r>
  <r>
    <x v="47"/>
    <x v="2"/>
    <d v="2024-11-01T00:00:00"/>
    <d v="2024-12-22T00:00:00"/>
    <n v="8361"/>
    <n v="259.29000000000002"/>
    <n v="21679.2369"/>
    <n v="16860"/>
    <n v="790805"/>
    <n v="1.73"/>
    <n v="11.02"/>
    <n v="25.53"/>
    <s v="Gaming Chair"/>
  </r>
  <r>
    <x v="48"/>
    <x v="3"/>
    <d v="2025-01-01T00:00:00"/>
    <d v="2025-03-12T00:00:00"/>
    <n v="16884"/>
    <n v="283.49"/>
    <n v="47864.4516"/>
    <n v="10152"/>
    <n v="140052"/>
    <n v="4.38"/>
    <n v="8.86"/>
    <n v="20.98"/>
    <s v="Gaming Controller"/>
  </r>
  <r>
    <x v="49"/>
    <x v="0"/>
    <d v="2024-02-02T00:00:00"/>
    <d v="2024-10-25T00:00:00"/>
    <n v="14699"/>
    <n v="297.07"/>
    <n v="43666.319299999996"/>
    <n v="37472"/>
    <n v="946884"/>
    <n v="3.87"/>
    <n v="29.12"/>
    <n v="13.44"/>
    <s v="Gaming Keyboard"/>
  </r>
  <r>
    <x v="50"/>
    <x v="2"/>
    <d v="2024-10-05T00:00:00"/>
    <d v="2024-10-25T00:00:00"/>
    <n v="15843"/>
    <n v="297.08"/>
    <n v="47066.384399999995"/>
    <n v="11680"/>
    <n v="469198"/>
    <n v="5.41"/>
    <n v="17.670000000000002"/>
    <n v="12.27"/>
    <s v="Gaming Controll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0027025e-3f72-4484"/>
    <x v="0"/>
    <d v="2022-12-25T00:00:00"/>
    <d v="2023-01-02T00:00:00"/>
    <n v="8"/>
  </r>
  <r>
    <s v="006d4150-77e2-4afa"/>
    <x v="0"/>
    <d v="2022-12-25T00:00:00"/>
    <d v="2023-01-02T00:00:00"/>
    <n v="8"/>
  </r>
  <r>
    <s v="000353dc-2855-4931"/>
    <x v="1"/>
    <d v="2022-12-28T00:00:00"/>
    <d v="2023-01-02T00:00:00"/>
    <n v="5"/>
  </r>
  <r>
    <s v="001ada06-ecc4-4937"/>
    <x v="2"/>
    <d v="2022-12-28T00:00:00"/>
    <d v="2023-01-02T00:00:00"/>
    <n v="5"/>
  </r>
  <r>
    <s v="003e059a-5546-4083"/>
    <x v="3"/>
    <d v="2022-12-28T00:00:00"/>
    <d v="2023-01-02T00:00:00"/>
    <n v="5"/>
  </r>
  <r>
    <s v="0047e50a-0b82-4dcf"/>
    <x v="2"/>
    <d v="2022-12-28T00:00:00"/>
    <d v="2023-01-02T00:00:00"/>
    <n v="5"/>
  </r>
  <r>
    <s v="004a5b87-4e7c-440e"/>
    <x v="0"/>
    <d v="2022-12-28T00:00:00"/>
    <d v="2023-01-02T00:00:00"/>
    <n v="5"/>
  </r>
  <r>
    <s v="0076aff7-6dc3-4561"/>
    <x v="1"/>
    <d v="2022-12-28T00:00:00"/>
    <d v="2023-01-02T00:00:00"/>
    <n v="5"/>
  </r>
  <r>
    <s v="008bf9cf-c45e-4edd"/>
    <x v="1"/>
    <d v="2022-12-28T00:00:00"/>
    <d v="2023-01-02T00:00:00"/>
    <n v="5"/>
  </r>
  <r>
    <s v="000134db-a25f-48c2"/>
    <x v="3"/>
    <d v="2023-02-01T00:00:00"/>
    <d v="2023-02-15T00:00:00"/>
    <n v="14"/>
  </r>
  <r>
    <s v="0042466c-a5ce-4096"/>
    <x v="0"/>
    <d v="2023-02-01T00:00:00"/>
    <d v="2023-02-15T00:00:00"/>
    <n v="14"/>
  </r>
  <r>
    <s v="0043a715-4cab-48c4"/>
    <x v="2"/>
    <d v="2023-02-01T00:00:00"/>
    <d v="2023-02-15T00:00:00"/>
    <n v="14"/>
  </r>
  <r>
    <s v="005d6625-4242-493a"/>
    <x v="0"/>
    <d v="2023-02-01T00:00:00"/>
    <d v="2023-02-15T00:00:00"/>
    <n v="14"/>
  </r>
  <r>
    <s v="00761496-8ed7-4377"/>
    <x v="0"/>
    <d v="2023-02-01T00:00:00"/>
    <d v="2023-02-15T00:00:00"/>
    <n v="14"/>
  </r>
  <r>
    <s v="0083beb4-f4c2-4593"/>
    <x v="1"/>
    <d v="2023-02-01T00:00:00"/>
    <d v="2023-02-15T00:00:00"/>
    <n v="14"/>
  </r>
  <r>
    <s v="0052c2df-e583-488a"/>
    <x v="2"/>
    <d v="2023-03-05T00:00:00"/>
    <d v="2023-08-15T00:00:00"/>
    <n v="163"/>
  </r>
  <r>
    <s v="00537006-f9b2-4fde"/>
    <x v="0"/>
    <d v="2023-03-08T00:00:00"/>
    <d v="2023-08-15T00:00:00"/>
    <n v="160"/>
  </r>
  <r>
    <s v="0035ffae-742d-4f81"/>
    <x v="2"/>
    <d v="2023-03-12T00:00:00"/>
    <d v="2023-05-15T00:00:00"/>
    <n v="64"/>
  </r>
  <r>
    <s v="0037b83b-0dda-4e7c"/>
    <x v="3"/>
    <d v="2023-03-12T00:00:00"/>
    <d v="2023-05-15T00:00:00"/>
    <n v="64"/>
  </r>
  <r>
    <s v="0057bcb0-f6e4-4894"/>
    <x v="0"/>
    <d v="2023-03-12T00:00:00"/>
    <d v="2023-05-15T00:00:00"/>
    <n v="64"/>
  </r>
  <r>
    <s v="0066ec29-108d-424e"/>
    <x v="2"/>
    <d v="2023-03-12T00:00:00"/>
    <d v="2023-05-15T00:00:00"/>
    <n v="64"/>
  </r>
  <r>
    <s v="006d2e8c-8780-4950"/>
    <x v="1"/>
    <d v="2023-03-12T00:00:00"/>
    <d v="2023-05-15T00:00:00"/>
    <n v="64"/>
  </r>
  <r>
    <s v="006e388c-5753-4132"/>
    <x v="3"/>
    <d v="2023-03-12T00:00:00"/>
    <d v="2023-08-15T00:00:00"/>
    <n v="156"/>
  </r>
  <r>
    <s v="007066ba-8f35-4910"/>
    <x v="3"/>
    <d v="2024-02-02T00:00:00"/>
    <d v="2024-10-25T00:00:00"/>
    <n v="266"/>
  </r>
  <r>
    <s v="0077d2ba-c0fa-4cf3"/>
    <x v="0"/>
    <d v="2024-02-02T00:00:00"/>
    <d v="2024-10-25T00:00:00"/>
    <n v="266"/>
  </r>
  <r>
    <s v="007ffd6b-c6a5-49c2"/>
    <x v="2"/>
    <d v="2024-02-02T00:00:00"/>
    <d v="2024-10-25T00:00:00"/>
    <n v="266"/>
  </r>
  <r>
    <s v="003ddd47-2bcc-473f"/>
    <x v="3"/>
    <d v="2024-03-01T00:00:00"/>
    <d v="2024-03-31T00:00:00"/>
    <n v="30"/>
  </r>
  <r>
    <s v="001a8f3e-b306-47e0"/>
    <x v="0"/>
    <d v="2024-07-25T00:00:00"/>
    <d v="2024-08-08T00:00:00"/>
    <n v="14"/>
  </r>
  <r>
    <s v="008440df-b975-401a"/>
    <x v="3"/>
    <d v="2024-07-25T00:00:00"/>
    <d v="2024-08-08T00:00:00"/>
    <n v="14"/>
  </r>
  <r>
    <s v="003fb62e-4f55-46e9"/>
    <x v="2"/>
    <d v="2024-07-27T00:00:00"/>
    <d v="2024-08-08T00:00:00"/>
    <n v="12"/>
  </r>
  <r>
    <s v="007ea71b-5d75-4f29"/>
    <x v="0"/>
    <d v="2024-07-27T00:00:00"/>
    <d v="2024-08-08T00:00:00"/>
    <n v="12"/>
  </r>
  <r>
    <s v="00052a18-bd81-496d"/>
    <x v="1"/>
    <d v="2024-10-05T00:00:00"/>
    <d v="2024-10-25T00:00:00"/>
    <n v="20"/>
  </r>
  <r>
    <s v="001996d0-9f27-4bb4"/>
    <x v="0"/>
    <d v="2024-10-05T00:00:00"/>
    <d v="2024-10-25T00:00:00"/>
    <n v="20"/>
  </r>
  <r>
    <s v="00554e75-2252-4f51"/>
    <x v="1"/>
    <d v="2024-10-05T00:00:00"/>
    <d v="2024-10-25T00:00:00"/>
    <n v="20"/>
  </r>
  <r>
    <s v="0068559a-b836-4e03"/>
    <x v="0"/>
    <d v="2024-10-05T00:00:00"/>
    <d v="2024-10-25T00:00:00"/>
    <n v="20"/>
  </r>
  <r>
    <s v="006a1b04-b326-49b6"/>
    <x v="2"/>
    <d v="2024-10-05T00:00:00"/>
    <d v="2024-10-25T00:00:00"/>
    <n v="20"/>
  </r>
  <r>
    <s v="0018d969-1444-4b15"/>
    <x v="1"/>
    <d v="2024-10-18T00:00:00"/>
    <d v="2024-12-28T00:00:00"/>
    <n v="71"/>
  </r>
  <r>
    <s v="0032deb2-40b4-4c2d"/>
    <x v="0"/>
    <d v="2024-10-18T00:00:00"/>
    <d v="2024-12-28T00:00:00"/>
    <n v="71"/>
  </r>
  <r>
    <s v="002489ed-f9f3-46df"/>
    <x v="0"/>
    <d v="2024-10-20T00:00:00"/>
    <d v="2024-12-28T00:00:00"/>
    <n v="69"/>
  </r>
  <r>
    <s v="0051e062-73e3-4a3b"/>
    <x v="1"/>
    <d v="2024-10-20T00:00:00"/>
    <d v="2024-12-28T00:00:00"/>
    <n v="69"/>
  </r>
  <r>
    <s v="0046f42b-4909-4157"/>
    <x v="3"/>
    <d v="2024-10-25T00:00:00"/>
    <d v="2024-12-28T00:00:00"/>
    <n v="64"/>
  </r>
  <r>
    <s v="0048c9db-2e95-444e"/>
    <x v="1"/>
    <d v="2024-10-25T00:00:00"/>
    <d v="2024-12-28T00:00:00"/>
    <n v="64"/>
  </r>
  <r>
    <s v="00624724-879b-445c"/>
    <x v="3"/>
    <d v="2024-10-25T00:00:00"/>
    <d v="2024-12-28T00:00:00"/>
    <n v="64"/>
  </r>
  <r>
    <s v="0085b9b6-c2b2-40b8"/>
    <x v="3"/>
    <d v="2024-10-25T00:00:00"/>
    <d v="2024-12-28T00:00:00"/>
    <n v="64"/>
  </r>
  <r>
    <s v="000c5871-39fc-4771"/>
    <x v="2"/>
    <d v="2024-11-01T00:00:00"/>
    <d v="2024-12-22T00:00:00"/>
    <n v="51"/>
  </r>
  <r>
    <s v="0069d07f-1095-4926"/>
    <x v="0"/>
    <d v="2024-11-01T00:00:00"/>
    <d v="2024-12-22T00:00:00"/>
    <n v="51"/>
  </r>
  <r>
    <s v="008a9b21-2852-486a"/>
    <x v="3"/>
    <d v="2024-11-05T00:00:00"/>
    <d v="2024-12-22T00:00:00"/>
    <n v="47"/>
  </r>
  <r>
    <s v="0005de38-2911-461a"/>
    <x v="1"/>
    <d v="2025-01-01T00:00:00"/>
    <d v="2025-03-12T00:00:00"/>
    <n v="70"/>
  </r>
  <r>
    <s v="001c5cf4-3296-4dea"/>
    <x v="1"/>
    <d v="2025-01-05T00:00:00"/>
    <d v="2025-03-12T00:00:00"/>
    <n v="66"/>
  </r>
  <r>
    <s v="0039ccef-5747-4b02"/>
    <x v="3"/>
    <d v="2025-01-01T00:00:00"/>
    <d v="2025-03-12T00:00:00"/>
    <n v="70"/>
  </r>
  <r>
    <s v="00612b2f-3acf-4fca"/>
    <x v="2"/>
    <d v="2025-01-01T00:00:00"/>
    <d v="2025-03-12T00:00:0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81005-9D40-4DF8-92FA-E99B35C962B4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28:I33" firstHeaderRow="1" firstDataRow="1" firstDataCol="1"/>
  <pivotFields count="5">
    <pivotField showAll="0"/>
    <pivotField axis="axisRow" showAll="0">
      <items count="5">
        <item x="3"/>
        <item x="1"/>
        <item x="2"/>
        <item x="0"/>
        <item t="default"/>
      </items>
    </pivotField>
    <pivotField numFmtId="14" showAll="0"/>
    <pivotField numFmtId="14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ays Campaign Ru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92C2A-7871-4B8D-859B-45923C6DF50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E37" firstHeaderRow="0" firstDataRow="1" firstDataCol="1"/>
  <pivotFields count="13">
    <pivotField dataField="1" showAll="0">
      <items count="52">
        <item x="11"/>
        <item x="29"/>
        <item x="19"/>
        <item x="46"/>
        <item x="47"/>
        <item x="25"/>
        <item x="33"/>
        <item x="30"/>
        <item x="38"/>
        <item x="48"/>
        <item x="20"/>
        <item x="26"/>
        <item x="27"/>
        <item x="8"/>
        <item x="15"/>
        <item x="40"/>
        <item x="34"/>
        <item x="7"/>
        <item x="45"/>
        <item x="42"/>
        <item x="31"/>
        <item x="28"/>
        <item x="16"/>
        <item x="36"/>
        <item x="0"/>
        <item x="21"/>
        <item x="4"/>
        <item x="3"/>
        <item x="43"/>
        <item x="22"/>
        <item x="1"/>
        <item x="41"/>
        <item x="2"/>
        <item x="35"/>
        <item x="18"/>
        <item x="6"/>
        <item x="50"/>
        <item x="37"/>
        <item x="10"/>
        <item x="5"/>
        <item x="32"/>
        <item x="24"/>
        <item x="23"/>
        <item x="49"/>
        <item x="13"/>
        <item x="17"/>
        <item x="39"/>
        <item x="9"/>
        <item x="12"/>
        <item x="44"/>
        <item x="14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numFmtId="165" showAll="0"/>
    <pivotField numFmtId="165" showAll="0"/>
    <pivotField dataField="1" numFmtId="164" showAll="0"/>
    <pivotField dataField="1"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ampaign ID" fld="0" subtotal="count" baseField="0" baseItem="0"/>
    <dataField name="Sum of Budget(INR)" fld="4" baseField="0" baseItem="0" numFmtId="164"/>
    <dataField name="Average of ROI (%)" fld="5" subtotal="average" baseField="1" baseItem="0"/>
    <dataField name="Sum of Returns(INR)" fld="6" baseField="0" baseItem="0" numFmtId="164"/>
  </dataFields>
  <formats count="2">
    <format dxfId="8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7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A2EB9-6128-43B4-831D-A4F8FB27D860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13">
    <pivotField showAll="0"/>
    <pivotField showAll="0"/>
    <pivotField numFmtId="165" showAll="0"/>
    <pivotField numFmtId="165" showAll="0"/>
    <pivotField dataField="1" numFmtId="164" showAll="0"/>
    <pivotField dataField="1" showAll="0"/>
    <pivotField dataField="1" numFmtId="164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um of Impressions" fld="8" baseField="0" baseItem="0"/>
    <dataField name="Sum of Page Views" fld="7" baseField="0" baseItem="0"/>
    <dataField name="Average of ROI (%)" fld="5" subtotal="average" baseField="0" baseItem="0"/>
    <dataField name="Sum of Budget(INR)" fld="4" baseField="0" baseItem="0" numFmtId="164"/>
    <dataField name="Sum of Returns(INR)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4280D6-3481-4EA1-BC20-832EDF7CBF4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ampaign ID" tableColumnId="1"/>
      <queryTableField id="2" name="Ad Platform" tableColumnId="2"/>
      <queryTableField id="3" name="Start Date" tableColumnId="3"/>
      <queryTableField id="4" name="End Date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742D4-3C22-41BA-86A0-D258E7CDEF4A}" name="Campaign_data" displayName="Campaign_data" ref="A1:M52" totalsRowShown="0">
  <autoFilter ref="A1:M52" xr:uid="{3AF742D4-3C22-41BA-86A0-D258E7CDEF4A}"/>
  <tableColumns count="13">
    <tableColumn id="1" xr3:uid="{4CE35693-E3A9-48B6-A471-8CDB5714604B}" name="Campaign ID"/>
    <tableColumn id="2" xr3:uid="{93285C5F-B4AD-45F2-8A88-0B18878F8C3C}" name="Ad Platform"/>
    <tableColumn id="11" xr3:uid="{47840AD3-F7C7-4F1A-AEE0-1B07CA5A4996}" name="Start Date" dataDxfId="17"/>
    <tableColumn id="12" xr3:uid="{A5F608A0-319D-47A2-B18A-FB3B0AE7F3DC}" name="End Date" dataDxfId="16"/>
    <tableColumn id="3" xr3:uid="{93DB8543-8AC1-4E3D-A434-77B83C0D9BD5}" name="Budget(INR)" dataDxfId="15"/>
    <tableColumn id="4" xr3:uid="{39D68164-540C-4974-B4C8-CFAE3E6C58DF}" name="ROI (%)"/>
    <tableColumn id="14" xr3:uid="{4615A7D8-7D37-4295-9FDE-02584BE3B9ED}" name="Returns(INR)" dataDxfId="14">
      <calculatedColumnFormula>E2*F2/100</calculatedColumnFormula>
    </tableColumn>
    <tableColumn id="5" xr3:uid="{516A6D05-40AA-48C3-B40B-8B46AAEEA415}" name="Page Views"/>
    <tableColumn id="6" xr3:uid="{D0485E9D-A244-4D66-8D72-D3A549CC94DE}" name="Impressions"/>
    <tableColumn id="7" xr3:uid="{1107F677-8F5D-4894-8261-FD2675238670}" name="Click-Through Rate (%)"/>
    <tableColumn id="8" xr3:uid="{23715015-8501-4DB7-8308-CDDAD2D6A21D}" name="Cost Per Click (INR)"/>
    <tableColumn id="9" xr3:uid="{E646CDAB-9E86-40DB-881F-022ED0A30A07}" name="Bounce Rate (%)"/>
    <tableColumn id="10" xr3:uid="{BE1E797A-FA4E-446B-98EB-55C9D8092F6C}" name="Popular Product P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DE23A-0745-4F4D-A780-FD351A2106F7}" name="Campaign_data_Timeline" displayName="Campaign_data_Timeline" ref="A1:E52" tableType="queryTable" totalsRowShown="0">
  <autoFilter ref="A1:E52" xr:uid="{608DE23A-0745-4F4D-A780-FD351A2106F7}"/>
  <tableColumns count="5">
    <tableColumn id="1" xr3:uid="{25F66E5F-500F-4F91-9C14-7A846310E5CA}" uniqueName="1" name="Campaign ID" queryTableFieldId="1" dataDxfId="13"/>
    <tableColumn id="2" xr3:uid="{E4D483C4-B649-496C-B56D-732C2A0D5E78}" uniqueName="2" name="Ad Platform" queryTableFieldId="2" dataDxfId="12"/>
    <tableColumn id="3" xr3:uid="{397FB171-C8D1-4E1C-BDE0-38C5D8BE7C5C}" uniqueName="3" name="Start Date" queryTableFieldId="3" dataDxfId="11"/>
    <tableColumn id="4" xr3:uid="{8D19DB5E-2571-456C-88FE-B55B552DB4DE}" uniqueName="4" name="End Date" queryTableFieldId="4" dataDxfId="10"/>
    <tableColumn id="5" xr3:uid="{897A7905-AFC9-4D59-A952-A01AB9C07DC5}" uniqueName="5" name="Days Campaign Run" queryTableFieldId="5" dataDxfId="9">
      <calculatedColumnFormula>_xlfn.DAYS(Campaign_data_Timeline[[#This Row],[End Date]],Campaign_data_Timeline[[#This Row],[Start Date]])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B88AD-3024-4ED5-A30E-DC17834ECE95}" name="Table1" displayName="Table1" ref="A41:E46" totalsRowShown="0" headerRowDxfId="6" dataDxfId="5">
  <autoFilter ref="A41:E46" xr:uid="{ABFB88AD-3024-4ED5-A30E-DC17834ECE95}"/>
  <tableColumns count="5">
    <tableColumn id="1" xr3:uid="{FF8AD833-DC6C-4D31-93BB-A8E3EA588DFA}" name="Ad Platform" dataDxfId="4"/>
    <tableColumn id="2" xr3:uid="{8213A457-F498-4EB0-A844-3E16A194030C}" name="No. of Campaigns" dataDxfId="3"/>
    <tableColumn id="3" xr3:uid="{2C79C86C-7DB8-4159-BA41-1C39FA9F4398}" name="Budget(INR)" dataDxfId="2"/>
    <tableColumn id="4" xr3:uid="{D94BFDFC-1CE7-4108-ADC3-45D19B6FC007}" name="ROI (%)" dataDxfId="1"/>
    <tableColumn id="5" xr3:uid="{86128CBD-30EF-44E3-87AD-54753855EF2A}" name="Returns(IN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workbookViewId="0">
      <selection activeCell="C51" sqref="C51"/>
    </sheetView>
  </sheetViews>
  <sheetFormatPr defaultRowHeight="15" x14ac:dyDescent="0.25"/>
  <cols>
    <col min="1" max="1" width="19.28515625" bestFit="1" customWidth="1"/>
    <col min="2" max="3" width="14.42578125" style="3" customWidth="1"/>
    <col min="4" max="4" width="14.140625" bestFit="1" customWidth="1"/>
    <col min="5" max="5" width="15.140625" customWidth="1"/>
    <col min="6" max="6" width="9.85546875" bestFit="1" customWidth="1"/>
    <col min="7" max="7" width="13.42578125" bestFit="1" customWidth="1"/>
    <col min="8" max="8" width="14" bestFit="1" customWidth="1"/>
    <col min="9" max="9" width="23.7109375" bestFit="1" customWidth="1"/>
    <col min="10" max="10" width="22" customWidth="1"/>
    <col min="11" max="13" width="22.42578125" bestFit="1" customWidth="1"/>
  </cols>
  <sheetData>
    <row r="1" spans="1:13" x14ac:dyDescent="0.25">
      <c r="A1" t="s">
        <v>0</v>
      </c>
      <c r="B1" t="s">
        <v>1</v>
      </c>
      <c r="C1" s="3" t="s">
        <v>20</v>
      </c>
      <c r="D1" s="3" t="s">
        <v>21</v>
      </c>
      <c r="E1" s="1" t="s">
        <v>19</v>
      </c>
      <c r="F1" t="s">
        <v>2</v>
      </c>
      <c r="G1" t="s">
        <v>73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48</v>
      </c>
      <c r="B2" t="s">
        <v>9</v>
      </c>
      <c r="C2" s="5">
        <v>44920</v>
      </c>
      <c r="D2" s="5">
        <v>44928</v>
      </c>
      <c r="E2" s="2">
        <v>3062</v>
      </c>
      <c r="F2">
        <v>132.22999999999999</v>
      </c>
      <c r="G2" s="2">
        <f t="shared" ref="G2:G33" si="0">E2*F2/100</f>
        <v>4048.8825999999995</v>
      </c>
      <c r="H2">
        <v>11433</v>
      </c>
      <c r="I2">
        <v>919450</v>
      </c>
      <c r="J2">
        <v>0.83</v>
      </c>
      <c r="K2">
        <v>4.43</v>
      </c>
      <c r="L2">
        <v>26.5</v>
      </c>
      <c r="M2" t="s">
        <v>17</v>
      </c>
    </row>
    <row r="3" spans="1:13" x14ac:dyDescent="0.25">
      <c r="A3" t="s">
        <v>32</v>
      </c>
      <c r="B3" t="s">
        <v>9</v>
      </c>
      <c r="C3" s="4">
        <v>44920</v>
      </c>
      <c r="D3" s="4">
        <v>44928</v>
      </c>
      <c r="E3" s="2">
        <v>3186</v>
      </c>
      <c r="F3">
        <v>64.8</v>
      </c>
      <c r="G3" s="2">
        <f t="shared" si="0"/>
        <v>2064.5279999999998</v>
      </c>
      <c r="H3">
        <v>38429</v>
      </c>
      <c r="I3">
        <v>923752</v>
      </c>
      <c r="J3">
        <v>3.88</v>
      </c>
      <c r="K3">
        <v>8.57</v>
      </c>
      <c r="L3">
        <v>40.47</v>
      </c>
      <c r="M3" t="s">
        <v>11</v>
      </c>
    </row>
    <row r="4" spans="1:13" x14ac:dyDescent="0.25">
      <c r="A4" t="s">
        <v>51</v>
      </c>
      <c r="B4" t="s">
        <v>14</v>
      </c>
      <c r="C4" s="4">
        <v>44923</v>
      </c>
      <c r="D4" s="4">
        <v>44928</v>
      </c>
      <c r="E4" s="2">
        <v>8530</v>
      </c>
      <c r="F4">
        <v>140.69</v>
      </c>
      <c r="G4" s="2">
        <f t="shared" si="0"/>
        <v>12000.857</v>
      </c>
      <c r="H4">
        <v>9285</v>
      </c>
      <c r="I4">
        <v>193515</v>
      </c>
      <c r="J4">
        <v>3.9</v>
      </c>
      <c r="K4">
        <v>5.42</v>
      </c>
      <c r="L4">
        <v>30.06</v>
      </c>
      <c r="M4" t="s">
        <v>10</v>
      </c>
    </row>
    <row r="5" spans="1:13" x14ac:dyDescent="0.25">
      <c r="A5" t="s">
        <v>60</v>
      </c>
      <c r="B5" t="s">
        <v>15</v>
      </c>
      <c r="C5" s="4">
        <v>44923</v>
      </c>
      <c r="D5" s="4">
        <v>44928</v>
      </c>
      <c r="E5" s="2">
        <v>4193</v>
      </c>
      <c r="F5">
        <v>189.49</v>
      </c>
      <c r="G5" s="2">
        <f t="shared" si="0"/>
        <v>7945.315700000001</v>
      </c>
      <c r="H5">
        <v>37935</v>
      </c>
      <c r="I5">
        <v>987985</v>
      </c>
      <c r="J5">
        <v>3.62</v>
      </c>
      <c r="K5">
        <v>28.72</v>
      </c>
      <c r="L5">
        <v>33.1</v>
      </c>
      <c r="M5" t="s">
        <v>11</v>
      </c>
    </row>
    <row r="6" spans="1:13" x14ac:dyDescent="0.25">
      <c r="A6" t="s">
        <v>29</v>
      </c>
      <c r="B6" t="s">
        <v>12</v>
      </c>
      <c r="C6" s="4">
        <v>44923</v>
      </c>
      <c r="D6" s="4">
        <v>44928</v>
      </c>
      <c r="E6" s="2">
        <v>751</v>
      </c>
      <c r="F6">
        <v>45.9</v>
      </c>
      <c r="G6" s="2">
        <f t="shared" si="0"/>
        <v>344.709</v>
      </c>
      <c r="H6">
        <v>10556</v>
      </c>
      <c r="I6">
        <v>187068</v>
      </c>
      <c r="J6">
        <v>4.87</v>
      </c>
      <c r="K6">
        <v>29.28</v>
      </c>
      <c r="L6">
        <v>35.61</v>
      </c>
      <c r="M6" t="s">
        <v>17</v>
      </c>
    </row>
    <row r="7" spans="1:13" x14ac:dyDescent="0.25">
      <c r="A7" t="s">
        <v>38</v>
      </c>
      <c r="B7" t="s">
        <v>15</v>
      </c>
      <c r="C7" s="4">
        <v>44923</v>
      </c>
      <c r="D7" s="4">
        <v>44928</v>
      </c>
      <c r="E7" s="2">
        <v>973</v>
      </c>
      <c r="F7">
        <v>82.9</v>
      </c>
      <c r="G7" s="2">
        <f t="shared" si="0"/>
        <v>806.61700000000008</v>
      </c>
      <c r="H7">
        <v>10680</v>
      </c>
      <c r="I7">
        <v>198478</v>
      </c>
      <c r="J7">
        <v>3.53</v>
      </c>
      <c r="K7">
        <v>7.23</v>
      </c>
      <c r="L7">
        <v>28.16</v>
      </c>
      <c r="M7" t="s">
        <v>17</v>
      </c>
    </row>
    <row r="8" spans="1:13" x14ac:dyDescent="0.25">
      <c r="A8" t="s">
        <v>22</v>
      </c>
      <c r="B8" t="s">
        <v>9</v>
      </c>
      <c r="C8" s="4">
        <v>44923</v>
      </c>
      <c r="D8" s="4">
        <v>44928</v>
      </c>
      <c r="E8" s="2">
        <v>3786</v>
      </c>
      <c r="F8">
        <v>-8.67</v>
      </c>
      <c r="G8" s="2">
        <f t="shared" si="0"/>
        <v>-328.24620000000004</v>
      </c>
      <c r="H8">
        <v>37676</v>
      </c>
      <c r="I8">
        <v>927981</v>
      </c>
      <c r="J8">
        <v>3.98</v>
      </c>
      <c r="K8">
        <v>24.46</v>
      </c>
      <c r="L8">
        <v>43.79</v>
      </c>
      <c r="M8" t="s">
        <v>13</v>
      </c>
    </row>
    <row r="9" spans="1:13" x14ac:dyDescent="0.25">
      <c r="A9" t="s">
        <v>45</v>
      </c>
      <c r="B9" t="s">
        <v>14</v>
      </c>
      <c r="C9" s="4">
        <v>44923</v>
      </c>
      <c r="D9" s="4">
        <v>44928</v>
      </c>
      <c r="E9" s="2">
        <v>1012</v>
      </c>
      <c r="F9">
        <v>116.45</v>
      </c>
      <c r="G9" s="2">
        <f t="shared" si="0"/>
        <v>1178.4740000000002</v>
      </c>
      <c r="H9">
        <v>9812</v>
      </c>
      <c r="I9">
        <v>489886</v>
      </c>
      <c r="J9">
        <v>1.81</v>
      </c>
      <c r="K9">
        <v>15.67</v>
      </c>
      <c r="L9">
        <v>37.46</v>
      </c>
      <c r="M9" t="s">
        <v>10</v>
      </c>
    </row>
    <row r="10" spans="1:13" x14ac:dyDescent="0.25">
      <c r="A10" t="s">
        <v>36</v>
      </c>
      <c r="B10" t="s">
        <v>14</v>
      </c>
      <c r="C10" s="4">
        <v>44923</v>
      </c>
      <c r="D10" s="4">
        <v>44928</v>
      </c>
      <c r="E10" s="2">
        <v>610</v>
      </c>
      <c r="F10">
        <v>74.97</v>
      </c>
      <c r="G10" s="2">
        <f t="shared" si="0"/>
        <v>457.31699999999995</v>
      </c>
      <c r="H10">
        <v>4983</v>
      </c>
      <c r="I10">
        <v>117339</v>
      </c>
      <c r="J10">
        <v>3.31</v>
      </c>
      <c r="K10">
        <v>7.99</v>
      </c>
      <c r="L10">
        <v>25.82</v>
      </c>
      <c r="M10" t="s">
        <v>10</v>
      </c>
    </row>
    <row r="11" spans="1:13" x14ac:dyDescent="0.25">
      <c r="A11" t="s">
        <v>33</v>
      </c>
      <c r="B11" t="s">
        <v>12</v>
      </c>
      <c r="C11" s="4">
        <v>44958</v>
      </c>
      <c r="D11" s="4">
        <v>44972</v>
      </c>
      <c r="E11" s="2">
        <v>2913</v>
      </c>
      <c r="F11">
        <v>69.459999999999994</v>
      </c>
      <c r="G11" s="2">
        <f t="shared" si="0"/>
        <v>2023.3697999999997</v>
      </c>
      <c r="H11">
        <v>20235</v>
      </c>
      <c r="I11">
        <v>544574</v>
      </c>
      <c r="J11">
        <v>3.3</v>
      </c>
      <c r="K11">
        <v>10.3</v>
      </c>
      <c r="L11">
        <v>25.16</v>
      </c>
      <c r="M11" t="s">
        <v>16</v>
      </c>
    </row>
    <row r="12" spans="1:13" x14ac:dyDescent="0.25">
      <c r="A12" t="s">
        <v>64</v>
      </c>
      <c r="B12" t="s">
        <v>9</v>
      </c>
      <c r="C12" s="4">
        <v>44958</v>
      </c>
      <c r="D12" s="4">
        <v>44972</v>
      </c>
      <c r="E12" s="2">
        <v>2101</v>
      </c>
      <c r="F12">
        <v>230.58</v>
      </c>
      <c r="G12" s="2">
        <f t="shared" si="0"/>
        <v>4844.4858000000004</v>
      </c>
      <c r="H12">
        <v>6983</v>
      </c>
      <c r="I12">
        <v>63864</v>
      </c>
      <c r="J12">
        <v>3.55</v>
      </c>
      <c r="K12">
        <v>21.75</v>
      </c>
      <c r="L12">
        <v>16.37</v>
      </c>
      <c r="M12" t="s">
        <v>11</v>
      </c>
    </row>
    <row r="13" spans="1:13" x14ac:dyDescent="0.25">
      <c r="A13" t="s">
        <v>53</v>
      </c>
      <c r="B13" t="s">
        <v>15</v>
      </c>
      <c r="C13" s="4">
        <v>44958</v>
      </c>
      <c r="D13" s="4">
        <v>44972</v>
      </c>
      <c r="E13" s="2">
        <v>2360</v>
      </c>
      <c r="F13">
        <v>147.55000000000001</v>
      </c>
      <c r="G13" s="2">
        <f t="shared" si="0"/>
        <v>3482.18</v>
      </c>
      <c r="H13">
        <v>10128</v>
      </c>
      <c r="I13">
        <v>225845</v>
      </c>
      <c r="J13">
        <v>3.23</v>
      </c>
      <c r="K13">
        <v>21.49</v>
      </c>
      <c r="L13">
        <v>38.340000000000003</v>
      </c>
      <c r="M13" t="s">
        <v>13</v>
      </c>
    </row>
    <row r="14" spans="1:13" x14ac:dyDescent="0.25">
      <c r="A14" t="s">
        <v>23</v>
      </c>
      <c r="B14" t="s">
        <v>9</v>
      </c>
      <c r="C14" s="4">
        <v>44958</v>
      </c>
      <c r="D14" s="4">
        <v>44972</v>
      </c>
      <c r="E14" s="2">
        <v>3181</v>
      </c>
      <c r="F14">
        <v>-6.92</v>
      </c>
      <c r="G14" s="2">
        <f t="shared" si="0"/>
        <v>-220.12520000000001</v>
      </c>
      <c r="H14">
        <v>28327</v>
      </c>
      <c r="I14">
        <v>956281</v>
      </c>
      <c r="J14">
        <v>2.48</v>
      </c>
      <c r="K14">
        <v>16.5</v>
      </c>
      <c r="L14">
        <v>44.8</v>
      </c>
      <c r="M14" t="s">
        <v>11</v>
      </c>
    </row>
    <row r="15" spans="1:13" x14ac:dyDescent="0.25">
      <c r="A15" t="s">
        <v>46</v>
      </c>
      <c r="B15" t="s">
        <v>9</v>
      </c>
      <c r="C15" s="4">
        <v>44958</v>
      </c>
      <c r="D15" s="4">
        <v>44972</v>
      </c>
      <c r="E15" s="2">
        <v>306</v>
      </c>
      <c r="F15">
        <v>121.82</v>
      </c>
      <c r="G15" s="2">
        <f t="shared" si="0"/>
        <v>372.76919999999996</v>
      </c>
      <c r="H15">
        <v>11544</v>
      </c>
      <c r="I15">
        <v>343808</v>
      </c>
      <c r="J15">
        <v>3.09</v>
      </c>
      <c r="K15">
        <v>11.32</v>
      </c>
      <c r="L15">
        <v>43.3</v>
      </c>
      <c r="M15" t="s">
        <v>11</v>
      </c>
    </row>
    <row r="16" spans="1:13" x14ac:dyDescent="0.25">
      <c r="A16" t="s">
        <v>61</v>
      </c>
      <c r="B16" t="s">
        <v>14</v>
      </c>
      <c r="C16" s="4">
        <v>44958</v>
      </c>
      <c r="D16" s="4">
        <v>44972</v>
      </c>
      <c r="E16" s="2">
        <v>4880</v>
      </c>
      <c r="F16">
        <v>204.2</v>
      </c>
      <c r="G16" s="2">
        <f t="shared" si="0"/>
        <v>9964.9599999999991</v>
      </c>
      <c r="H16">
        <v>13602</v>
      </c>
      <c r="I16">
        <v>568270</v>
      </c>
      <c r="J16">
        <v>2.2999999999999998</v>
      </c>
      <c r="K16">
        <v>22.21</v>
      </c>
      <c r="L16">
        <v>16.79</v>
      </c>
      <c r="M16" t="s">
        <v>11</v>
      </c>
    </row>
    <row r="17" spans="1:13" x14ac:dyDescent="0.25">
      <c r="A17" t="s">
        <v>26</v>
      </c>
      <c r="B17" t="s">
        <v>15</v>
      </c>
      <c r="C17" s="4">
        <v>44990</v>
      </c>
      <c r="D17" s="4">
        <v>45153</v>
      </c>
      <c r="E17" s="2">
        <v>1662</v>
      </c>
      <c r="F17">
        <v>25.32</v>
      </c>
      <c r="G17" s="2">
        <f t="shared" si="0"/>
        <v>420.81840000000005</v>
      </c>
      <c r="H17">
        <v>9867</v>
      </c>
      <c r="I17">
        <v>143472</v>
      </c>
      <c r="J17">
        <v>4.3899999999999997</v>
      </c>
      <c r="K17">
        <v>21.25</v>
      </c>
      <c r="L17">
        <v>28.8</v>
      </c>
      <c r="M17" t="s">
        <v>11</v>
      </c>
    </row>
    <row r="18" spans="1:13" x14ac:dyDescent="0.25">
      <c r="A18" t="s">
        <v>25</v>
      </c>
      <c r="B18" t="s">
        <v>9</v>
      </c>
      <c r="C18" s="4">
        <v>44993</v>
      </c>
      <c r="D18" s="4">
        <v>45153</v>
      </c>
      <c r="E18" s="2">
        <v>14416</v>
      </c>
      <c r="F18">
        <v>-0.93</v>
      </c>
      <c r="G18" s="2">
        <f t="shared" si="0"/>
        <v>-134.06880000000001</v>
      </c>
      <c r="H18">
        <v>9585</v>
      </c>
      <c r="I18">
        <v>145594</v>
      </c>
      <c r="J18">
        <v>4.07</v>
      </c>
      <c r="K18">
        <v>30.03</v>
      </c>
      <c r="L18">
        <v>23.27</v>
      </c>
      <c r="M18" t="s">
        <v>13</v>
      </c>
    </row>
    <row r="19" spans="1:13" x14ac:dyDescent="0.25">
      <c r="A19" t="s">
        <v>30</v>
      </c>
      <c r="B19" t="s">
        <v>15</v>
      </c>
      <c r="C19" s="4">
        <v>44997</v>
      </c>
      <c r="D19" s="4">
        <v>45061</v>
      </c>
      <c r="E19" s="2">
        <v>3843</v>
      </c>
      <c r="F19">
        <v>53.24</v>
      </c>
      <c r="G19" s="2">
        <f t="shared" si="0"/>
        <v>2046.0132000000001</v>
      </c>
      <c r="H19">
        <v>4547</v>
      </c>
      <c r="I19">
        <v>424756</v>
      </c>
      <c r="J19">
        <v>0.51</v>
      </c>
      <c r="K19">
        <v>19.850000000000001</v>
      </c>
      <c r="L19">
        <v>23.5</v>
      </c>
      <c r="M19" t="s">
        <v>17</v>
      </c>
    </row>
    <row r="20" spans="1:13" x14ac:dyDescent="0.25">
      <c r="A20" t="s">
        <v>37</v>
      </c>
      <c r="B20" t="s">
        <v>12</v>
      </c>
      <c r="C20" s="4">
        <v>44997</v>
      </c>
      <c r="D20" s="4">
        <v>45061</v>
      </c>
      <c r="E20" s="2">
        <v>4091</v>
      </c>
      <c r="F20">
        <v>75.7</v>
      </c>
      <c r="G20" s="2">
        <f t="shared" si="0"/>
        <v>3096.8870000000002</v>
      </c>
      <c r="H20">
        <v>20138</v>
      </c>
      <c r="I20">
        <v>509265</v>
      </c>
      <c r="J20">
        <v>3</v>
      </c>
      <c r="K20">
        <v>5.2</v>
      </c>
      <c r="L20">
        <v>22.44</v>
      </c>
      <c r="M20" t="s">
        <v>18</v>
      </c>
    </row>
    <row r="21" spans="1:13" x14ac:dyDescent="0.25">
      <c r="A21" t="s">
        <v>44</v>
      </c>
      <c r="B21" t="s">
        <v>9</v>
      </c>
      <c r="C21" s="4">
        <v>44997</v>
      </c>
      <c r="D21" s="4">
        <v>45061</v>
      </c>
      <c r="E21" s="2">
        <v>1893</v>
      </c>
      <c r="F21">
        <v>111.31</v>
      </c>
      <c r="G21" s="2">
        <f t="shared" si="0"/>
        <v>2107.0983000000001</v>
      </c>
      <c r="H21">
        <v>21696</v>
      </c>
      <c r="I21">
        <v>517464</v>
      </c>
      <c r="J21">
        <v>3.79</v>
      </c>
      <c r="K21">
        <v>28.95</v>
      </c>
      <c r="L21">
        <v>42.88</v>
      </c>
      <c r="M21" t="s">
        <v>11</v>
      </c>
    </row>
    <row r="22" spans="1:13" x14ac:dyDescent="0.25">
      <c r="A22" t="s">
        <v>57</v>
      </c>
      <c r="B22" t="s">
        <v>15</v>
      </c>
      <c r="C22" s="4">
        <v>44997</v>
      </c>
      <c r="D22" s="4">
        <v>45061</v>
      </c>
      <c r="E22" s="2">
        <v>2941</v>
      </c>
      <c r="F22">
        <v>174.48</v>
      </c>
      <c r="G22" s="2">
        <f t="shared" si="0"/>
        <v>5131.4567999999999</v>
      </c>
      <c r="H22">
        <v>7441</v>
      </c>
      <c r="I22">
        <v>661448</v>
      </c>
      <c r="J22">
        <v>0.62</v>
      </c>
      <c r="K22">
        <v>30.52</v>
      </c>
      <c r="L22">
        <v>28.83</v>
      </c>
      <c r="M22" t="s">
        <v>10</v>
      </c>
    </row>
    <row r="23" spans="1:13" x14ac:dyDescent="0.25">
      <c r="A23" t="s">
        <v>59</v>
      </c>
      <c r="B23" t="s">
        <v>14</v>
      </c>
      <c r="C23" s="4">
        <v>44997</v>
      </c>
      <c r="D23" s="4">
        <v>45061</v>
      </c>
      <c r="E23" s="2">
        <v>4429</v>
      </c>
      <c r="F23">
        <v>186.83</v>
      </c>
      <c r="G23" s="2">
        <f t="shared" si="0"/>
        <v>8274.7007000000012</v>
      </c>
      <c r="H23">
        <v>7583</v>
      </c>
      <c r="I23">
        <v>697839</v>
      </c>
      <c r="J23">
        <v>0.73</v>
      </c>
      <c r="K23">
        <v>2.57</v>
      </c>
      <c r="L23">
        <v>27.26</v>
      </c>
      <c r="M23" t="s">
        <v>10</v>
      </c>
    </row>
    <row r="24" spans="1:13" x14ac:dyDescent="0.25">
      <c r="A24" t="s">
        <v>27</v>
      </c>
      <c r="B24" t="s">
        <v>12</v>
      </c>
      <c r="C24" s="4">
        <v>44997</v>
      </c>
      <c r="D24" s="4">
        <v>45153</v>
      </c>
      <c r="E24" s="2">
        <v>4728</v>
      </c>
      <c r="F24">
        <v>26.92</v>
      </c>
      <c r="G24" s="2">
        <f t="shared" si="0"/>
        <v>1272.7776000000001</v>
      </c>
      <c r="H24">
        <v>44674</v>
      </c>
      <c r="I24">
        <v>838032</v>
      </c>
      <c r="J24">
        <v>4.8499999999999996</v>
      </c>
      <c r="K24">
        <v>8.5500000000000007</v>
      </c>
      <c r="L24">
        <v>23.22</v>
      </c>
      <c r="M24" t="s">
        <v>10</v>
      </c>
    </row>
    <row r="25" spans="1:13" x14ac:dyDescent="0.25">
      <c r="A25" t="s">
        <v>54</v>
      </c>
      <c r="B25" t="s">
        <v>12</v>
      </c>
      <c r="C25" s="4">
        <v>45324</v>
      </c>
      <c r="D25" s="4">
        <v>45590</v>
      </c>
      <c r="E25" s="2">
        <v>1714</v>
      </c>
      <c r="F25">
        <v>151.63999999999999</v>
      </c>
      <c r="G25" s="2">
        <f t="shared" si="0"/>
        <v>2599.1095999999998</v>
      </c>
      <c r="H25">
        <v>47408</v>
      </c>
      <c r="I25">
        <v>967176</v>
      </c>
      <c r="J25">
        <v>4.4000000000000004</v>
      </c>
      <c r="K25">
        <v>20.420000000000002</v>
      </c>
      <c r="L25">
        <v>24.38</v>
      </c>
      <c r="M25" t="s">
        <v>16</v>
      </c>
    </row>
    <row r="26" spans="1:13" x14ac:dyDescent="0.25">
      <c r="A26" t="s">
        <v>71</v>
      </c>
      <c r="B26" t="s">
        <v>9</v>
      </c>
      <c r="C26" s="4">
        <v>45324</v>
      </c>
      <c r="D26" s="4">
        <v>45590</v>
      </c>
      <c r="E26" s="2">
        <v>14699</v>
      </c>
      <c r="F26">
        <v>297.07</v>
      </c>
      <c r="G26" s="2">
        <f t="shared" si="0"/>
        <v>43666.319299999996</v>
      </c>
      <c r="H26">
        <v>37472</v>
      </c>
      <c r="I26">
        <v>946884</v>
      </c>
      <c r="J26">
        <v>3.87</v>
      </c>
      <c r="K26">
        <v>29.12</v>
      </c>
      <c r="L26">
        <v>13.44</v>
      </c>
      <c r="M26" t="s">
        <v>10</v>
      </c>
    </row>
    <row r="27" spans="1:13" x14ac:dyDescent="0.25">
      <c r="A27" t="s">
        <v>39</v>
      </c>
      <c r="B27" t="s">
        <v>15</v>
      </c>
      <c r="C27" s="4">
        <v>45324</v>
      </c>
      <c r="D27" s="4">
        <v>45590</v>
      </c>
      <c r="E27" s="2">
        <v>1528</v>
      </c>
      <c r="F27">
        <v>84.61</v>
      </c>
      <c r="G27" s="2">
        <f t="shared" si="0"/>
        <v>1292.8407999999999</v>
      </c>
      <c r="H27">
        <v>12690</v>
      </c>
      <c r="I27">
        <v>331051</v>
      </c>
      <c r="J27">
        <v>2.84</v>
      </c>
      <c r="K27">
        <v>20.8</v>
      </c>
      <c r="L27">
        <v>33.83</v>
      </c>
      <c r="M27" t="s">
        <v>17</v>
      </c>
    </row>
    <row r="28" spans="1:13" x14ac:dyDescent="0.25">
      <c r="A28" t="s">
        <v>56</v>
      </c>
      <c r="B28" t="s">
        <v>12</v>
      </c>
      <c r="C28" s="4">
        <v>45352</v>
      </c>
      <c r="D28" s="4">
        <v>45382</v>
      </c>
      <c r="E28" s="2">
        <v>328</v>
      </c>
      <c r="F28">
        <v>172.3</v>
      </c>
      <c r="G28" s="2">
        <f t="shared" si="0"/>
        <v>565.14400000000001</v>
      </c>
      <c r="H28">
        <v>3893</v>
      </c>
      <c r="I28">
        <v>142473</v>
      </c>
      <c r="J28">
        <v>1.1499999999999999</v>
      </c>
      <c r="K28">
        <v>17.84</v>
      </c>
      <c r="L28">
        <v>31.28</v>
      </c>
      <c r="M28" t="s">
        <v>11</v>
      </c>
    </row>
    <row r="29" spans="1:13" x14ac:dyDescent="0.25">
      <c r="A29" t="s">
        <v>52</v>
      </c>
      <c r="B29" t="s">
        <v>9</v>
      </c>
      <c r="C29" s="4">
        <v>45498</v>
      </c>
      <c r="D29" s="4">
        <v>45512</v>
      </c>
      <c r="E29" s="2">
        <v>1478</v>
      </c>
      <c r="F29">
        <v>143.83000000000001</v>
      </c>
      <c r="G29" s="2">
        <f t="shared" si="0"/>
        <v>2125.8074000000001</v>
      </c>
      <c r="H29">
        <v>34255</v>
      </c>
      <c r="I29">
        <v>833286</v>
      </c>
      <c r="J29">
        <v>3.64</v>
      </c>
      <c r="K29">
        <v>13.15</v>
      </c>
      <c r="L29">
        <v>41.4</v>
      </c>
      <c r="M29" t="s">
        <v>11</v>
      </c>
    </row>
    <row r="30" spans="1:13" x14ac:dyDescent="0.25">
      <c r="A30" t="s">
        <v>31</v>
      </c>
      <c r="B30" t="s">
        <v>12</v>
      </c>
      <c r="C30" s="4">
        <v>45498</v>
      </c>
      <c r="D30" s="4">
        <v>45512</v>
      </c>
      <c r="E30" s="2">
        <v>536</v>
      </c>
      <c r="F30">
        <v>57.07</v>
      </c>
      <c r="G30" s="2">
        <f t="shared" si="0"/>
        <v>305.89519999999999</v>
      </c>
      <c r="H30">
        <v>8684</v>
      </c>
      <c r="I30">
        <v>348053</v>
      </c>
      <c r="J30">
        <v>1.41</v>
      </c>
      <c r="K30">
        <v>27.79</v>
      </c>
      <c r="L30">
        <v>30.22</v>
      </c>
      <c r="M30" t="s">
        <v>17</v>
      </c>
    </row>
    <row r="31" spans="1:13" x14ac:dyDescent="0.25">
      <c r="A31" t="s">
        <v>67</v>
      </c>
      <c r="B31" t="s">
        <v>15</v>
      </c>
      <c r="C31" s="4">
        <v>45500</v>
      </c>
      <c r="D31" s="4">
        <v>45512</v>
      </c>
      <c r="E31" s="2">
        <v>9957</v>
      </c>
      <c r="F31">
        <v>248.89</v>
      </c>
      <c r="G31" s="2">
        <f t="shared" si="0"/>
        <v>24781.977299999999</v>
      </c>
      <c r="H31">
        <v>28567</v>
      </c>
      <c r="I31">
        <v>710069</v>
      </c>
      <c r="J31">
        <v>3.9</v>
      </c>
      <c r="K31">
        <v>29.94</v>
      </c>
      <c r="L31">
        <v>14.3</v>
      </c>
      <c r="M31" t="s">
        <v>16</v>
      </c>
    </row>
    <row r="32" spans="1:13" x14ac:dyDescent="0.25">
      <c r="A32" t="s">
        <v>35</v>
      </c>
      <c r="B32" t="s">
        <v>9</v>
      </c>
      <c r="C32" s="4">
        <v>45500</v>
      </c>
      <c r="D32" s="4">
        <v>45512</v>
      </c>
      <c r="E32" s="2">
        <v>2006</v>
      </c>
      <c r="F32">
        <v>74.67</v>
      </c>
      <c r="G32" s="2">
        <f t="shared" si="0"/>
        <v>1497.8801999999998</v>
      </c>
      <c r="H32">
        <v>17968</v>
      </c>
      <c r="I32">
        <v>445488</v>
      </c>
      <c r="J32">
        <v>3.99</v>
      </c>
      <c r="K32">
        <v>16.579999999999998</v>
      </c>
      <c r="L32">
        <v>25.5</v>
      </c>
      <c r="M32" t="s">
        <v>13</v>
      </c>
    </row>
    <row r="33" spans="1:13" x14ac:dyDescent="0.25">
      <c r="A33" t="s">
        <v>41</v>
      </c>
      <c r="B33" t="s">
        <v>14</v>
      </c>
      <c r="C33" s="4">
        <v>45570</v>
      </c>
      <c r="D33" s="4">
        <v>45590</v>
      </c>
      <c r="E33" s="2">
        <v>2651</v>
      </c>
      <c r="F33">
        <v>103.34</v>
      </c>
      <c r="G33" s="2">
        <f t="shared" si="0"/>
        <v>2739.5434000000005</v>
      </c>
      <c r="H33">
        <v>9542</v>
      </c>
      <c r="I33">
        <v>948629</v>
      </c>
      <c r="J33">
        <v>0.54</v>
      </c>
      <c r="K33">
        <v>22.74</v>
      </c>
      <c r="L33">
        <v>35.799999999999997</v>
      </c>
      <c r="M33" t="s">
        <v>10</v>
      </c>
    </row>
    <row r="34" spans="1:13" x14ac:dyDescent="0.25">
      <c r="A34" t="s">
        <v>55</v>
      </c>
      <c r="B34" t="s">
        <v>9</v>
      </c>
      <c r="C34" s="4">
        <v>45570</v>
      </c>
      <c r="D34" s="4">
        <v>45590</v>
      </c>
      <c r="E34" s="2">
        <v>1982</v>
      </c>
      <c r="F34">
        <v>167.7</v>
      </c>
      <c r="G34" s="2">
        <f t="shared" ref="G34:G65" si="1">E34*F34/100</f>
        <v>3323.8139999999999</v>
      </c>
      <c r="H34">
        <v>23752</v>
      </c>
      <c r="I34">
        <v>986379</v>
      </c>
      <c r="J34">
        <v>2.08</v>
      </c>
      <c r="K34">
        <v>16.91</v>
      </c>
      <c r="L34">
        <v>14.58</v>
      </c>
      <c r="M34" t="s">
        <v>11</v>
      </c>
    </row>
    <row r="35" spans="1:13" x14ac:dyDescent="0.25">
      <c r="A35" t="s">
        <v>65</v>
      </c>
      <c r="B35" t="s">
        <v>14</v>
      </c>
      <c r="C35" s="4">
        <v>45570</v>
      </c>
      <c r="D35" s="4">
        <v>45590</v>
      </c>
      <c r="E35" s="2">
        <v>11233</v>
      </c>
      <c r="F35">
        <v>233.73</v>
      </c>
      <c r="G35" s="2">
        <f t="shared" si="1"/>
        <v>26254.890899999999</v>
      </c>
      <c r="H35">
        <v>1973</v>
      </c>
      <c r="I35">
        <v>269129</v>
      </c>
      <c r="J35">
        <v>0.56999999999999995</v>
      </c>
      <c r="K35">
        <v>12.18</v>
      </c>
      <c r="L35">
        <v>25.51</v>
      </c>
      <c r="M35" t="s">
        <v>16</v>
      </c>
    </row>
    <row r="36" spans="1:13" x14ac:dyDescent="0.25">
      <c r="A36" t="s">
        <v>40</v>
      </c>
      <c r="B36" t="s">
        <v>9</v>
      </c>
      <c r="C36" s="4">
        <v>45570</v>
      </c>
      <c r="D36" s="4">
        <v>45590</v>
      </c>
      <c r="E36" s="2">
        <v>1055</v>
      </c>
      <c r="F36">
        <v>86.51</v>
      </c>
      <c r="G36" s="2">
        <f t="shared" si="1"/>
        <v>912.68050000000005</v>
      </c>
      <c r="H36">
        <v>32981</v>
      </c>
      <c r="I36">
        <v>611380</v>
      </c>
      <c r="J36">
        <v>4.6100000000000003</v>
      </c>
      <c r="K36">
        <v>10.82</v>
      </c>
      <c r="L36">
        <v>26.15</v>
      </c>
      <c r="M36" t="s">
        <v>10</v>
      </c>
    </row>
    <row r="37" spans="1:13" x14ac:dyDescent="0.25">
      <c r="A37" t="s">
        <v>72</v>
      </c>
      <c r="B37" t="s">
        <v>15</v>
      </c>
      <c r="C37" s="4">
        <v>45570</v>
      </c>
      <c r="D37" s="4">
        <v>45590</v>
      </c>
      <c r="E37" s="2">
        <v>15843</v>
      </c>
      <c r="F37">
        <v>297.08</v>
      </c>
      <c r="G37" s="2">
        <f t="shared" si="1"/>
        <v>47066.384399999995</v>
      </c>
      <c r="H37">
        <v>11680</v>
      </c>
      <c r="I37">
        <v>469198</v>
      </c>
      <c r="J37">
        <v>5.41</v>
      </c>
      <c r="K37">
        <v>17.670000000000002</v>
      </c>
      <c r="L37">
        <v>12.27</v>
      </c>
      <c r="M37" t="s">
        <v>18</v>
      </c>
    </row>
    <row r="38" spans="1:13" x14ac:dyDescent="0.25">
      <c r="A38" t="s">
        <v>47</v>
      </c>
      <c r="B38" t="s">
        <v>14</v>
      </c>
      <c r="C38" s="4">
        <v>45583</v>
      </c>
      <c r="D38" s="4">
        <v>45654</v>
      </c>
      <c r="E38" s="2">
        <v>2449</v>
      </c>
      <c r="F38">
        <v>130.38999999999999</v>
      </c>
      <c r="G38" s="2">
        <f t="shared" si="1"/>
        <v>3193.2511</v>
      </c>
      <c r="H38">
        <v>14398</v>
      </c>
      <c r="I38">
        <v>299195</v>
      </c>
      <c r="J38">
        <v>3.83</v>
      </c>
      <c r="K38">
        <v>14.29</v>
      </c>
      <c r="L38">
        <v>37.49</v>
      </c>
      <c r="M38" t="s">
        <v>13</v>
      </c>
    </row>
    <row r="39" spans="1:13" x14ac:dyDescent="0.25">
      <c r="A39" t="s">
        <v>49</v>
      </c>
      <c r="B39" t="s">
        <v>9</v>
      </c>
      <c r="C39" s="4">
        <v>45583</v>
      </c>
      <c r="D39" s="4">
        <v>45654</v>
      </c>
      <c r="E39" s="2">
        <v>1196</v>
      </c>
      <c r="F39">
        <v>132.97</v>
      </c>
      <c r="G39" s="2">
        <f t="shared" si="1"/>
        <v>1590.3211999999999</v>
      </c>
      <c r="H39">
        <v>6080</v>
      </c>
      <c r="I39">
        <v>191592</v>
      </c>
      <c r="J39">
        <v>0.88</v>
      </c>
      <c r="K39">
        <v>13.57</v>
      </c>
      <c r="L39">
        <v>30.41</v>
      </c>
      <c r="M39" t="s">
        <v>17</v>
      </c>
    </row>
    <row r="40" spans="1:13" x14ac:dyDescent="0.25">
      <c r="A40" t="s">
        <v>42</v>
      </c>
      <c r="B40" t="s">
        <v>9</v>
      </c>
      <c r="C40" s="4">
        <v>45585</v>
      </c>
      <c r="D40" s="4">
        <v>45654</v>
      </c>
      <c r="E40" s="2">
        <v>2943</v>
      </c>
      <c r="F40">
        <v>104.13</v>
      </c>
      <c r="G40" s="2">
        <f t="shared" si="1"/>
        <v>3064.5458999999996</v>
      </c>
      <c r="H40">
        <v>36661</v>
      </c>
      <c r="I40">
        <v>901051</v>
      </c>
      <c r="J40">
        <v>3.7</v>
      </c>
      <c r="K40">
        <v>17.07</v>
      </c>
      <c r="L40">
        <v>31.54</v>
      </c>
      <c r="M40" t="s">
        <v>17</v>
      </c>
    </row>
    <row r="41" spans="1:13" x14ac:dyDescent="0.25">
      <c r="A41" t="s">
        <v>43</v>
      </c>
      <c r="B41" t="s">
        <v>14</v>
      </c>
      <c r="C41" s="4">
        <v>45585</v>
      </c>
      <c r="D41" s="4">
        <v>45654</v>
      </c>
      <c r="E41" s="2">
        <v>501</v>
      </c>
      <c r="F41">
        <v>107.52</v>
      </c>
      <c r="G41" s="2">
        <f t="shared" si="1"/>
        <v>538.67520000000002</v>
      </c>
      <c r="H41">
        <v>24211</v>
      </c>
      <c r="I41">
        <v>908543</v>
      </c>
      <c r="J41">
        <v>2.54</v>
      </c>
      <c r="K41">
        <v>28.1</v>
      </c>
      <c r="L41">
        <v>33.07</v>
      </c>
      <c r="M41" t="s">
        <v>18</v>
      </c>
    </row>
    <row r="42" spans="1:13" x14ac:dyDescent="0.25">
      <c r="A42" t="s">
        <v>50</v>
      </c>
      <c r="B42" t="s">
        <v>12</v>
      </c>
      <c r="C42" s="4">
        <v>45590</v>
      </c>
      <c r="D42" s="4">
        <v>45654</v>
      </c>
      <c r="E42" s="2">
        <v>1803</v>
      </c>
      <c r="F42">
        <v>140.01</v>
      </c>
      <c r="G42" s="2">
        <f t="shared" si="1"/>
        <v>2524.3802999999998</v>
      </c>
      <c r="H42">
        <v>16168</v>
      </c>
      <c r="I42">
        <v>429876</v>
      </c>
      <c r="J42">
        <v>3.1</v>
      </c>
      <c r="K42">
        <v>27.09</v>
      </c>
      <c r="L42">
        <v>37.33</v>
      </c>
      <c r="M42" t="s">
        <v>10</v>
      </c>
    </row>
    <row r="43" spans="1:13" x14ac:dyDescent="0.25">
      <c r="A43" t="s">
        <v>58</v>
      </c>
      <c r="B43" t="s">
        <v>14</v>
      </c>
      <c r="C43" s="4">
        <v>45590</v>
      </c>
      <c r="D43" s="4">
        <v>45654</v>
      </c>
      <c r="E43" s="2">
        <v>3154</v>
      </c>
      <c r="F43">
        <v>186.45</v>
      </c>
      <c r="G43" s="2">
        <f t="shared" si="1"/>
        <v>5880.6329999999989</v>
      </c>
      <c r="H43">
        <v>21968</v>
      </c>
      <c r="I43">
        <v>600635</v>
      </c>
      <c r="J43">
        <v>2.91</v>
      </c>
      <c r="K43">
        <v>6.09</v>
      </c>
      <c r="L43">
        <v>47</v>
      </c>
      <c r="M43" t="s">
        <v>16</v>
      </c>
    </row>
    <row r="44" spans="1:13" x14ac:dyDescent="0.25">
      <c r="A44" t="s">
        <v>24</v>
      </c>
      <c r="B44" t="s">
        <v>12</v>
      </c>
      <c r="C44" s="4">
        <v>45590</v>
      </c>
      <c r="D44" s="4">
        <v>45654</v>
      </c>
      <c r="E44" s="2">
        <v>3916</v>
      </c>
      <c r="F44">
        <v>-5.42</v>
      </c>
      <c r="G44" s="2">
        <f t="shared" si="1"/>
        <v>-212.24720000000002</v>
      </c>
      <c r="H44">
        <v>3458</v>
      </c>
      <c r="I44">
        <v>33860</v>
      </c>
      <c r="J44">
        <v>3.45</v>
      </c>
      <c r="K44">
        <v>14.39</v>
      </c>
      <c r="L44">
        <v>30.39</v>
      </c>
      <c r="M44" t="s">
        <v>17</v>
      </c>
    </row>
    <row r="45" spans="1:13" x14ac:dyDescent="0.25">
      <c r="A45" t="s">
        <v>34</v>
      </c>
      <c r="B45" t="s">
        <v>12</v>
      </c>
      <c r="C45" s="4">
        <v>45590</v>
      </c>
      <c r="D45" s="4">
        <v>45654</v>
      </c>
      <c r="E45" s="2">
        <v>1303</v>
      </c>
      <c r="F45">
        <v>74.38</v>
      </c>
      <c r="G45" s="2">
        <f t="shared" si="1"/>
        <v>969.17139999999995</v>
      </c>
      <c r="H45">
        <v>13489</v>
      </c>
      <c r="I45">
        <v>658831</v>
      </c>
      <c r="J45">
        <v>1.54</v>
      </c>
      <c r="K45">
        <v>13.66</v>
      </c>
      <c r="L45">
        <v>30.93</v>
      </c>
      <c r="M45" t="s">
        <v>16</v>
      </c>
    </row>
    <row r="46" spans="1:13" x14ac:dyDescent="0.25">
      <c r="A46" t="s">
        <v>69</v>
      </c>
      <c r="B46" t="s">
        <v>15</v>
      </c>
      <c r="C46" s="4">
        <v>45597</v>
      </c>
      <c r="D46" s="4">
        <v>45648</v>
      </c>
      <c r="E46" s="2">
        <v>8361</v>
      </c>
      <c r="F46">
        <v>259.29000000000002</v>
      </c>
      <c r="G46" s="2">
        <f t="shared" si="1"/>
        <v>21679.2369</v>
      </c>
      <c r="H46">
        <v>16860</v>
      </c>
      <c r="I46">
        <v>790805</v>
      </c>
      <c r="J46">
        <v>1.73</v>
      </c>
      <c r="K46">
        <v>11.02</v>
      </c>
      <c r="L46">
        <v>25.53</v>
      </c>
      <c r="M46" t="s">
        <v>16</v>
      </c>
    </row>
    <row r="47" spans="1:13" x14ac:dyDescent="0.25">
      <c r="A47" t="s">
        <v>28</v>
      </c>
      <c r="B47" t="s">
        <v>9</v>
      </c>
      <c r="C47" s="4">
        <v>45597</v>
      </c>
      <c r="D47" s="4">
        <v>45648</v>
      </c>
      <c r="E47" s="2">
        <v>867</v>
      </c>
      <c r="F47">
        <v>42.66</v>
      </c>
      <c r="G47" s="2">
        <f t="shared" si="1"/>
        <v>369.86219999999992</v>
      </c>
      <c r="H47">
        <v>10495</v>
      </c>
      <c r="I47">
        <v>178153</v>
      </c>
      <c r="J47">
        <v>4.29</v>
      </c>
      <c r="K47">
        <v>11.29</v>
      </c>
      <c r="L47">
        <v>42.01</v>
      </c>
      <c r="M47" t="s">
        <v>11</v>
      </c>
    </row>
    <row r="48" spans="1:13" x14ac:dyDescent="0.25">
      <c r="A48" t="s">
        <v>66</v>
      </c>
      <c r="B48" t="s">
        <v>12</v>
      </c>
      <c r="C48" s="4">
        <v>45601</v>
      </c>
      <c r="D48" s="4">
        <v>45648</v>
      </c>
      <c r="E48" s="2">
        <v>6323</v>
      </c>
      <c r="F48">
        <v>241.17</v>
      </c>
      <c r="G48" s="2">
        <f t="shared" si="1"/>
        <v>15249.179099999999</v>
      </c>
      <c r="H48">
        <v>11713</v>
      </c>
      <c r="I48">
        <v>330322</v>
      </c>
      <c r="J48">
        <v>2.5499999999999998</v>
      </c>
      <c r="K48">
        <v>29.25</v>
      </c>
      <c r="L48">
        <v>35.06</v>
      </c>
      <c r="M48" t="s">
        <v>16</v>
      </c>
    </row>
    <row r="49" spans="1:13" x14ac:dyDescent="0.25">
      <c r="A49" t="s">
        <v>68</v>
      </c>
      <c r="B49" t="s">
        <v>14</v>
      </c>
      <c r="C49" s="4">
        <v>45658</v>
      </c>
      <c r="D49" s="4">
        <v>45728</v>
      </c>
      <c r="E49" s="2">
        <v>4883</v>
      </c>
      <c r="F49">
        <v>255.51</v>
      </c>
      <c r="G49" s="2">
        <f t="shared" si="1"/>
        <v>12476.553299999998</v>
      </c>
      <c r="H49">
        <v>5318</v>
      </c>
      <c r="I49">
        <v>38905</v>
      </c>
      <c r="J49">
        <v>1.38</v>
      </c>
      <c r="K49">
        <v>4.12</v>
      </c>
      <c r="L49">
        <v>36.880000000000003</v>
      </c>
      <c r="M49" t="s">
        <v>17</v>
      </c>
    </row>
    <row r="50" spans="1:13" x14ac:dyDescent="0.25">
      <c r="A50" t="s">
        <v>70</v>
      </c>
      <c r="B50" t="s">
        <v>14</v>
      </c>
      <c r="C50" s="4">
        <v>45662</v>
      </c>
      <c r="D50" s="4">
        <v>45728</v>
      </c>
      <c r="E50" s="2">
        <v>16884</v>
      </c>
      <c r="F50">
        <v>283.49</v>
      </c>
      <c r="G50" s="2">
        <f t="shared" si="1"/>
        <v>47864.4516</v>
      </c>
      <c r="H50">
        <v>10152</v>
      </c>
      <c r="I50">
        <v>140052</v>
      </c>
      <c r="J50">
        <v>4.38</v>
      </c>
      <c r="K50">
        <v>8.86</v>
      </c>
      <c r="L50">
        <v>20.98</v>
      </c>
      <c r="M50" t="s">
        <v>18</v>
      </c>
    </row>
    <row r="51" spans="1:13" x14ac:dyDescent="0.25">
      <c r="A51" t="s">
        <v>62</v>
      </c>
      <c r="B51" t="s">
        <v>12</v>
      </c>
      <c r="C51" s="4">
        <v>45658</v>
      </c>
      <c r="D51" s="4">
        <v>45728</v>
      </c>
      <c r="E51" s="2">
        <v>1852</v>
      </c>
      <c r="F51">
        <v>211.59</v>
      </c>
      <c r="G51" s="2">
        <f t="shared" si="1"/>
        <v>3918.6468</v>
      </c>
      <c r="H51">
        <v>718</v>
      </c>
      <c r="I51">
        <v>96268</v>
      </c>
      <c r="J51">
        <v>0.52</v>
      </c>
      <c r="K51">
        <v>2.52</v>
      </c>
      <c r="L51">
        <v>23.53</v>
      </c>
      <c r="M51" t="s">
        <v>16</v>
      </c>
    </row>
    <row r="52" spans="1:13" x14ac:dyDescent="0.25">
      <c r="A52" t="s">
        <v>63</v>
      </c>
      <c r="B52" t="s">
        <v>15</v>
      </c>
      <c r="C52" s="4">
        <v>45658</v>
      </c>
      <c r="D52" s="4">
        <v>45728</v>
      </c>
      <c r="E52" s="2">
        <v>2679</v>
      </c>
      <c r="F52">
        <v>228.65</v>
      </c>
      <c r="G52" s="2">
        <f t="shared" si="1"/>
        <v>6125.5334999999995</v>
      </c>
      <c r="H52">
        <v>2804</v>
      </c>
      <c r="I52">
        <v>15215</v>
      </c>
      <c r="J52">
        <v>1.01</v>
      </c>
      <c r="K52">
        <v>7.39</v>
      </c>
      <c r="L52">
        <v>33.35</v>
      </c>
      <c r="M52" t="s">
        <v>10</v>
      </c>
    </row>
  </sheetData>
  <conditionalFormatting sqref="F2:F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{2DAD4A68-F92B-470A-9960-50B2E17D29D6}</x14:id>
        </ext>
      </extLst>
    </cfRule>
  </conditionalFormatting>
  <conditionalFormatting sqref="I2:I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{3475E944-86CB-4014-B7F4-E7DD30830305}</x14:id>
        </ext>
      </extLst>
    </cfRule>
  </conditionalFormatting>
  <conditionalFormatting sqref="K2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AD4A68-F92B-470A-9960-50B2E17D2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H2:H52</xm:sqref>
        </x14:conditionalFormatting>
        <x14:conditionalFormatting xmlns:xm="http://schemas.microsoft.com/office/excel/2006/main">
          <x14:cfRule type="dataBar" id="{3475E944-86CB-4014-B7F4-E7DD30830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9CA5-1472-4B33-AA47-6C3CC85EC117}">
  <dimension ref="A1:I52"/>
  <sheetViews>
    <sheetView tabSelected="1" topLeftCell="A37" zoomScaleNormal="100" workbookViewId="0">
      <selection activeCell="N29" sqref="N29"/>
    </sheetView>
  </sheetViews>
  <sheetFormatPr defaultRowHeight="15" x14ac:dyDescent="0.25"/>
  <cols>
    <col min="1" max="1" width="19.28515625" bestFit="1" customWidth="1"/>
    <col min="2" max="2" width="13.85546875" bestFit="1" customWidth="1"/>
    <col min="3" max="3" width="12" bestFit="1" customWidth="1"/>
    <col min="4" max="4" width="11.140625" bestFit="1" customWidth="1"/>
    <col min="5" max="5" width="20.7109375" bestFit="1" customWidth="1"/>
    <col min="8" max="8" width="13.5703125" bestFit="1" customWidth="1"/>
    <col min="9" max="9" width="25.140625" bestFit="1" customWidth="1"/>
  </cols>
  <sheetData>
    <row r="1" spans="1:5" x14ac:dyDescent="0.25">
      <c r="A1" t="s">
        <v>0</v>
      </c>
      <c r="B1" t="s">
        <v>1</v>
      </c>
      <c r="C1" t="s">
        <v>20</v>
      </c>
      <c r="D1" t="s">
        <v>21</v>
      </c>
      <c r="E1" t="s">
        <v>92</v>
      </c>
    </row>
    <row r="2" spans="1:5" x14ac:dyDescent="0.25">
      <c r="A2" t="s">
        <v>48</v>
      </c>
      <c r="B2" t="s">
        <v>9</v>
      </c>
      <c r="C2" s="3">
        <v>44920</v>
      </c>
      <c r="D2" s="3">
        <v>44928</v>
      </c>
      <c r="E2">
        <f>_xlfn.DAYS(Campaign_data_Timeline[[#This Row],[End Date]],Campaign_data_Timeline[[#This Row],[Start Date]])</f>
        <v>8</v>
      </c>
    </row>
    <row r="3" spans="1:5" x14ac:dyDescent="0.25">
      <c r="A3" t="s">
        <v>32</v>
      </c>
      <c r="B3" t="s">
        <v>9</v>
      </c>
      <c r="C3" s="3">
        <v>44920</v>
      </c>
      <c r="D3" s="3">
        <v>44928</v>
      </c>
      <c r="E3">
        <f>_xlfn.DAYS(Campaign_data_Timeline[[#This Row],[End Date]],Campaign_data_Timeline[[#This Row],[Start Date]])</f>
        <v>8</v>
      </c>
    </row>
    <row r="4" spans="1:5" x14ac:dyDescent="0.25">
      <c r="A4" t="s">
        <v>51</v>
      </c>
      <c r="B4" t="s">
        <v>14</v>
      </c>
      <c r="C4" s="3">
        <v>44923</v>
      </c>
      <c r="D4" s="3">
        <v>44928</v>
      </c>
      <c r="E4">
        <f>_xlfn.DAYS(Campaign_data_Timeline[[#This Row],[End Date]],Campaign_data_Timeline[[#This Row],[Start Date]])</f>
        <v>5</v>
      </c>
    </row>
    <row r="5" spans="1:5" x14ac:dyDescent="0.25">
      <c r="A5" t="s">
        <v>60</v>
      </c>
      <c r="B5" t="s">
        <v>15</v>
      </c>
      <c r="C5" s="3">
        <v>44923</v>
      </c>
      <c r="D5" s="3">
        <v>44928</v>
      </c>
      <c r="E5">
        <f>_xlfn.DAYS(Campaign_data_Timeline[[#This Row],[End Date]],Campaign_data_Timeline[[#This Row],[Start Date]])</f>
        <v>5</v>
      </c>
    </row>
    <row r="6" spans="1:5" x14ac:dyDescent="0.25">
      <c r="A6" t="s">
        <v>29</v>
      </c>
      <c r="B6" t="s">
        <v>12</v>
      </c>
      <c r="C6" s="3">
        <v>44923</v>
      </c>
      <c r="D6" s="3">
        <v>44928</v>
      </c>
      <c r="E6">
        <f>_xlfn.DAYS(Campaign_data_Timeline[[#This Row],[End Date]],Campaign_data_Timeline[[#This Row],[Start Date]])</f>
        <v>5</v>
      </c>
    </row>
    <row r="7" spans="1:5" x14ac:dyDescent="0.25">
      <c r="A7" t="s">
        <v>38</v>
      </c>
      <c r="B7" t="s">
        <v>15</v>
      </c>
      <c r="C7" s="3">
        <v>44923</v>
      </c>
      <c r="D7" s="3">
        <v>44928</v>
      </c>
      <c r="E7">
        <f>_xlfn.DAYS(Campaign_data_Timeline[[#This Row],[End Date]],Campaign_data_Timeline[[#This Row],[Start Date]])</f>
        <v>5</v>
      </c>
    </row>
    <row r="8" spans="1:5" x14ac:dyDescent="0.25">
      <c r="A8" t="s">
        <v>22</v>
      </c>
      <c r="B8" t="s">
        <v>9</v>
      </c>
      <c r="C8" s="3">
        <v>44923</v>
      </c>
      <c r="D8" s="3">
        <v>44928</v>
      </c>
      <c r="E8">
        <f>_xlfn.DAYS(Campaign_data_Timeline[[#This Row],[End Date]],Campaign_data_Timeline[[#This Row],[Start Date]])</f>
        <v>5</v>
      </c>
    </row>
    <row r="9" spans="1:5" x14ac:dyDescent="0.25">
      <c r="A9" t="s">
        <v>45</v>
      </c>
      <c r="B9" t="s">
        <v>14</v>
      </c>
      <c r="C9" s="3">
        <v>44923</v>
      </c>
      <c r="D9" s="3">
        <v>44928</v>
      </c>
      <c r="E9">
        <f>_xlfn.DAYS(Campaign_data_Timeline[[#This Row],[End Date]],Campaign_data_Timeline[[#This Row],[Start Date]])</f>
        <v>5</v>
      </c>
    </row>
    <row r="10" spans="1:5" x14ac:dyDescent="0.25">
      <c r="A10" t="s">
        <v>36</v>
      </c>
      <c r="B10" t="s">
        <v>14</v>
      </c>
      <c r="C10" s="3">
        <v>44923</v>
      </c>
      <c r="D10" s="3">
        <v>44928</v>
      </c>
      <c r="E10">
        <f>_xlfn.DAYS(Campaign_data_Timeline[[#This Row],[End Date]],Campaign_data_Timeline[[#This Row],[Start Date]])</f>
        <v>5</v>
      </c>
    </row>
    <row r="11" spans="1:5" x14ac:dyDescent="0.25">
      <c r="A11" t="s">
        <v>33</v>
      </c>
      <c r="B11" t="s">
        <v>12</v>
      </c>
      <c r="C11" s="3">
        <v>44958</v>
      </c>
      <c r="D11" s="3">
        <v>44972</v>
      </c>
      <c r="E11">
        <f>_xlfn.DAYS(Campaign_data_Timeline[[#This Row],[End Date]],Campaign_data_Timeline[[#This Row],[Start Date]])</f>
        <v>14</v>
      </c>
    </row>
    <row r="12" spans="1:5" x14ac:dyDescent="0.25">
      <c r="A12" t="s">
        <v>64</v>
      </c>
      <c r="B12" t="s">
        <v>9</v>
      </c>
      <c r="C12" s="3">
        <v>44958</v>
      </c>
      <c r="D12" s="3">
        <v>44972</v>
      </c>
      <c r="E12">
        <f>_xlfn.DAYS(Campaign_data_Timeline[[#This Row],[End Date]],Campaign_data_Timeline[[#This Row],[Start Date]])</f>
        <v>14</v>
      </c>
    </row>
    <row r="13" spans="1:5" x14ac:dyDescent="0.25">
      <c r="A13" t="s">
        <v>53</v>
      </c>
      <c r="B13" t="s">
        <v>15</v>
      </c>
      <c r="C13" s="3">
        <v>44958</v>
      </c>
      <c r="D13" s="3">
        <v>44972</v>
      </c>
      <c r="E13">
        <f>_xlfn.DAYS(Campaign_data_Timeline[[#This Row],[End Date]],Campaign_data_Timeline[[#This Row],[Start Date]])</f>
        <v>14</v>
      </c>
    </row>
    <row r="14" spans="1:5" x14ac:dyDescent="0.25">
      <c r="A14" t="s">
        <v>23</v>
      </c>
      <c r="B14" t="s">
        <v>9</v>
      </c>
      <c r="C14" s="3">
        <v>44958</v>
      </c>
      <c r="D14" s="3">
        <v>44972</v>
      </c>
      <c r="E14">
        <f>_xlfn.DAYS(Campaign_data_Timeline[[#This Row],[End Date]],Campaign_data_Timeline[[#This Row],[Start Date]])</f>
        <v>14</v>
      </c>
    </row>
    <row r="15" spans="1:5" x14ac:dyDescent="0.25">
      <c r="A15" t="s">
        <v>46</v>
      </c>
      <c r="B15" t="s">
        <v>9</v>
      </c>
      <c r="C15" s="3">
        <v>44958</v>
      </c>
      <c r="D15" s="3">
        <v>44972</v>
      </c>
      <c r="E15">
        <f>_xlfn.DAYS(Campaign_data_Timeline[[#This Row],[End Date]],Campaign_data_Timeline[[#This Row],[Start Date]])</f>
        <v>14</v>
      </c>
    </row>
    <row r="16" spans="1:5" x14ac:dyDescent="0.25">
      <c r="A16" t="s">
        <v>61</v>
      </c>
      <c r="B16" t="s">
        <v>14</v>
      </c>
      <c r="C16" s="3">
        <v>44958</v>
      </c>
      <c r="D16" s="3">
        <v>44972</v>
      </c>
      <c r="E16">
        <f>_xlfn.DAYS(Campaign_data_Timeline[[#This Row],[End Date]],Campaign_data_Timeline[[#This Row],[Start Date]])</f>
        <v>14</v>
      </c>
    </row>
    <row r="17" spans="1:9" x14ac:dyDescent="0.25">
      <c r="A17" t="s">
        <v>26</v>
      </c>
      <c r="B17" t="s">
        <v>15</v>
      </c>
      <c r="C17" s="3">
        <v>44990</v>
      </c>
      <c r="D17" s="3">
        <v>45153</v>
      </c>
      <c r="E17">
        <f>_xlfn.DAYS(Campaign_data_Timeline[[#This Row],[End Date]],Campaign_data_Timeline[[#This Row],[Start Date]])</f>
        <v>163</v>
      </c>
    </row>
    <row r="18" spans="1:9" x14ac:dyDescent="0.25">
      <c r="A18" t="s">
        <v>25</v>
      </c>
      <c r="B18" t="s">
        <v>9</v>
      </c>
      <c r="C18" s="3">
        <v>44993</v>
      </c>
      <c r="D18" s="3">
        <v>45153</v>
      </c>
      <c r="E18">
        <f>_xlfn.DAYS(Campaign_data_Timeline[[#This Row],[End Date]],Campaign_data_Timeline[[#This Row],[Start Date]])</f>
        <v>160</v>
      </c>
    </row>
    <row r="19" spans="1:9" x14ac:dyDescent="0.25">
      <c r="A19" t="s">
        <v>30</v>
      </c>
      <c r="B19" t="s">
        <v>15</v>
      </c>
      <c r="C19" s="3">
        <v>44997</v>
      </c>
      <c r="D19" s="3">
        <v>45061</v>
      </c>
      <c r="E19">
        <f>_xlfn.DAYS(Campaign_data_Timeline[[#This Row],[End Date]],Campaign_data_Timeline[[#This Row],[Start Date]])</f>
        <v>64</v>
      </c>
    </row>
    <row r="20" spans="1:9" x14ac:dyDescent="0.25">
      <c r="A20" t="s">
        <v>37</v>
      </c>
      <c r="B20" t="s">
        <v>12</v>
      </c>
      <c r="C20" s="3">
        <v>44997</v>
      </c>
      <c r="D20" s="3">
        <v>45061</v>
      </c>
      <c r="E20">
        <f>_xlfn.DAYS(Campaign_data_Timeline[[#This Row],[End Date]],Campaign_data_Timeline[[#This Row],[Start Date]])</f>
        <v>64</v>
      </c>
    </row>
    <row r="21" spans="1:9" x14ac:dyDescent="0.25">
      <c r="A21" t="s">
        <v>44</v>
      </c>
      <c r="B21" t="s">
        <v>9</v>
      </c>
      <c r="C21" s="3">
        <v>44997</v>
      </c>
      <c r="D21" s="3">
        <v>45061</v>
      </c>
      <c r="E21">
        <f>_xlfn.DAYS(Campaign_data_Timeline[[#This Row],[End Date]],Campaign_data_Timeline[[#This Row],[Start Date]])</f>
        <v>64</v>
      </c>
    </row>
    <row r="22" spans="1:9" x14ac:dyDescent="0.25">
      <c r="A22" t="s">
        <v>57</v>
      </c>
      <c r="B22" t="s">
        <v>15</v>
      </c>
      <c r="C22" s="3">
        <v>44997</v>
      </c>
      <c r="D22" s="3">
        <v>45061</v>
      </c>
      <c r="E22">
        <f>_xlfn.DAYS(Campaign_data_Timeline[[#This Row],[End Date]],Campaign_data_Timeline[[#This Row],[Start Date]])</f>
        <v>64</v>
      </c>
    </row>
    <row r="23" spans="1:9" x14ac:dyDescent="0.25">
      <c r="A23" t="s">
        <v>59</v>
      </c>
      <c r="B23" t="s">
        <v>14</v>
      </c>
      <c r="C23" s="3">
        <v>44997</v>
      </c>
      <c r="D23" s="3">
        <v>45061</v>
      </c>
      <c r="E23">
        <f>_xlfn.DAYS(Campaign_data_Timeline[[#This Row],[End Date]],Campaign_data_Timeline[[#This Row],[Start Date]])</f>
        <v>64</v>
      </c>
    </row>
    <row r="24" spans="1:9" x14ac:dyDescent="0.25">
      <c r="A24" t="s">
        <v>27</v>
      </c>
      <c r="B24" t="s">
        <v>12</v>
      </c>
      <c r="C24" s="3">
        <v>44997</v>
      </c>
      <c r="D24" s="3">
        <v>45153</v>
      </c>
      <c r="E24">
        <f>_xlfn.DAYS(Campaign_data_Timeline[[#This Row],[End Date]],Campaign_data_Timeline[[#This Row],[Start Date]])</f>
        <v>156</v>
      </c>
    </row>
    <row r="25" spans="1:9" x14ac:dyDescent="0.25">
      <c r="A25" t="s">
        <v>54</v>
      </c>
      <c r="B25" t="s">
        <v>12</v>
      </c>
      <c r="C25" s="3">
        <v>45324</v>
      </c>
      <c r="D25" s="3">
        <v>45590</v>
      </c>
      <c r="E25">
        <f>_xlfn.DAYS(Campaign_data_Timeline[[#This Row],[End Date]],Campaign_data_Timeline[[#This Row],[Start Date]])</f>
        <v>266</v>
      </c>
    </row>
    <row r="26" spans="1:9" x14ac:dyDescent="0.25">
      <c r="A26" t="s">
        <v>71</v>
      </c>
      <c r="B26" t="s">
        <v>9</v>
      </c>
      <c r="C26" s="3">
        <v>45324</v>
      </c>
      <c r="D26" s="3">
        <v>45590</v>
      </c>
      <c r="E26">
        <f>_xlfn.DAYS(Campaign_data_Timeline[[#This Row],[End Date]],Campaign_data_Timeline[[#This Row],[Start Date]])</f>
        <v>266</v>
      </c>
    </row>
    <row r="27" spans="1:9" x14ac:dyDescent="0.25">
      <c r="A27" t="s">
        <v>39</v>
      </c>
      <c r="B27" t="s">
        <v>15</v>
      </c>
      <c r="C27" s="3">
        <v>45324</v>
      </c>
      <c r="D27" s="3">
        <v>45590</v>
      </c>
      <c r="E27">
        <f>_xlfn.DAYS(Campaign_data_Timeline[[#This Row],[End Date]],Campaign_data_Timeline[[#This Row],[Start Date]])</f>
        <v>266</v>
      </c>
    </row>
    <row r="28" spans="1:9" x14ac:dyDescent="0.25">
      <c r="A28" t="s">
        <v>56</v>
      </c>
      <c r="B28" t="s">
        <v>12</v>
      </c>
      <c r="C28" s="3">
        <v>45352</v>
      </c>
      <c r="D28" s="3">
        <v>45382</v>
      </c>
      <c r="E28">
        <f>_xlfn.DAYS(Campaign_data_Timeline[[#This Row],[End Date]],Campaign_data_Timeline[[#This Row],[Start Date]])</f>
        <v>30</v>
      </c>
      <c r="H28" s="6" t="s">
        <v>88</v>
      </c>
      <c r="I28" t="s">
        <v>93</v>
      </c>
    </row>
    <row r="29" spans="1:9" x14ac:dyDescent="0.25">
      <c r="A29" t="s">
        <v>52</v>
      </c>
      <c r="B29" t="s">
        <v>9</v>
      </c>
      <c r="C29" s="3">
        <v>45498</v>
      </c>
      <c r="D29" s="3">
        <v>45512</v>
      </c>
      <c r="E29">
        <f>_xlfn.DAYS(Campaign_data_Timeline[[#This Row],[End Date]],Campaign_data_Timeline[[#This Row],[Start Date]])</f>
        <v>14</v>
      </c>
      <c r="H29" s="7" t="s">
        <v>12</v>
      </c>
      <c r="I29">
        <v>858</v>
      </c>
    </row>
    <row r="30" spans="1:9" x14ac:dyDescent="0.25">
      <c r="A30" t="s">
        <v>31</v>
      </c>
      <c r="B30" t="s">
        <v>12</v>
      </c>
      <c r="C30" s="3">
        <v>45498</v>
      </c>
      <c r="D30" s="3">
        <v>45512</v>
      </c>
      <c r="E30">
        <f>_xlfn.DAYS(Campaign_data_Timeline[[#This Row],[End Date]],Campaign_data_Timeline[[#This Row],[Start Date]])</f>
        <v>14</v>
      </c>
      <c r="H30" s="7" t="s">
        <v>14</v>
      </c>
      <c r="I30">
        <v>473</v>
      </c>
    </row>
    <row r="31" spans="1:9" x14ac:dyDescent="0.25">
      <c r="A31" t="s">
        <v>67</v>
      </c>
      <c r="B31" t="s">
        <v>15</v>
      </c>
      <c r="C31" s="3">
        <v>45500</v>
      </c>
      <c r="D31" s="3">
        <v>45512</v>
      </c>
      <c r="E31">
        <f>_xlfn.DAYS(Campaign_data_Timeline[[#This Row],[End Date]],Campaign_data_Timeline[[#This Row],[Start Date]])</f>
        <v>12</v>
      </c>
      <c r="H31" s="7" t="s">
        <v>15</v>
      </c>
      <c r="I31">
        <v>734</v>
      </c>
    </row>
    <row r="32" spans="1:9" x14ac:dyDescent="0.25">
      <c r="A32" t="s">
        <v>35</v>
      </c>
      <c r="B32" t="s">
        <v>9</v>
      </c>
      <c r="C32" s="3">
        <v>45500</v>
      </c>
      <c r="D32" s="3">
        <v>45512</v>
      </c>
      <c r="E32">
        <f>_xlfn.DAYS(Campaign_data_Timeline[[#This Row],[End Date]],Campaign_data_Timeline[[#This Row],[Start Date]])</f>
        <v>12</v>
      </c>
      <c r="H32" s="7" t="s">
        <v>9</v>
      </c>
      <c r="I32">
        <v>810</v>
      </c>
    </row>
    <row r="33" spans="1:9" x14ac:dyDescent="0.25">
      <c r="A33" t="s">
        <v>41</v>
      </c>
      <c r="B33" t="s">
        <v>14</v>
      </c>
      <c r="C33" s="3">
        <v>45570</v>
      </c>
      <c r="D33" s="3">
        <v>45590</v>
      </c>
      <c r="E33">
        <f>_xlfn.DAYS(Campaign_data_Timeline[[#This Row],[End Date]],Campaign_data_Timeline[[#This Row],[Start Date]])</f>
        <v>20</v>
      </c>
      <c r="H33" s="7" t="s">
        <v>89</v>
      </c>
      <c r="I33">
        <v>2875</v>
      </c>
    </row>
    <row r="34" spans="1:9" x14ac:dyDescent="0.25">
      <c r="A34" t="s">
        <v>55</v>
      </c>
      <c r="B34" t="s">
        <v>9</v>
      </c>
      <c r="C34" s="3">
        <v>45570</v>
      </c>
      <c r="D34" s="3">
        <v>45590</v>
      </c>
      <c r="E34">
        <f>_xlfn.DAYS(Campaign_data_Timeline[[#This Row],[End Date]],Campaign_data_Timeline[[#This Row],[Start Date]])</f>
        <v>20</v>
      </c>
    </row>
    <row r="35" spans="1:9" x14ac:dyDescent="0.25">
      <c r="A35" t="s">
        <v>65</v>
      </c>
      <c r="B35" t="s">
        <v>14</v>
      </c>
      <c r="C35" s="3">
        <v>45570</v>
      </c>
      <c r="D35" s="3">
        <v>45590</v>
      </c>
      <c r="E35">
        <f>_xlfn.DAYS(Campaign_data_Timeline[[#This Row],[End Date]],Campaign_data_Timeline[[#This Row],[Start Date]])</f>
        <v>20</v>
      </c>
    </row>
    <row r="36" spans="1:9" x14ac:dyDescent="0.25">
      <c r="A36" t="s">
        <v>40</v>
      </c>
      <c r="B36" t="s">
        <v>9</v>
      </c>
      <c r="C36" s="3">
        <v>45570</v>
      </c>
      <c r="D36" s="3">
        <v>45590</v>
      </c>
      <c r="E36">
        <f>_xlfn.DAYS(Campaign_data_Timeline[[#This Row],[End Date]],Campaign_data_Timeline[[#This Row],[Start Date]])</f>
        <v>20</v>
      </c>
    </row>
    <row r="37" spans="1:9" x14ac:dyDescent="0.25">
      <c r="A37" t="s">
        <v>72</v>
      </c>
      <c r="B37" t="s">
        <v>15</v>
      </c>
      <c r="C37" s="3">
        <v>45570</v>
      </c>
      <c r="D37" s="3">
        <v>45590</v>
      </c>
      <c r="E37">
        <f>_xlfn.DAYS(Campaign_data_Timeline[[#This Row],[End Date]],Campaign_data_Timeline[[#This Row],[Start Date]])</f>
        <v>20</v>
      </c>
    </row>
    <row r="38" spans="1:9" x14ac:dyDescent="0.25">
      <c r="A38" t="s">
        <v>47</v>
      </c>
      <c r="B38" t="s">
        <v>14</v>
      </c>
      <c r="C38" s="3">
        <v>45583</v>
      </c>
      <c r="D38" s="3">
        <v>45654</v>
      </c>
      <c r="E38">
        <f>_xlfn.DAYS(Campaign_data_Timeline[[#This Row],[End Date]],Campaign_data_Timeline[[#This Row],[Start Date]])</f>
        <v>71</v>
      </c>
    </row>
    <row r="39" spans="1:9" x14ac:dyDescent="0.25">
      <c r="A39" t="s">
        <v>49</v>
      </c>
      <c r="B39" t="s">
        <v>9</v>
      </c>
      <c r="C39" s="3">
        <v>45583</v>
      </c>
      <c r="D39" s="3">
        <v>45654</v>
      </c>
      <c r="E39">
        <f>_xlfn.DAYS(Campaign_data_Timeline[[#This Row],[End Date]],Campaign_data_Timeline[[#This Row],[Start Date]])</f>
        <v>71</v>
      </c>
    </row>
    <row r="40" spans="1:9" x14ac:dyDescent="0.25">
      <c r="A40" t="s">
        <v>42</v>
      </c>
      <c r="B40" t="s">
        <v>9</v>
      </c>
      <c r="C40" s="3">
        <v>45585</v>
      </c>
      <c r="D40" s="3">
        <v>45654</v>
      </c>
      <c r="E40">
        <f>_xlfn.DAYS(Campaign_data_Timeline[[#This Row],[End Date]],Campaign_data_Timeline[[#This Row],[Start Date]])</f>
        <v>69</v>
      </c>
    </row>
    <row r="41" spans="1:9" x14ac:dyDescent="0.25">
      <c r="A41" t="s">
        <v>43</v>
      </c>
      <c r="B41" t="s">
        <v>14</v>
      </c>
      <c r="C41" s="3">
        <v>45585</v>
      </c>
      <c r="D41" s="3">
        <v>45654</v>
      </c>
      <c r="E41">
        <f>_xlfn.DAYS(Campaign_data_Timeline[[#This Row],[End Date]],Campaign_data_Timeline[[#This Row],[Start Date]])</f>
        <v>69</v>
      </c>
    </row>
    <row r="42" spans="1:9" x14ac:dyDescent="0.25">
      <c r="A42" t="s">
        <v>50</v>
      </c>
      <c r="B42" t="s">
        <v>12</v>
      </c>
      <c r="C42" s="3">
        <v>45590</v>
      </c>
      <c r="D42" s="3">
        <v>45654</v>
      </c>
      <c r="E42">
        <f>_xlfn.DAYS(Campaign_data_Timeline[[#This Row],[End Date]],Campaign_data_Timeline[[#This Row],[Start Date]])</f>
        <v>64</v>
      </c>
    </row>
    <row r="43" spans="1:9" x14ac:dyDescent="0.25">
      <c r="A43" t="s">
        <v>58</v>
      </c>
      <c r="B43" t="s">
        <v>14</v>
      </c>
      <c r="C43" s="3">
        <v>45590</v>
      </c>
      <c r="D43" s="3">
        <v>45654</v>
      </c>
      <c r="E43">
        <f>_xlfn.DAYS(Campaign_data_Timeline[[#This Row],[End Date]],Campaign_data_Timeline[[#This Row],[Start Date]])</f>
        <v>64</v>
      </c>
    </row>
    <row r="44" spans="1:9" x14ac:dyDescent="0.25">
      <c r="A44" t="s">
        <v>24</v>
      </c>
      <c r="B44" t="s">
        <v>12</v>
      </c>
      <c r="C44" s="3">
        <v>45590</v>
      </c>
      <c r="D44" s="3">
        <v>45654</v>
      </c>
      <c r="E44">
        <f>_xlfn.DAYS(Campaign_data_Timeline[[#This Row],[End Date]],Campaign_data_Timeline[[#This Row],[Start Date]])</f>
        <v>64</v>
      </c>
    </row>
    <row r="45" spans="1:9" x14ac:dyDescent="0.25">
      <c r="A45" t="s">
        <v>34</v>
      </c>
      <c r="B45" t="s">
        <v>12</v>
      </c>
      <c r="C45" s="3">
        <v>45590</v>
      </c>
      <c r="D45" s="3">
        <v>45654</v>
      </c>
      <c r="E45">
        <f>_xlfn.DAYS(Campaign_data_Timeline[[#This Row],[End Date]],Campaign_data_Timeline[[#This Row],[Start Date]])</f>
        <v>64</v>
      </c>
    </row>
    <row r="46" spans="1:9" x14ac:dyDescent="0.25">
      <c r="A46" t="s">
        <v>69</v>
      </c>
      <c r="B46" t="s">
        <v>15</v>
      </c>
      <c r="C46" s="3">
        <v>45597</v>
      </c>
      <c r="D46" s="3">
        <v>45648</v>
      </c>
      <c r="E46">
        <f>_xlfn.DAYS(Campaign_data_Timeline[[#This Row],[End Date]],Campaign_data_Timeline[[#This Row],[Start Date]])</f>
        <v>51</v>
      </c>
    </row>
    <row r="47" spans="1:9" x14ac:dyDescent="0.25">
      <c r="A47" t="s">
        <v>28</v>
      </c>
      <c r="B47" t="s">
        <v>9</v>
      </c>
      <c r="C47" s="3">
        <v>45597</v>
      </c>
      <c r="D47" s="3">
        <v>45648</v>
      </c>
      <c r="E47">
        <f>_xlfn.DAYS(Campaign_data_Timeline[[#This Row],[End Date]],Campaign_data_Timeline[[#This Row],[Start Date]])</f>
        <v>51</v>
      </c>
    </row>
    <row r="48" spans="1:9" x14ac:dyDescent="0.25">
      <c r="A48" t="s">
        <v>66</v>
      </c>
      <c r="B48" t="s">
        <v>12</v>
      </c>
      <c r="C48" s="3">
        <v>45601</v>
      </c>
      <c r="D48" s="3">
        <v>45648</v>
      </c>
      <c r="E48">
        <f>_xlfn.DAYS(Campaign_data_Timeline[[#This Row],[End Date]],Campaign_data_Timeline[[#This Row],[Start Date]])</f>
        <v>47</v>
      </c>
    </row>
    <row r="49" spans="1:5" x14ac:dyDescent="0.25">
      <c r="A49" t="s">
        <v>68</v>
      </c>
      <c r="B49" t="s">
        <v>14</v>
      </c>
      <c r="C49" s="3">
        <v>45658</v>
      </c>
      <c r="D49" s="3">
        <v>45728</v>
      </c>
      <c r="E49">
        <f>_xlfn.DAYS(Campaign_data_Timeline[[#This Row],[End Date]],Campaign_data_Timeline[[#This Row],[Start Date]])</f>
        <v>70</v>
      </c>
    </row>
    <row r="50" spans="1:5" x14ac:dyDescent="0.25">
      <c r="A50" t="s">
        <v>70</v>
      </c>
      <c r="B50" t="s">
        <v>14</v>
      </c>
      <c r="C50" s="3">
        <v>45662</v>
      </c>
      <c r="D50" s="3">
        <v>45728</v>
      </c>
      <c r="E50">
        <f>_xlfn.DAYS(Campaign_data_Timeline[[#This Row],[End Date]],Campaign_data_Timeline[[#This Row],[Start Date]])</f>
        <v>66</v>
      </c>
    </row>
    <row r="51" spans="1:5" x14ac:dyDescent="0.25">
      <c r="A51" t="s">
        <v>62</v>
      </c>
      <c r="B51" t="s">
        <v>12</v>
      </c>
      <c r="C51" s="3">
        <v>45658</v>
      </c>
      <c r="D51" s="3">
        <v>45728</v>
      </c>
      <c r="E51">
        <f>_xlfn.DAYS(Campaign_data_Timeline[[#This Row],[End Date]],Campaign_data_Timeline[[#This Row],[Start Date]])</f>
        <v>70</v>
      </c>
    </row>
    <row r="52" spans="1:5" x14ac:dyDescent="0.25">
      <c r="A52" t="s">
        <v>63</v>
      </c>
      <c r="B52" t="s">
        <v>15</v>
      </c>
      <c r="C52" s="3">
        <v>45658</v>
      </c>
      <c r="D52" s="3">
        <v>45728</v>
      </c>
      <c r="E52">
        <f>_xlfn.DAYS(Campaign_data_Timeline[[#This Row],[End Date]],Campaign_data_Timeline[[#This Row],[Start Date]])</f>
        <v>70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D578-F7B5-462B-A984-01EAF55D28CC}">
  <dimension ref="A1:I46"/>
  <sheetViews>
    <sheetView workbookViewId="0">
      <selection activeCell="B37" sqref="B37"/>
    </sheetView>
  </sheetViews>
  <sheetFormatPr defaultRowHeight="15" x14ac:dyDescent="0.25"/>
  <cols>
    <col min="1" max="1" width="17.5703125" bestFit="1" customWidth="1"/>
    <col min="2" max="2" width="23.42578125" bestFit="1" customWidth="1"/>
    <col min="3" max="3" width="17.7109375" bestFit="1" customWidth="1"/>
    <col min="4" max="4" width="17.85546875" bestFit="1" customWidth="1"/>
    <col min="5" max="6" width="18.5703125" bestFit="1" customWidth="1"/>
    <col min="8" max="8" width="16.5703125" bestFit="1" customWidth="1"/>
    <col min="9" max="9" width="18.140625" bestFit="1" customWidth="1"/>
  </cols>
  <sheetData>
    <row r="1" spans="1:9" ht="18.75" x14ac:dyDescent="0.3">
      <c r="A1" s="6" t="s">
        <v>77</v>
      </c>
      <c r="D1" s="16" t="s">
        <v>82</v>
      </c>
      <c r="E1" s="16"/>
    </row>
    <row r="2" spans="1:9" ht="18.75" x14ac:dyDescent="0.3">
      <c r="A2" s="7" t="s">
        <v>74</v>
      </c>
      <c r="B2">
        <v>25208464</v>
      </c>
      <c r="D2" s="8" t="s">
        <v>4</v>
      </c>
      <c r="E2" s="9">
        <v>25208464</v>
      </c>
    </row>
    <row r="3" spans="1:9" ht="18.75" x14ac:dyDescent="0.3">
      <c r="A3" s="7" t="s">
        <v>75</v>
      </c>
      <c r="B3">
        <v>852497</v>
      </c>
      <c r="D3" s="8" t="s">
        <v>3</v>
      </c>
      <c r="E3" s="9">
        <v>852497</v>
      </c>
    </row>
    <row r="4" spans="1:9" ht="18.75" x14ac:dyDescent="0.3">
      <c r="A4" s="7" t="s">
        <v>76</v>
      </c>
      <c r="B4">
        <v>132.73627450980391</v>
      </c>
      <c r="D4" s="8" t="s">
        <v>81</v>
      </c>
      <c r="E4" s="11">
        <v>132.73627450980391</v>
      </c>
    </row>
    <row r="5" spans="1:9" ht="18.75" x14ac:dyDescent="0.3">
      <c r="A5" s="7" t="s">
        <v>79</v>
      </c>
      <c r="B5" s="2">
        <v>203971</v>
      </c>
      <c r="D5" s="8" t="s">
        <v>80</v>
      </c>
      <c r="E5" s="9">
        <v>203971</v>
      </c>
      <c r="H5" s="8" t="s">
        <v>87</v>
      </c>
      <c r="I5" s="12">
        <v>353566.25819999992</v>
      </c>
    </row>
    <row r="6" spans="1:9" ht="18.75" x14ac:dyDescent="0.3">
      <c r="A6" s="7" t="s">
        <v>78</v>
      </c>
      <c r="B6" s="2">
        <v>353566.25819999992</v>
      </c>
      <c r="D6" s="8" t="s">
        <v>83</v>
      </c>
      <c r="E6" s="10">
        <v>353566.25819999992</v>
      </c>
      <c r="H6" s="8" t="s">
        <v>86</v>
      </c>
      <c r="I6" s="12">
        <v>203971</v>
      </c>
    </row>
    <row r="7" spans="1:9" ht="18.75" x14ac:dyDescent="0.3">
      <c r="D7" s="8" t="s">
        <v>84</v>
      </c>
      <c r="E7" s="10">
        <f>E6-E5</f>
        <v>149595.25819999992</v>
      </c>
      <c r="H7" s="8" t="s">
        <v>85</v>
      </c>
      <c r="I7" s="12">
        <f>I5-I6</f>
        <v>149595.25819999992</v>
      </c>
    </row>
    <row r="32" spans="1:5" x14ac:dyDescent="0.25">
      <c r="A32" s="6" t="s">
        <v>88</v>
      </c>
      <c r="B32" t="s">
        <v>90</v>
      </c>
      <c r="C32" t="s">
        <v>79</v>
      </c>
      <c r="D32" t="s">
        <v>76</v>
      </c>
      <c r="E32" t="s">
        <v>78</v>
      </c>
    </row>
    <row r="33" spans="1:5" x14ac:dyDescent="0.25">
      <c r="A33" s="7" t="s">
        <v>12</v>
      </c>
      <c r="B33">
        <v>12</v>
      </c>
      <c r="C33" s="2">
        <v>30258</v>
      </c>
      <c r="D33" s="1">
        <v>105.06</v>
      </c>
      <c r="E33" s="2">
        <v>32657.022599999997</v>
      </c>
    </row>
    <row r="34" spans="1:5" x14ac:dyDescent="0.25">
      <c r="A34" s="7" t="s">
        <v>14</v>
      </c>
      <c r="B34">
        <v>12</v>
      </c>
      <c r="C34" s="2">
        <v>61216</v>
      </c>
      <c r="D34" s="1">
        <v>168.63083333333333</v>
      </c>
      <c r="E34" s="2">
        <v>130824.30720000001</v>
      </c>
    </row>
    <row r="35" spans="1:5" x14ac:dyDescent="0.25">
      <c r="A35" s="7" t="s">
        <v>15</v>
      </c>
      <c r="B35">
        <v>11</v>
      </c>
      <c r="C35" s="2">
        <v>54340</v>
      </c>
      <c r="D35" s="1">
        <v>162.86363636363637</v>
      </c>
      <c r="E35" s="2">
        <v>120778.374</v>
      </c>
    </row>
    <row r="36" spans="1:5" x14ac:dyDescent="0.25">
      <c r="A36" s="7" t="s">
        <v>9</v>
      </c>
      <c r="B36">
        <v>16</v>
      </c>
      <c r="C36" s="2">
        <v>58157</v>
      </c>
      <c r="D36" s="1">
        <v>105.86</v>
      </c>
      <c r="E36" s="2">
        <v>69306.554399999994</v>
      </c>
    </row>
    <row r="37" spans="1:5" x14ac:dyDescent="0.25">
      <c r="A37" s="7" t="s">
        <v>89</v>
      </c>
      <c r="B37">
        <v>51</v>
      </c>
      <c r="C37" s="2">
        <v>203971</v>
      </c>
      <c r="D37" s="1">
        <v>132.73627450980388</v>
      </c>
      <c r="E37" s="2">
        <v>353566.25819999998</v>
      </c>
    </row>
    <row r="41" spans="1:5" ht="18.75" x14ac:dyDescent="0.3">
      <c r="A41" s="13" t="s">
        <v>1</v>
      </c>
      <c r="B41" s="13" t="s">
        <v>91</v>
      </c>
      <c r="C41" s="13" t="s">
        <v>19</v>
      </c>
      <c r="D41" s="13" t="s">
        <v>2</v>
      </c>
      <c r="E41" s="13" t="s">
        <v>73</v>
      </c>
    </row>
    <row r="42" spans="1:5" ht="18.75" x14ac:dyDescent="0.3">
      <c r="A42" s="13" t="s">
        <v>12</v>
      </c>
      <c r="B42" s="13">
        <v>12</v>
      </c>
      <c r="C42" s="13">
        <v>30258</v>
      </c>
      <c r="D42" s="14">
        <v>105.06</v>
      </c>
      <c r="E42" s="15">
        <v>32657.022599999997</v>
      </c>
    </row>
    <row r="43" spans="1:5" ht="18.75" x14ac:dyDescent="0.3">
      <c r="A43" s="13" t="s">
        <v>14</v>
      </c>
      <c r="B43" s="13">
        <v>12</v>
      </c>
      <c r="C43" s="13">
        <v>61216</v>
      </c>
      <c r="D43" s="14">
        <v>168.63083333333333</v>
      </c>
      <c r="E43" s="15">
        <v>130824.30720000001</v>
      </c>
    </row>
    <row r="44" spans="1:5" ht="18.75" x14ac:dyDescent="0.3">
      <c r="A44" s="13" t="s">
        <v>15</v>
      </c>
      <c r="B44" s="13">
        <v>11</v>
      </c>
      <c r="C44" s="13">
        <v>54340</v>
      </c>
      <c r="D44" s="14">
        <v>162.86363636363637</v>
      </c>
      <c r="E44" s="15">
        <v>120778.374</v>
      </c>
    </row>
    <row r="45" spans="1:5" ht="18.75" x14ac:dyDescent="0.3">
      <c r="A45" s="13" t="s">
        <v>9</v>
      </c>
      <c r="B45" s="13">
        <v>16</v>
      </c>
      <c r="C45" s="13">
        <v>58157</v>
      </c>
      <c r="D45" s="14">
        <v>105.86</v>
      </c>
      <c r="E45" s="15">
        <v>69306.554399999994</v>
      </c>
    </row>
    <row r="46" spans="1:5" ht="18.75" x14ac:dyDescent="0.3">
      <c r="A46" s="13" t="s">
        <v>89</v>
      </c>
      <c r="B46" s="13">
        <v>51</v>
      </c>
      <c r="C46" s="13">
        <v>203971</v>
      </c>
      <c r="D46" s="14">
        <v>132.73627450980388</v>
      </c>
      <c r="E46" s="15">
        <v>353566.25819999998</v>
      </c>
    </row>
  </sheetData>
  <mergeCells count="1">
    <mergeCell ref="D1:E1"/>
  </mergeCells>
  <conditionalFormatting pivot="1" sqref="E33:E3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{B36506A3-7B66-4B89-A33B-E0BF64CEF2EC}</x14:id>
        </ext>
      </extLst>
    </cfRule>
  </conditionalFormatting>
  <conditionalFormatting sqref="E42:E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{94C17B90-1354-40DB-91D6-E8981CA8F08A}</x14:id>
        </ext>
      </extLst>
    </cfRule>
  </conditionalFormatting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36506A3-7B66-4B89-A33B-E0BF64CE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E33:E36</xm:sqref>
        </x14:conditionalFormatting>
        <x14:conditionalFormatting xmlns:xm="http://schemas.microsoft.com/office/excel/2006/main">
          <x14:cfRule type="dataBar" id="{94C17B90-1354-40DB-91D6-E8981CA8F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E42:E45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H Y V t W k 1 6 d m i l A A A A 9 w A A A B I A H A B D b 2 5 m a W c v U G F j a 2 F n Z S 5 4 b W w g o h g A K K A U A A A A A A A A A A A A A A A A A A A A A A A A A A A A h Y 8 x D o I w G E a v Q r r T l m K U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x w t G F 4 t o w T H Q G Y K h T Z f g 0 3 B m A L 5 g b A e G j f 0 i i s T 7 k o g 8 w T y P s G f U E s D B B Q A A g A I A B 2 F b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h W 1 a w Z p n 0 k E C A A C y B g A A E w A c A E Z v c m 1 1 b G F z L 1 N l Y 3 R p b 2 4 x L m 0 g o h g A K K A U A A A A A A A A A A A A A A A A A A A A A A A A A A A A 3 V R N b 9 N A E L 1 H y n 9 Y L U J y J G O R C j h Q + d A 6 o V i I E p I A h y S K N v b g m K x 3 r f 1 I U 0 X 5 7 4 z j f L o O E u W G L 7 b n z c 6 b e f N s D Z F J p S C D 8 t 6 + b j a a D T 1 n C m K S s z S e Z k w t w K Q i m U Y s w 0 g i N P E J B 9 N s E L w G 0 q o I M B L o p d e R k c 1 A G O d D y s E L p D D 4 o h 0 a v B 9 / 0 6 D 0 + I 5 Z x Z b j D u i F k f m 4 p + Q v 5 C V 3 P I 2 R f H y J 0 I v 0 k r b c U Q d 4 m q U G l E 9 d 6 p J A c p s J 7 b d f u 6 Q r I h n j I b 9 9 9 f b K J V + t N D A w j x z 8 4 6 N 3 L w V M W m 7 Z + Q u K 9 B l i M f k I L M b 2 K I 4 x Z D N M 3 C G 7 u F M O 6 Z L R L n 7 D + S B i n C n t G 2 V P S w Z z J h K s O H z M 4 V h u q J j Q P 6 X K y o 4 L U D s 1 / O 5 6 T Y P d 0 C T s 4 I g G U 4 m B l d m 4 Z E 1 v Y t L j z B S V n m C 3 N k 7 A E C e 8 7 7 c Q D I V 5 9 8 Y r m L Z o / 0 t I n J e t / S l h s x m o L d J j C Z D v K T z o p 6 f C L F e g N a 6 m B g x 4 G i 1 e D e d K 2 m R O + s z A B Y Z A a k N 6 o M j 2 x K H D a t q t t A K d 9 I d C P Z l b F J 2 g b r F F 2 x S t n + m w a T U b q a j d x a m v 9 x J P Y 2 Z Y r Z m 7 q w i 4 9 0 O q x U z K x X P t / H n v 5 I K R 5 c V S O 8 j o r b h e o Z 1 x N M 6 x f X T Q 3 k B n n U 2 3 5 s F u y r b W o 9 B A 5 t O z H O p + S k X s 0 2 0 q n W x G B c H k O X a s o f 4 X O w 4 M U 6 Y Y 9 7 A h r F s a p y v i e q C 0 8 F 8 7 u A / G K q E v + e r / M v h h t X 3 I 5 L I w c / k T P G 6 3 B H Z h p + I B t 6 r y i a 5 V I c + V q 2 h 1 W Z 1 L c t T M X z / w + V d c n f P 6 N 1 B L A Q I t A B Q A A g A I A B 2 F b V p N e n Z o p Q A A A P c A A A A S A A A A A A A A A A A A A A A A A A A A A A B D b 2 5 m a W c v U G F j a 2 F n Z S 5 4 b W x Q S w E C L Q A U A A I A C A A d h W 1 a D 8 r p q 6 Q A A A D p A A A A E w A A A A A A A A A A A A A A A A D x A A A A W 0 N v b n R l b n R f V H l w Z X N d L n h t b F B L A Q I t A B Q A A g A I A B 2 F b V r B m m f S Q Q I A A L I G A A A T A A A A A A A A A A A A A A A A A O I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a A A A A A A A A V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a W R f b W F y a 2 V 0 a W 5 n X 2 N h b X B h a W d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N j d m N W E 4 L W N l N j c t N G U w M C 1 h M z B k L T M z Y 2 F j M D Y 0 N D Q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T E 6 N T U 6 M D A u N D A 3 O D Q 1 O V o i I C 8 + P E V u d H J 5 I F R 5 c G U 9 I k Z p b G x D b 2 x 1 b W 5 U e X B l c y I g V m F s d W U 9 I n N C Z 1 l E Q l F N R E J R V U Z C Z z 0 9 I i A v P j x F b n R y e S B U e X B l P S J G a W x s Q 2 9 s d W 1 u T m F t Z X M i I F Z h b H V l P S J z W y Z x d W 9 0 O 0 N h b X B h a W d u I E l E J n F 1 b 3 Q 7 L C Z x d W 9 0 O 0 F k I F B s Y X R m b 3 J t J n F 1 b 3 Q 7 L C Z x d W 9 0 O 0 J 1 Z G d l d C A o S U 5 S K S Z x d W 9 0 O y w m c X V v d D t S T 0 k g K C U p J n F 1 b 3 Q 7 L C Z x d W 9 0 O 1 B h Z 2 U g V m l l d 3 M m c X V v d D s s J n F 1 b 3 Q 7 S W 1 w c m V z c 2 l v b n M m c X V v d D s s J n F 1 b 3 Q 7 Q 2 x p Y 2 s t V G h y b 3 V n a C B S Y X R l I C g l K S Z x d W 9 0 O y w m c X V v d D t D b 3 N 0 I F B l c i B D b G l j a y A o S U 5 S K S Z x d W 9 0 O y w m c X V v d D t C b 3 V u Y 2 U g U m F 0 Z S A o J S k m c X V v d D s s J n F 1 b 3 Q 7 U G 9 w d W x h c i B Q c m 9 k d W N 0 I F B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p Z F 9 t Y X J r Z X R p b m d f Y 2 F t c G F p Z 2 5 z L 0 F 1 d G 9 S Z W 1 v d m V k Q 2 9 s d W 1 u c z E u e 0 N h b X B h a W d u I E l E L D B 9 J n F 1 b 3 Q 7 L C Z x d W 9 0 O 1 N l Y 3 R p b 2 4 x L 3 B h a W R f b W F y a 2 V 0 a W 5 n X 2 N h b X B h a W d u c y 9 B d X R v U m V t b 3 Z l Z E N v b H V t b n M x L n t B Z C B Q b G F 0 Z m 9 y b S w x f S Z x d W 9 0 O y w m c X V v d D t T Z W N 0 a W 9 u M S 9 w Y W l k X 2 1 h c m t l d G l u Z 1 9 j Y W 1 w Y W l n b n M v Q X V 0 b 1 J l b W 9 2 Z W R D b 2 x 1 b W 5 z M S 5 7 Q n V k Z 2 V 0 I C h J T l I p L D J 9 J n F 1 b 3 Q 7 L C Z x d W 9 0 O 1 N l Y 3 R p b 2 4 x L 3 B h a W R f b W F y a 2 V 0 a W 5 n X 2 N h b X B h a W d u c y 9 B d X R v U m V t b 3 Z l Z E N v b H V t b n M x L n t S T 0 k g K C U p L D N 9 J n F 1 b 3 Q 7 L C Z x d W 9 0 O 1 N l Y 3 R p b 2 4 x L 3 B h a W R f b W F y a 2 V 0 a W 5 n X 2 N h b X B h a W d u c y 9 B d X R v U m V t b 3 Z l Z E N v b H V t b n M x L n t Q Y W d l I F Z p Z X d z L D R 9 J n F 1 b 3 Q 7 L C Z x d W 9 0 O 1 N l Y 3 R p b 2 4 x L 3 B h a W R f b W F y a 2 V 0 a W 5 n X 2 N h b X B h a W d u c y 9 B d X R v U m V t b 3 Z l Z E N v b H V t b n M x L n t J b X B y Z X N z a W 9 u c y w 1 f S Z x d W 9 0 O y w m c X V v d D t T Z W N 0 a W 9 u M S 9 w Y W l k X 2 1 h c m t l d G l u Z 1 9 j Y W 1 w Y W l n b n M v Q X V 0 b 1 J l b W 9 2 Z W R D b 2 x 1 b W 5 z M S 5 7 Q 2 x p Y 2 s t V G h y b 3 V n a C B S Y X R l I C g l K S w 2 f S Z x d W 9 0 O y w m c X V v d D t T Z W N 0 a W 9 u M S 9 w Y W l k X 2 1 h c m t l d G l u Z 1 9 j Y W 1 w Y W l n b n M v Q X V 0 b 1 J l b W 9 2 Z W R D b 2 x 1 b W 5 z M S 5 7 Q 2 9 z d C B Q Z X I g Q 2 x p Y 2 s g K E l O U i k s N 3 0 m c X V v d D s s J n F 1 b 3 Q 7 U 2 V j d G l v b j E v c G F p Z F 9 t Y X J r Z X R p b m d f Y 2 F t c G F p Z 2 5 z L 0 F 1 d G 9 S Z W 1 v d m V k Q 2 9 s d W 1 u c z E u e 0 J v d W 5 j Z S B S Y X R l I C g l K S w 4 f S Z x d W 9 0 O y w m c X V v d D t T Z W N 0 a W 9 u M S 9 w Y W l k X 2 1 h c m t l d G l u Z 1 9 j Y W 1 w Y W l n b n M v Q X V 0 b 1 J l b W 9 2 Z W R D b 2 x 1 b W 5 z M S 5 7 U G 9 w d W x h c i B Q c m 9 k d W N 0 I F B h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h a W R f b W F y a 2 V 0 a W 5 n X 2 N h b X B h a W d u c y 9 B d X R v U m V t b 3 Z l Z E N v b H V t b n M x L n t D Y W 1 w Y W l n b i B J R C w w f S Z x d W 9 0 O y w m c X V v d D t T Z W N 0 a W 9 u M S 9 w Y W l k X 2 1 h c m t l d G l u Z 1 9 j Y W 1 w Y W l n b n M v Q X V 0 b 1 J l b W 9 2 Z W R D b 2 x 1 b W 5 z M S 5 7 Q W Q g U G x h d G Z v c m 0 s M X 0 m c X V v d D s s J n F 1 b 3 Q 7 U 2 V j d G l v b j E v c G F p Z F 9 t Y X J r Z X R p b m d f Y 2 F t c G F p Z 2 5 z L 0 F 1 d G 9 S Z W 1 v d m V k Q 2 9 s d W 1 u c z E u e 0 J 1 Z G d l d C A o S U 5 S K S w y f S Z x d W 9 0 O y w m c X V v d D t T Z W N 0 a W 9 u M S 9 w Y W l k X 2 1 h c m t l d G l u Z 1 9 j Y W 1 w Y W l n b n M v Q X V 0 b 1 J l b W 9 2 Z W R D b 2 x 1 b W 5 z M S 5 7 U k 9 J I C g l K S w z f S Z x d W 9 0 O y w m c X V v d D t T Z W N 0 a W 9 u M S 9 w Y W l k X 2 1 h c m t l d G l u Z 1 9 j Y W 1 w Y W l n b n M v Q X V 0 b 1 J l b W 9 2 Z W R D b 2 x 1 b W 5 z M S 5 7 U G F n Z S B W a W V 3 c y w 0 f S Z x d W 9 0 O y w m c X V v d D t T Z W N 0 a W 9 u M S 9 w Y W l k X 2 1 h c m t l d G l u Z 1 9 j Y W 1 w Y W l n b n M v Q X V 0 b 1 J l b W 9 2 Z W R D b 2 x 1 b W 5 z M S 5 7 S W 1 w c m V z c 2 l v b n M s N X 0 m c X V v d D s s J n F 1 b 3 Q 7 U 2 V j d G l v b j E v c G F p Z F 9 t Y X J r Z X R p b m d f Y 2 F t c G F p Z 2 5 z L 0 F 1 d G 9 S Z W 1 v d m V k Q 2 9 s d W 1 u c z E u e 0 N s a W N r L V R o c m 9 1 Z 2 g g U m F 0 Z S A o J S k s N n 0 m c X V v d D s s J n F 1 b 3 Q 7 U 2 V j d G l v b j E v c G F p Z F 9 t Y X J r Z X R p b m d f Y 2 F t c G F p Z 2 5 z L 0 F 1 d G 9 S Z W 1 v d m V k Q 2 9 s d W 1 u c z E u e 0 N v c 3 Q g U G V y I E N s a W N r I C h J T l I p L D d 9 J n F 1 b 3 Q 7 L C Z x d W 9 0 O 1 N l Y 3 R p b 2 4 x L 3 B h a W R f b W F y a 2 V 0 a W 5 n X 2 N h b X B h a W d u c y 9 B d X R v U m V t b 3 Z l Z E N v b H V t b n M x L n t C b 3 V u Y 2 U g U m F 0 Z S A o J S k s O H 0 m c X V v d D s s J n F 1 b 3 Q 7 U 2 V j d G l v b j E v c G F p Z F 9 t Y X J r Z X R p b m d f Y 2 F t c G F p Z 2 5 z L 0 F 1 d G 9 S Z W 1 v d m V k Q 2 9 s d W 1 u c z E u e 1 B v c H V s Y X I g U H J v Z H V j d C B Q Y W d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l k X 2 1 h c m t l d G l u Z 1 9 j Y W 1 w Y W l n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Z F 9 t Y X J r Z X R p b m d f Y 2 F t c G F p Z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W R f b W F y a 2 V 0 a W 5 n X 2 N h b X B h a W d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W J l O T c 3 Z i 0 3 Y 2 Z h L T Q 4 Y W E t Y j g 5 Z i 0 4 N z g 5 Z G Y 2 N D k z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X B h a W d u X 2 R h d G F f V G l t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T E 6 M T A 6 N D E u O D c y M j c 4 N l o i I C 8 + P E V u d H J 5 I F R 5 c G U 9 I k Z p b G x D b 2 x 1 b W 5 U e X B l c y I g V m F s d W U 9 I n N C Z 1 l K Q 1 E 9 P S I g L z 4 8 R W 5 0 c n k g V H l w Z T 0 i R m l s b E N v b H V t b k 5 h b W V z I i B W Y W x 1 Z T 0 i c 1 s m c X V v d D t D Y W 1 w Y W l n b i B J R C Z x d W 9 0 O y w m c X V v d D t B Z C B Q b G F 0 Z m 9 y b S Z x d W 9 0 O y w m c X V v d D t T d G F y d C B E Y X R l J n F 1 b 3 Q 7 L C Z x d W 9 0 O 0 V u Z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t c G F p Z 2 5 f Z G F 0 Y S 9 B d X R v U m V t b 3 Z l Z E N v b H V t b n M x L n t D Y W 1 w Y W l n b i B J R C w w f S Z x d W 9 0 O y w m c X V v d D t T Z W N 0 a W 9 u M S 9 D Y W 1 w Y W l n b l 9 k Y X R h L 0 F 1 d G 9 S Z W 1 v d m V k Q 2 9 s d W 1 u c z E u e 0 F k I F B s Y X R m b 3 J t L D F 9 J n F 1 b 3 Q 7 L C Z x d W 9 0 O 1 N l Y 3 R p b 2 4 x L 0 N h b X B h a W d u X 2 R h d G E v Q X V 0 b 1 J l b W 9 2 Z W R D b 2 x 1 b W 5 z M S 5 7 U 3 R h c n Q g R G F 0 Z S w y f S Z x d W 9 0 O y w m c X V v d D t T Z W N 0 a W 9 u M S 9 D Y W 1 w Y W l n b l 9 k Y X R h L 0 F 1 d G 9 S Z W 1 v d m V k Q 2 9 s d W 1 u c z E u e 0 V u Z C B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b X B h a W d u X 2 R h d G E v Q X V 0 b 1 J l b W 9 2 Z W R D b 2 x 1 b W 5 z M S 5 7 Q 2 F t c G F p Z 2 4 g S U Q s M H 0 m c X V v d D s s J n F 1 b 3 Q 7 U 2 V j d G l v b j E v Q 2 F t c G F p Z 2 5 f Z G F 0 Y S 9 B d X R v U m V t b 3 Z l Z E N v b H V t b n M x L n t B Z C B Q b G F 0 Z m 9 y b S w x f S Z x d W 9 0 O y w m c X V v d D t T Z W N 0 a W 9 u M S 9 D Y W 1 w Y W l n b l 9 k Y X R h L 0 F 1 d G 9 S Z W 1 v d m V k Q 2 9 s d W 1 u c z E u e 1 N 0 Y X J 0 I E R h d G U s M n 0 m c X V v d D s s J n F 1 b 3 Q 7 U 2 V j d G l v b j E v Q 2 F t c G F p Z 2 5 f Z G F 0 Y S 9 B d X R v U m V t b 3 Z l Z E N v b H V t b n M x L n t F b m Q g R G F 0 Z S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X B h a W d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5 f Z G F 0 Y S 9 D Y W 1 w Y W l n b l 9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X 2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p H n b x u K n U W j J B V G i h W r A w A A A A A C A A A A A A A Q Z g A A A A E A A C A A A A D E g V 3 w J B 8 t d a 1 B A B I 7 P z J F 5 M E n S 4 2 C N U j N I V k k U v 2 n w Q A A A A A O g A A A A A I A A C A A A A D Q d t k L o s 9 U 1 s p R R l P i f H t 8 S Z k w a Y F 6 c R f I S o V h i w J G q V A A A A C 1 c l d l G j b O 7 w V H h O v 7 6 6 N e a L n N M W a l S X M V + j 9 Q o C q 1 l U g e 4 I r I o V A d 4 Z D o H e F n p G Y 6 x U X Q q m 2 L / f X 8 o 4 J k 8 e g L L Z o 1 d 8 O y o o w d + z n D b j R U c U A A A A D f I s Y / m 3 R p b K X V B S F 3 j K O p 6 K z A G W O I x S 6 J K s y r P x V c a M y W V X Y c Z 4 5 m / M u M i i w 2 R B 6 l o S C Q z o P F H y W p 4 i F 4 0 Y Q J < / D a t a M a s h u p > 
</file>

<file path=customXml/itemProps1.xml><?xml version="1.0" encoding="utf-8"?>
<ds:datastoreItem xmlns:ds="http://schemas.openxmlformats.org/officeDocument/2006/customXml" ds:itemID="{11FC84F3-0646-488D-A73D-FEBBA502F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MarketingDataset</vt:lpstr>
      <vt:lpstr>Campaign_data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 Singaria</cp:lastModifiedBy>
  <dcterms:created xsi:type="dcterms:W3CDTF">2015-06-05T18:17:20Z</dcterms:created>
  <dcterms:modified xsi:type="dcterms:W3CDTF">2025-03-22T08:50:36Z</dcterms:modified>
</cp:coreProperties>
</file>