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ura\Desktop\FFR Data\Added Data\"/>
    </mc:Choice>
  </mc:AlternateContent>
  <bookViews>
    <workbookView xWindow="-120" yWindow="-120" windowWidth="20730" windowHeight="11160" tabRatio="882" firstSheet="9" activeTab="19"/>
  </bookViews>
  <sheets>
    <sheet name="SR123GDR" sheetId="4" r:id="rId1"/>
    <sheet name="SR123SLK" sheetId="5" r:id="rId2"/>
    <sheet name="IR183GNO" sheetId="20" r:id="rId3"/>
    <sheet name="IR123RHO" sheetId="26" r:id="rId4"/>
    <sheet name="IR183RHO" sheetId="27" r:id="rId5"/>
    <sheet name="SR183SLK1" sheetId="31" r:id="rId6"/>
    <sheet name="IR183URA" sheetId="34" r:id="rId7"/>
    <sheet name="IR185RHO" sheetId="35" r:id="rId8"/>
    <sheet name="WR183GLC" sheetId="43" r:id="rId9"/>
    <sheet name="SR183MGN" sheetId="48" r:id="rId10"/>
    <sheet name="SR243SLK" sheetId="50" r:id="rId11"/>
    <sheet name="IR123ICY" sheetId="51" r:id="rId12"/>
    <sheet name="SR183ASR" sheetId="52" r:id="rId13"/>
    <sheet name="IR185URA" sheetId="53" r:id="rId14"/>
    <sheet name="IR185IRS" sheetId="54" r:id="rId15"/>
    <sheet name="IR123GRD" sheetId="55" r:id="rId16"/>
    <sheet name="SR123ASR" sheetId="56" r:id="rId17"/>
    <sheet name="IR183GRD" sheetId="57" r:id="rId18"/>
    <sheet name="SR183ASP" sheetId="58" r:id="rId19"/>
    <sheet name="IR123IVR" sheetId="59" r:id="rId20"/>
    <sheet name="IR183ICY" sheetId="60" r:id="rId21"/>
    <sheet name="IR183IVR" sheetId="61" r:id="rId22"/>
    <sheet name="IR185ICY" sheetId="62" r:id="rId23"/>
    <sheet name="IR243SLK" sheetId="63" r:id="rId24"/>
    <sheet name="SR183AG" sheetId="64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64" l="1"/>
  <c r="F25" i="64"/>
  <c r="F24" i="64"/>
  <c r="F23" i="64"/>
  <c r="F22" i="64"/>
  <c r="F21" i="64"/>
  <c r="F20" i="64"/>
  <c r="F19" i="64"/>
  <c r="F18" i="64"/>
  <c r="F17" i="64"/>
  <c r="F16" i="64"/>
  <c r="F15" i="64"/>
  <c r="F14" i="64"/>
  <c r="F13" i="64"/>
  <c r="F12" i="64"/>
  <c r="F11" i="64"/>
  <c r="F10" i="64"/>
  <c r="F9" i="64"/>
  <c r="E7" i="64"/>
  <c r="L5" i="63"/>
  <c r="F25" i="63"/>
  <c r="F24" i="63"/>
  <c r="F23" i="63"/>
  <c r="F22" i="63"/>
  <c r="F21" i="63"/>
  <c r="F20" i="63"/>
  <c r="F19" i="63"/>
  <c r="F18" i="63"/>
  <c r="F17" i="63"/>
  <c r="F16" i="63"/>
  <c r="F15" i="63"/>
  <c r="F14" i="63"/>
  <c r="F13" i="63"/>
  <c r="F12" i="63"/>
  <c r="F11" i="63"/>
  <c r="F10" i="63"/>
  <c r="F9" i="63"/>
  <c r="E7" i="63"/>
  <c r="L5" i="62"/>
  <c r="F25" i="62"/>
  <c r="F24" i="62"/>
  <c r="F23" i="62"/>
  <c r="F22" i="62"/>
  <c r="F21" i="62"/>
  <c r="F20" i="62"/>
  <c r="F19" i="62"/>
  <c r="F18" i="62"/>
  <c r="F17" i="62"/>
  <c r="F16" i="62"/>
  <c r="F15" i="62"/>
  <c r="F14" i="62"/>
  <c r="F13" i="62"/>
  <c r="F12" i="62"/>
  <c r="F11" i="62"/>
  <c r="F10" i="62"/>
  <c r="F9" i="62"/>
  <c r="E7" i="62"/>
  <c r="L5" i="61"/>
  <c r="F25" i="61"/>
  <c r="F24" i="61"/>
  <c r="F23" i="61"/>
  <c r="F22" i="61"/>
  <c r="F21" i="61"/>
  <c r="F20" i="61"/>
  <c r="F19" i="61"/>
  <c r="F18" i="61"/>
  <c r="F17" i="61"/>
  <c r="F16" i="61"/>
  <c r="F15" i="61"/>
  <c r="F14" i="61"/>
  <c r="F13" i="61"/>
  <c r="F12" i="61"/>
  <c r="F11" i="61"/>
  <c r="F10" i="61"/>
  <c r="F9" i="61"/>
  <c r="E7" i="61"/>
  <c r="L5" i="60"/>
  <c r="F25" i="60"/>
  <c r="F24" i="60"/>
  <c r="F23" i="60"/>
  <c r="F22" i="60"/>
  <c r="F21" i="60"/>
  <c r="F20" i="60"/>
  <c r="F19" i="60"/>
  <c r="F18" i="60"/>
  <c r="F17" i="60"/>
  <c r="F16" i="60"/>
  <c r="F15" i="60"/>
  <c r="F14" i="60"/>
  <c r="F13" i="60"/>
  <c r="F12" i="60"/>
  <c r="F11" i="60"/>
  <c r="F10" i="60"/>
  <c r="F9" i="60"/>
  <c r="E7" i="60"/>
  <c r="L5" i="59"/>
  <c r="F25" i="59"/>
  <c r="F24" i="59"/>
  <c r="F23" i="59"/>
  <c r="F22" i="59"/>
  <c r="F21" i="59"/>
  <c r="F20" i="59"/>
  <c r="F19" i="59"/>
  <c r="F18" i="59"/>
  <c r="F17" i="59"/>
  <c r="F16" i="59"/>
  <c r="F15" i="59"/>
  <c r="F14" i="59"/>
  <c r="F13" i="59"/>
  <c r="F12" i="59"/>
  <c r="F11" i="59"/>
  <c r="F10" i="59"/>
  <c r="F9" i="59"/>
  <c r="E7" i="59"/>
  <c r="O5" i="58"/>
  <c r="F25" i="58"/>
  <c r="D25" i="58"/>
  <c r="F24" i="58"/>
  <c r="D24" i="58"/>
  <c r="F23" i="58"/>
  <c r="D23" i="58"/>
  <c r="F22" i="58"/>
  <c r="D22" i="58"/>
  <c r="F21" i="58"/>
  <c r="D21" i="58"/>
  <c r="F20" i="58"/>
  <c r="D20" i="58"/>
  <c r="F19" i="58"/>
  <c r="D19" i="58"/>
  <c r="F18" i="58"/>
  <c r="D18" i="58"/>
  <c r="F17" i="58"/>
  <c r="D17" i="58"/>
  <c r="F16" i="58"/>
  <c r="D16" i="58"/>
  <c r="F15" i="58"/>
  <c r="D15" i="58"/>
  <c r="F14" i="58"/>
  <c r="D14" i="58"/>
  <c r="F13" i="58"/>
  <c r="D13" i="58"/>
  <c r="F12" i="58"/>
  <c r="D12" i="58"/>
  <c r="F11" i="58"/>
  <c r="D11" i="58"/>
  <c r="F10" i="58"/>
  <c r="D10" i="58"/>
  <c r="F9" i="58"/>
  <c r="D9" i="58"/>
  <c r="E7" i="58"/>
  <c r="C7" i="58"/>
  <c r="O5" i="57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E7" i="57"/>
  <c r="C7" i="57"/>
  <c r="U5" i="56"/>
  <c r="F25" i="56"/>
  <c r="D25" i="56"/>
  <c r="F24" i="56"/>
  <c r="D24" i="56"/>
  <c r="F23" i="56"/>
  <c r="D23" i="56"/>
  <c r="F22" i="56"/>
  <c r="D22" i="56"/>
  <c r="F21" i="56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E7" i="56"/>
  <c r="C7" i="56"/>
  <c r="U5" i="55"/>
  <c r="F25" i="55"/>
  <c r="D25" i="55"/>
  <c r="F24" i="55"/>
  <c r="D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E7" i="55"/>
  <c r="C7" i="55"/>
  <c r="U5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D15" i="54"/>
  <c r="F14" i="54"/>
  <c r="D14" i="54"/>
  <c r="F13" i="54"/>
  <c r="D13" i="54"/>
  <c r="F12" i="54"/>
  <c r="D12" i="54"/>
  <c r="F11" i="54"/>
  <c r="D11" i="54"/>
  <c r="F10" i="54"/>
  <c r="D10" i="54"/>
  <c r="F9" i="54"/>
  <c r="D9" i="54"/>
  <c r="E7" i="54"/>
  <c r="C7" i="54"/>
  <c r="U5" i="53"/>
  <c r="F25" i="53"/>
  <c r="D25" i="53"/>
  <c r="F24" i="53"/>
  <c r="D24" i="53"/>
  <c r="F23" i="53"/>
  <c r="D23" i="53"/>
  <c r="F22" i="53"/>
  <c r="D22" i="53"/>
  <c r="F21" i="53"/>
  <c r="D21" i="53"/>
  <c r="F20" i="53"/>
  <c r="D20" i="53"/>
  <c r="F19" i="53"/>
  <c r="D19" i="53"/>
  <c r="F18" i="53"/>
  <c r="D18" i="53"/>
  <c r="F17" i="53"/>
  <c r="D17" i="53"/>
  <c r="F16" i="53"/>
  <c r="D16" i="53"/>
  <c r="F15" i="53"/>
  <c r="D15" i="53"/>
  <c r="F14" i="53"/>
  <c r="D14" i="53"/>
  <c r="F13" i="53"/>
  <c r="D13" i="53"/>
  <c r="F12" i="53"/>
  <c r="D12" i="53"/>
  <c r="F11" i="53"/>
  <c r="D11" i="53"/>
  <c r="F10" i="53"/>
  <c r="D10" i="53"/>
  <c r="F9" i="53"/>
  <c r="D9" i="53"/>
  <c r="E7" i="53"/>
  <c r="C7" i="53"/>
  <c r="W5" i="52"/>
  <c r="F26" i="52"/>
  <c r="D26" i="52"/>
  <c r="F25" i="52"/>
  <c r="D25" i="52"/>
  <c r="F24" i="52"/>
  <c r="D24" i="52"/>
  <c r="F23" i="52"/>
  <c r="D23" i="52"/>
  <c r="F22" i="52"/>
  <c r="D22" i="52"/>
  <c r="F21" i="52"/>
  <c r="D21" i="52"/>
  <c r="F20" i="52"/>
  <c r="D20" i="52"/>
  <c r="F19" i="52"/>
  <c r="D19" i="52"/>
  <c r="F18" i="52"/>
  <c r="D18" i="52"/>
  <c r="F17" i="52"/>
  <c r="D17" i="52"/>
  <c r="F16" i="52"/>
  <c r="D16" i="52"/>
  <c r="F15" i="52"/>
  <c r="D15" i="52"/>
  <c r="F14" i="52"/>
  <c r="D14" i="52"/>
  <c r="F13" i="52"/>
  <c r="D13" i="52"/>
  <c r="F12" i="52"/>
  <c r="D12" i="52"/>
  <c r="F11" i="52"/>
  <c r="D11" i="52"/>
  <c r="F10" i="52"/>
  <c r="D10" i="52"/>
  <c r="F9" i="52"/>
  <c r="D9" i="52"/>
  <c r="E7" i="52"/>
  <c r="C7" i="52"/>
  <c r="W5" i="51"/>
  <c r="F25" i="51"/>
  <c r="D25" i="51"/>
  <c r="F24" i="51"/>
  <c r="D24" i="51"/>
  <c r="F23" i="51"/>
  <c r="D23" i="51"/>
  <c r="F22" i="51"/>
  <c r="D22" i="51"/>
  <c r="F21" i="51"/>
  <c r="D21" i="51"/>
  <c r="F20" i="51"/>
  <c r="D20" i="51"/>
  <c r="F19" i="51"/>
  <c r="D19" i="51"/>
  <c r="F18" i="51"/>
  <c r="D18" i="51"/>
  <c r="F17" i="51"/>
  <c r="D17" i="51"/>
  <c r="F16" i="51"/>
  <c r="D16" i="51"/>
  <c r="F15" i="51"/>
  <c r="D15" i="51"/>
  <c r="F14" i="51"/>
  <c r="D14" i="51"/>
  <c r="F13" i="51"/>
  <c r="D13" i="51"/>
  <c r="F12" i="51"/>
  <c r="D12" i="51"/>
  <c r="F11" i="51"/>
  <c r="D11" i="51"/>
  <c r="F10" i="51"/>
  <c r="D10" i="51"/>
  <c r="F9" i="51"/>
  <c r="D9" i="51"/>
  <c r="E7" i="51"/>
  <c r="C7" i="51"/>
  <c r="X5" i="50"/>
  <c r="F25" i="50"/>
  <c r="D25" i="50"/>
  <c r="F24" i="50"/>
  <c r="D24" i="50"/>
  <c r="F23" i="50"/>
  <c r="D23" i="50"/>
  <c r="F22" i="50"/>
  <c r="D22" i="50"/>
  <c r="F21" i="50"/>
  <c r="D21" i="50"/>
  <c r="F20" i="50"/>
  <c r="D20" i="50"/>
  <c r="F19" i="50"/>
  <c r="D19" i="50"/>
  <c r="F18" i="50"/>
  <c r="D18" i="50"/>
  <c r="F17" i="50"/>
  <c r="D17" i="50"/>
  <c r="F16" i="50"/>
  <c r="D16" i="50"/>
  <c r="F15" i="50"/>
  <c r="D15" i="50"/>
  <c r="F14" i="50"/>
  <c r="D14" i="50"/>
  <c r="F13" i="50"/>
  <c r="D13" i="50"/>
  <c r="F12" i="50"/>
  <c r="D12" i="50"/>
  <c r="F11" i="50"/>
  <c r="D11" i="50"/>
  <c r="F10" i="50"/>
  <c r="D10" i="50"/>
  <c r="F9" i="50"/>
  <c r="D9" i="50"/>
  <c r="E7" i="50"/>
  <c r="C7" i="50"/>
  <c r="X5" i="48"/>
  <c r="F24" i="48"/>
  <c r="D24" i="48"/>
  <c r="F23" i="48"/>
  <c r="D23" i="48"/>
  <c r="F22" i="48"/>
  <c r="D22" i="48"/>
  <c r="F21" i="48"/>
  <c r="D21" i="48"/>
  <c r="F20" i="48"/>
  <c r="D20" i="48"/>
  <c r="F19" i="48"/>
  <c r="D19" i="48"/>
  <c r="F18" i="48"/>
  <c r="D18" i="48"/>
  <c r="F17" i="48"/>
  <c r="D17" i="48"/>
  <c r="F16" i="48"/>
  <c r="D16" i="48"/>
  <c r="F15" i="48"/>
  <c r="D15" i="48"/>
  <c r="F14" i="48"/>
  <c r="D14" i="48"/>
  <c r="F13" i="48"/>
  <c r="D13" i="48"/>
  <c r="F12" i="48"/>
  <c r="D12" i="48"/>
  <c r="F11" i="48"/>
  <c r="D11" i="48"/>
  <c r="F10" i="48"/>
  <c r="D10" i="48"/>
  <c r="F9" i="48"/>
  <c r="D9" i="48"/>
  <c r="E7" i="48"/>
  <c r="C7" i="48"/>
  <c r="X5" i="43"/>
  <c r="F27" i="43"/>
  <c r="D27" i="43"/>
  <c r="F26" i="43"/>
  <c r="D26" i="43"/>
  <c r="F25" i="43"/>
  <c r="D25" i="43"/>
  <c r="F24" i="43"/>
  <c r="D24" i="43"/>
  <c r="F23" i="43"/>
  <c r="D23" i="43"/>
  <c r="F22" i="43"/>
  <c r="D22" i="43"/>
  <c r="F21" i="43"/>
  <c r="D21" i="43"/>
  <c r="F20" i="43"/>
  <c r="D20" i="43"/>
  <c r="F19" i="43"/>
  <c r="D19" i="43"/>
  <c r="F18" i="43"/>
  <c r="D18" i="43"/>
  <c r="F17" i="43"/>
  <c r="D17" i="43"/>
  <c r="F16" i="43"/>
  <c r="D16" i="43"/>
  <c r="F15" i="43"/>
  <c r="D15" i="43"/>
  <c r="F14" i="43"/>
  <c r="D14" i="43"/>
  <c r="F13" i="43"/>
  <c r="D13" i="43"/>
  <c r="F12" i="43"/>
  <c r="D12" i="43"/>
  <c r="F11" i="43"/>
  <c r="D11" i="43"/>
  <c r="F10" i="43"/>
  <c r="D10" i="43"/>
  <c r="F9" i="43"/>
  <c r="D9" i="43"/>
  <c r="E7" i="43"/>
  <c r="C7" i="43"/>
  <c r="X5" i="35"/>
  <c r="F25" i="35"/>
  <c r="D25" i="35"/>
  <c r="F24" i="35"/>
  <c r="D24" i="35"/>
  <c r="F23" i="35"/>
  <c r="D23" i="35"/>
  <c r="F22" i="35"/>
  <c r="D22" i="35"/>
  <c r="F21" i="35"/>
  <c r="D21" i="35"/>
  <c r="F20" i="35"/>
  <c r="D20" i="35"/>
  <c r="F19" i="35"/>
  <c r="D19" i="35"/>
  <c r="F18" i="35"/>
  <c r="D18" i="35"/>
  <c r="F17" i="35"/>
  <c r="D17" i="35"/>
  <c r="F16" i="35"/>
  <c r="D16" i="35"/>
  <c r="F15" i="35"/>
  <c r="D15" i="35"/>
  <c r="F14" i="35"/>
  <c r="D14" i="35"/>
  <c r="F13" i="35"/>
  <c r="D13" i="35"/>
  <c r="F12" i="35"/>
  <c r="D12" i="35"/>
  <c r="F11" i="35"/>
  <c r="D11" i="35"/>
  <c r="F10" i="35"/>
  <c r="D10" i="35"/>
  <c r="F9" i="35"/>
  <c r="D9" i="35"/>
  <c r="E7" i="35"/>
  <c r="C7" i="35"/>
  <c r="X5" i="34"/>
  <c r="F25" i="34"/>
  <c r="D25" i="34"/>
  <c r="F24" i="34"/>
  <c r="D24" i="34"/>
  <c r="F23" i="34"/>
  <c r="D23" i="34"/>
  <c r="F22" i="34"/>
  <c r="D22" i="34"/>
  <c r="F21" i="34"/>
  <c r="D21" i="34"/>
  <c r="F20" i="34"/>
  <c r="D20" i="34"/>
  <c r="F19" i="34"/>
  <c r="D19" i="34"/>
  <c r="F18" i="34"/>
  <c r="D18" i="34"/>
  <c r="F17" i="34"/>
  <c r="D17" i="34"/>
  <c r="F16" i="34"/>
  <c r="D16" i="34"/>
  <c r="F15" i="34"/>
  <c r="D15" i="34"/>
  <c r="F14" i="34"/>
  <c r="D14" i="34"/>
  <c r="F13" i="34"/>
  <c r="D13" i="34"/>
  <c r="F12" i="34"/>
  <c r="D12" i="34"/>
  <c r="F11" i="34"/>
  <c r="D11" i="34"/>
  <c r="F10" i="34"/>
  <c r="D10" i="34"/>
  <c r="F9" i="34"/>
  <c r="D9" i="34"/>
  <c r="E7" i="34"/>
  <c r="C7" i="34"/>
  <c r="X5" i="31"/>
  <c r="F25" i="31"/>
  <c r="D25" i="31"/>
  <c r="F24" i="31"/>
  <c r="D24" i="31"/>
  <c r="F23" i="31"/>
  <c r="D23" i="31"/>
  <c r="F22" i="31"/>
  <c r="D22" i="31"/>
  <c r="F21" i="31"/>
  <c r="D21" i="31"/>
  <c r="F20" i="31"/>
  <c r="D20" i="31"/>
  <c r="F19" i="31"/>
  <c r="D19" i="31"/>
  <c r="F18" i="31"/>
  <c r="D18" i="31"/>
  <c r="F17" i="31"/>
  <c r="D17" i="31"/>
  <c r="F16" i="31"/>
  <c r="D16" i="31"/>
  <c r="F15" i="31"/>
  <c r="D15" i="31"/>
  <c r="F14" i="31"/>
  <c r="D14" i="31"/>
  <c r="F13" i="31"/>
  <c r="D13" i="31"/>
  <c r="F12" i="31"/>
  <c r="D12" i="31"/>
  <c r="F11" i="31"/>
  <c r="D11" i="31"/>
  <c r="F10" i="31"/>
  <c r="D10" i="31"/>
  <c r="F9" i="31"/>
  <c r="D9" i="31"/>
  <c r="E7" i="31"/>
  <c r="C7" i="31"/>
  <c r="X5" i="27"/>
  <c r="F25" i="27"/>
  <c r="D25" i="27"/>
  <c r="F24" i="27"/>
  <c r="D24" i="27"/>
  <c r="F23" i="27"/>
  <c r="D23" i="27"/>
  <c r="F22" i="27"/>
  <c r="D22" i="27"/>
  <c r="F21" i="27"/>
  <c r="D21" i="27"/>
  <c r="F20" i="27"/>
  <c r="D20" i="27"/>
  <c r="F19" i="27"/>
  <c r="D19" i="27"/>
  <c r="F18" i="27"/>
  <c r="D18" i="27"/>
  <c r="F17" i="27"/>
  <c r="D17" i="27"/>
  <c r="F16" i="27"/>
  <c r="D16" i="27"/>
  <c r="F15" i="27"/>
  <c r="D15" i="27"/>
  <c r="F14" i="27"/>
  <c r="D14" i="27"/>
  <c r="F13" i="27"/>
  <c r="D13" i="27"/>
  <c r="F12" i="27"/>
  <c r="D12" i="27"/>
  <c r="F11" i="27"/>
  <c r="D11" i="27"/>
  <c r="F10" i="27"/>
  <c r="D10" i="27"/>
  <c r="F9" i="27"/>
  <c r="D9" i="27"/>
  <c r="E7" i="27"/>
  <c r="C7" i="27"/>
  <c r="X5" i="26"/>
  <c r="F25" i="26"/>
  <c r="D25" i="26"/>
  <c r="F24" i="26"/>
  <c r="D24" i="26"/>
  <c r="F23" i="26"/>
  <c r="D23" i="26"/>
  <c r="F22" i="26"/>
  <c r="D22" i="26"/>
  <c r="F21" i="26"/>
  <c r="D21" i="26"/>
  <c r="F20" i="26"/>
  <c r="D20" i="26"/>
  <c r="F19" i="26"/>
  <c r="D19" i="26"/>
  <c r="F18" i="26"/>
  <c r="D18" i="26"/>
  <c r="F17" i="26"/>
  <c r="D17" i="26"/>
  <c r="F16" i="26"/>
  <c r="D16" i="26"/>
  <c r="F15" i="26"/>
  <c r="D15" i="26"/>
  <c r="F14" i="26"/>
  <c r="D14" i="26"/>
  <c r="F13" i="26"/>
  <c r="D13" i="26"/>
  <c r="F12" i="26"/>
  <c r="D12" i="26"/>
  <c r="F11" i="26"/>
  <c r="D11" i="26"/>
  <c r="F10" i="26"/>
  <c r="D10" i="26"/>
  <c r="F9" i="26"/>
  <c r="D9" i="26"/>
  <c r="E7" i="26"/>
  <c r="C7" i="26"/>
  <c r="X5" i="20"/>
  <c r="F25" i="20"/>
  <c r="D25" i="20"/>
  <c r="F24" i="20"/>
  <c r="D24" i="20"/>
  <c r="F23" i="20"/>
  <c r="D23" i="20"/>
  <c r="F22" i="20"/>
  <c r="D22" i="20"/>
  <c r="F21" i="20"/>
  <c r="D21" i="20"/>
  <c r="F20" i="20"/>
  <c r="D20" i="20"/>
  <c r="F19" i="20"/>
  <c r="D19" i="20"/>
  <c r="F18" i="20"/>
  <c r="D18" i="20"/>
  <c r="F17" i="20"/>
  <c r="D17" i="20"/>
  <c r="F16" i="20"/>
  <c r="D16" i="20"/>
  <c r="F15" i="20"/>
  <c r="D15" i="20"/>
  <c r="F14" i="20"/>
  <c r="D14" i="20"/>
  <c r="F13" i="20"/>
  <c r="D13" i="20"/>
  <c r="F12" i="20"/>
  <c r="D12" i="20"/>
  <c r="F11" i="20"/>
  <c r="D11" i="20"/>
  <c r="F10" i="20"/>
  <c r="D10" i="20"/>
  <c r="F9" i="20"/>
  <c r="D9" i="20"/>
  <c r="E7" i="20"/>
  <c r="C7" i="20"/>
  <c r="X5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E7" i="5"/>
  <c r="C7" i="5"/>
  <c r="X5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E7" i="4"/>
  <c r="C7" i="4"/>
  <c r="D25" i="64" l="1"/>
  <c r="D24" i="64"/>
  <c r="D23" i="64"/>
  <c r="D22" i="64"/>
  <c r="D21" i="64"/>
  <c r="D20" i="64"/>
  <c r="D19" i="64"/>
  <c r="D18" i="64"/>
  <c r="D17" i="64"/>
  <c r="D16" i="64"/>
  <c r="D15" i="64"/>
  <c r="D14" i="64"/>
  <c r="D13" i="64"/>
  <c r="D12" i="64"/>
  <c r="D11" i="64"/>
  <c r="D10" i="64"/>
  <c r="D9" i="64"/>
  <c r="C7" i="64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C7" i="63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C7" i="62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C7" i="61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C7" i="60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C7" i="59"/>
  <c r="G7" i="4" l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5" i="58" l="1"/>
  <c r="H24" i="58"/>
  <c r="H23" i="58"/>
  <c r="H22" i="58"/>
  <c r="H21" i="58"/>
  <c r="H20" i="58"/>
  <c r="H19" i="58"/>
  <c r="H18" i="58"/>
  <c r="H17" i="58"/>
  <c r="H16" i="58"/>
  <c r="H15" i="58"/>
  <c r="H14" i="58"/>
  <c r="H13" i="58"/>
  <c r="H12" i="58"/>
  <c r="H11" i="58"/>
  <c r="H10" i="58"/>
  <c r="H9" i="58"/>
  <c r="G7" i="58"/>
  <c r="H25" i="57"/>
  <c r="H24" i="57"/>
  <c r="H23" i="57"/>
  <c r="H22" i="57"/>
  <c r="H21" i="57"/>
  <c r="H20" i="57"/>
  <c r="H19" i="57"/>
  <c r="H18" i="57"/>
  <c r="H17" i="57"/>
  <c r="H16" i="57"/>
  <c r="H15" i="57"/>
  <c r="H14" i="57"/>
  <c r="H13" i="57"/>
  <c r="H12" i="57"/>
  <c r="H11" i="57"/>
  <c r="H10" i="57"/>
  <c r="H9" i="57"/>
  <c r="G7" i="57"/>
  <c r="H9" i="52"/>
  <c r="H25" i="56"/>
  <c r="H24" i="56"/>
  <c r="H23" i="56"/>
  <c r="H22" i="56"/>
  <c r="H21" i="56"/>
  <c r="H20" i="56"/>
  <c r="H19" i="56"/>
  <c r="H18" i="56"/>
  <c r="H17" i="56"/>
  <c r="H16" i="56"/>
  <c r="H15" i="56"/>
  <c r="H14" i="56"/>
  <c r="H13" i="56"/>
  <c r="H12" i="56"/>
  <c r="H11" i="56"/>
  <c r="H10" i="56"/>
  <c r="H9" i="56"/>
  <c r="H25" i="55"/>
  <c r="H24" i="55"/>
  <c r="H23" i="55"/>
  <c r="H22" i="55"/>
  <c r="H21" i="55"/>
  <c r="H20" i="55"/>
  <c r="H19" i="55"/>
  <c r="H18" i="55"/>
  <c r="H17" i="55"/>
  <c r="H16" i="55"/>
  <c r="H15" i="55"/>
  <c r="H14" i="55"/>
  <c r="H13" i="55"/>
  <c r="H12" i="55"/>
  <c r="H11" i="55"/>
  <c r="H10" i="55"/>
  <c r="H9" i="55"/>
  <c r="H25" i="54"/>
  <c r="H24" i="54"/>
  <c r="H23" i="54"/>
  <c r="H22" i="54"/>
  <c r="H21" i="54"/>
  <c r="H20" i="54"/>
  <c r="H19" i="54"/>
  <c r="H18" i="54"/>
  <c r="H17" i="54"/>
  <c r="H16" i="54"/>
  <c r="H15" i="54"/>
  <c r="H14" i="54"/>
  <c r="H13" i="54"/>
  <c r="H12" i="54"/>
  <c r="H11" i="54"/>
  <c r="H10" i="54"/>
  <c r="H9" i="54"/>
  <c r="H25" i="53"/>
  <c r="H24" i="53"/>
  <c r="H23" i="53"/>
  <c r="H22" i="53"/>
  <c r="H21" i="53"/>
  <c r="H20" i="53"/>
  <c r="H19" i="53"/>
  <c r="H18" i="53"/>
  <c r="H17" i="53"/>
  <c r="H16" i="53"/>
  <c r="H15" i="53"/>
  <c r="H14" i="53"/>
  <c r="H13" i="53"/>
  <c r="H12" i="53"/>
  <c r="H11" i="53"/>
  <c r="H10" i="53"/>
  <c r="H9" i="53"/>
  <c r="H25" i="52"/>
  <c r="H24" i="52"/>
  <c r="H23" i="52"/>
  <c r="H22" i="52"/>
  <c r="H21" i="52"/>
  <c r="H20" i="52"/>
  <c r="H19" i="52"/>
  <c r="H18" i="52"/>
  <c r="H17" i="52"/>
  <c r="H16" i="52"/>
  <c r="H15" i="52"/>
  <c r="H14" i="52"/>
  <c r="H13" i="52"/>
  <c r="H12" i="52"/>
  <c r="H11" i="52"/>
  <c r="H10" i="52"/>
  <c r="H25" i="51"/>
  <c r="H24" i="51"/>
  <c r="H23" i="51"/>
  <c r="H22" i="51"/>
  <c r="H21" i="51"/>
  <c r="H20" i="51"/>
  <c r="H19" i="51"/>
  <c r="H18" i="51"/>
  <c r="H17" i="51"/>
  <c r="H16" i="51"/>
  <c r="H15" i="51"/>
  <c r="H14" i="51"/>
  <c r="H13" i="51"/>
  <c r="H12" i="51"/>
  <c r="H11" i="51"/>
  <c r="H10" i="51"/>
  <c r="H9" i="51"/>
  <c r="H9" i="50"/>
  <c r="H24" i="50"/>
  <c r="H21" i="50"/>
  <c r="H20" i="50"/>
  <c r="H17" i="50"/>
  <c r="H14" i="50"/>
  <c r="H12" i="50"/>
  <c r="H11" i="50"/>
  <c r="H9" i="48"/>
  <c r="H12" i="48"/>
  <c r="H23" i="48"/>
  <c r="H22" i="48"/>
  <c r="H20" i="48"/>
  <c r="H19" i="48"/>
  <c r="H17" i="48"/>
  <c r="H14" i="48"/>
  <c r="H13" i="48"/>
  <c r="H9" i="43"/>
  <c r="H27" i="43"/>
  <c r="H24" i="43"/>
  <c r="H23" i="43"/>
  <c r="H22" i="43"/>
  <c r="H20" i="43"/>
  <c r="H16" i="43"/>
  <c r="H14" i="43"/>
  <c r="H24" i="35"/>
  <c r="H23" i="35"/>
  <c r="H20" i="35"/>
  <c r="H17" i="35"/>
  <c r="H12" i="35"/>
  <c r="H12" i="34"/>
  <c r="H23" i="34"/>
  <c r="H24" i="34"/>
  <c r="H19" i="31"/>
  <c r="H13" i="31"/>
  <c r="H20" i="27"/>
  <c r="H22" i="27"/>
  <c r="H23" i="27"/>
  <c r="H24" i="27"/>
  <c r="H19" i="26"/>
  <c r="H22" i="26"/>
  <c r="H23" i="26"/>
  <c r="H24" i="26"/>
  <c r="H12" i="26"/>
  <c r="H24" i="20"/>
  <c r="H23" i="20"/>
  <c r="H22" i="20"/>
  <c r="H20" i="20"/>
  <c r="H19" i="20"/>
  <c r="H16" i="20"/>
  <c r="H12" i="20"/>
  <c r="H11" i="20"/>
  <c r="H22" i="5"/>
  <c r="H13" i="5"/>
  <c r="H15" i="5"/>
  <c r="H19" i="5"/>
  <c r="H18" i="5" l="1"/>
  <c r="H26" i="52" l="1"/>
  <c r="H21" i="48"/>
  <c r="H18" i="48"/>
  <c r="H20" i="34"/>
  <c r="H18" i="34"/>
  <c r="H20" i="26" l="1"/>
  <c r="H22" i="34"/>
  <c r="H24" i="48" l="1"/>
  <c r="H16" i="48"/>
  <c r="H12" i="43"/>
  <c r="H11" i="43"/>
  <c r="H19" i="34"/>
  <c r="H21" i="31"/>
  <c r="H11" i="31"/>
  <c r="H12" i="27"/>
  <c r="G7" i="52"/>
  <c r="H26" i="43"/>
  <c r="H25" i="43"/>
  <c r="H21" i="43"/>
  <c r="H19" i="43"/>
  <c r="H18" i="43"/>
  <c r="H17" i="43"/>
  <c r="H15" i="43"/>
  <c r="H13" i="43"/>
  <c r="H10" i="43"/>
  <c r="G7" i="43"/>
  <c r="G7" i="56" l="1"/>
  <c r="G7" i="55"/>
  <c r="G7" i="54"/>
  <c r="G7" i="53"/>
  <c r="H16" i="50" l="1"/>
  <c r="H13" i="50"/>
  <c r="H15" i="48"/>
  <c r="H22" i="35"/>
  <c r="H17" i="34"/>
  <c r="H17" i="27" l="1"/>
  <c r="H11" i="48" l="1"/>
  <c r="H10" i="48"/>
  <c r="G7" i="48"/>
  <c r="H11" i="35"/>
  <c r="H11" i="27"/>
  <c r="H21" i="20"/>
  <c r="H25" i="20"/>
  <c r="H9" i="5"/>
  <c r="G7" i="5"/>
  <c r="G7" i="51"/>
  <c r="H22" i="50" l="1"/>
  <c r="G7" i="50"/>
  <c r="H16" i="35"/>
  <c r="G7" i="35"/>
  <c r="H13" i="34"/>
  <c r="H14" i="34"/>
  <c r="G7" i="34"/>
  <c r="G7" i="31"/>
  <c r="H24" i="31"/>
  <c r="H17" i="31"/>
  <c r="H12" i="31"/>
  <c r="H10" i="31"/>
  <c r="H19" i="27"/>
  <c r="G7" i="27"/>
  <c r="H17" i="26"/>
  <c r="H15" i="26"/>
  <c r="H25" i="26"/>
  <c r="H14" i="26"/>
  <c r="G7" i="20"/>
  <c r="H17" i="5"/>
  <c r="H19" i="35" l="1"/>
  <c r="H9" i="34"/>
  <c r="H15" i="31"/>
  <c r="H18" i="27"/>
  <c r="H25" i="27"/>
  <c r="H9" i="27"/>
  <c r="H16" i="26"/>
  <c r="H11" i="26"/>
  <c r="H13" i="20"/>
  <c r="H9" i="20"/>
  <c r="H11" i="5"/>
  <c r="H10" i="5"/>
  <c r="H21" i="34" l="1"/>
  <c r="H13" i="26"/>
  <c r="H10" i="26"/>
  <c r="H25" i="50" l="1"/>
  <c r="H19" i="50"/>
  <c r="H18" i="50"/>
  <c r="H13" i="35"/>
  <c r="H16" i="27"/>
  <c r="H17" i="20"/>
  <c r="H21" i="26" l="1"/>
  <c r="H23" i="50"/>
  <c r="H15" i="50"/>
  <c r="H10" i="50"/>
  <c r="H11" i="34" l="1"/>
  <c r="H23" i="31"/>
  <c r="H20" i="5"/>
  <c r="H25" i="5"/>
  <c r="H24" i="5"/>
  <c r="H15" i="35" l="1"/>
  <c r="H16" i="34"/>
  <c r="H25" i="31"/>
  <c r="H20" i="31"/>
  <c r="H18" i="26"/>
  <c r="H9" i="26"/>
  <c r="H14" i="20"/>
  <c r="H15" i="34" l="1"/>
  <c r="H18" i="31"/>
  <c r="H16" i="31"/>
  <c r="H14" i="31"/>
  <c r="H21" i="27" l="1"/>
  <c r="H14" i="27"/>
  <c r="H10" i="20"/>
  <c r="H14" i="5"/>
  <c r="H21" i="5"/>
  <c r="H21" i="35" l="1"/>
  <c r="H18" i="35"/>
  <c r="H14" i="35"/>
  <c r="H10" i="35"/>
  <c r="H25" i="34"/>
  <c r="H10" i="34"/>
  <c r="H10" i="27"/>
  <c r="H15" i="27"/>
  <c r="H13" i="27"/>
  <c r="H18" i="20"/>
  <c r="H16" i="5" l="1"/>
  <c r="H12" i="5"/>
  <c r="H23" i="5"/>
  <c r="H25" i="35" l="1"/>
  <c r="H9" i="35"/>
  <c r="G7" i="26"/>
  <c r="H22" i="31" l="1"/>
  <c r="H9" i="31"/>
  <c r="H15" i="20"/>
</calcChain>
</file>

<file path=xl/sharedStrings.xml><?xml version="1.0" encoding="utf-8"?>
<sst xmlns="http://schemas.openxmlformats.org/spreadsheetml/2006/main" count="1099" uniqueCount="69">
  <si>
    <t>OM</t>
  </si>
  <si>
    <t>OM01</t>
  </si>
  <si>
    <t>OM02</t>
  </si>
  <si>
    <t>OM03</t>
  </si>
  <si>
    <t>Model</t>
  </si>
  <si>
    <t>Population</t>
  </si>
  <si>
    <t>Complaint</t>
  </si>
  <si>
    <t>%FFR</t>
  </si>
  <si>
    <t>Part Description</t>
  </si>
  <si>
    <t>Nos.</t>
  </si>
  <si>
    <t>% FFR</t>
  </si>
  <si>
    <t>IDU Fan</t>
  </si>
  <si>
    <t>Step Motor</t>
  </si>
  <si>
    <t>Compressor</t>
  </si>
  <si>
    <t>Display PCB</t>
  </si>
  <si>
    <t>OM04</t>
  </si>
  <si>
    <t>OM05</t>
  </si>
  <si>
    <t>OM06</t>
  </si>
  <si>
    <t>OM07</t>
  </si>
  <si>
    <t>OM08</t>
  </si>
  <si>
    <t>OM09</t>
  </si>
  <si>
    <t>OM10</t>
  </si>
  <si>
    <t>OM11</t>
  </si>
  <si>
    <t>OM12</t>
  </si>
  <si>
    <t>OM13</t>
  </si>
  <si>
    <t>SR123GDR</t>
  </si>
  <si>
    <t>IR183GNO</t>
  </si>
  <si>
    <t>IR123RHO</t>
  </si>
  <si>
    <t>IR183RHO</t>
  </si>
  <si>
    <t>SR183SLK1</t>
  </si>
  <si>
    <t>IR183URA</t>
  </si>
  <si>
    <t>IR185RHO</t>
  </si>
  <si>
    <t>SR123SLK</t>
  </si>
  <si>
    <t>ODU PCB</t>
  </si>
  <si>
    <t>IDU PCB</t>
  </si>
  <si>
    <t>Evaporator Coil</t>
  </si>
  <si>
    <t>Condenser Coil</t>
  </si>
  <si>
    <t>IDU Sensor</t>
  </si>
  <si>
    <t>ODU Sensor</t>
  </si>
  <si>
    <t>IDU Fan Motor</t>
  </si>
  <si>
    <t>ODU Fan Motor</t>
  </si>
  <si>
    <t>ODU Fan</t>
  </si>
  <si>
    <t>Front Panel</t>
  </si>
  <si>
    <t>Back Panel</t>
  </si>
  <si>
    <t>Middle Panel</t>
  </si>
  <si>
    <t>Swing Louver</t>
  </si>
  <si>
    <t>Remote</t>
  </si>
  <si>
    <t>SR243SLK</t>
  </si>
  <si>
    <t>SR183MGN</t>
  </si>
  <si>
    <t>WR183GLC</t>
  </si>
  <si>
    <t>Comp Capacitor</t>
  </si>
  <si>
    <t>Capacitor</t>
  </si>
  <si>
    <t>Transformer</t>
  </si>
  <si>
    <t>IR123ICY</t>
  </si>
  <si>
    <t>SR183ASR</t>
  </si>
  <si>
    <t>Contactor</t>
  </si>
  <si>
    <t>IR185URA</t>
  </si>
  <si>
    <t>IR185IRS</t>
  </si>
  <si>
    <t>IR123GRD</t>
  </si>
  <si>
    <t>SR123ASR</t>
  </si>
  <si>
    <t>IR183GRD</t>
  </si>
  <si>
    <t>SR183ASP</t>
  </si>
  <si>
    <t>Cabinet</t>
  </si>
  <si>
    <t>IR183ICY</t>
  </si>
  <si>
    <t>IR183IVR</t>
  </si>
  <si>
    <t>IR185ICY</t>
  </si>
  <si>
    <t>IR243SLK</t>
  </si>
  <si>
    <t>SR183AG</t>
  </si>
  <si>
    <t>IR123IVR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</si>
</sst>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1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readingOrder="1"/>
    </xf>
    <xf numFmtId="0" fontId="1" fillId="0" borderId="4" xfId="0" applyFont="1" applyFill="1" applyBorder="1" applyAlignment="1">
      <alignment horizontal="center" readingOrder="1"/>
    </xf>
    <xf numFmtId="0" fontId="1" fillId="0" borderId="0" xfId="0" applyFont="1" applyBorder="1" applyAlignment="1">
      <alignment horizontal="center" readingOrder="1"/>
    </xf>
    <xf numFmtId="0" fontId="2" fillId="0" borderId="4" xfId="0" applyFont="1" applyBorder="1" applyAlignment="1">
      <alignment horizontal="center" readingOrder="1"/>
    </xf>
    <xf numFmtId="2" fontId="1" fillId="0" borderId="1" xfId="0" applyNumberFormat="1" applyFont="1" applyBorder="1" applyAlignment="1">
      <alignment horizontal="center" vertical="center" readingOrder="1"/>
    </xf>
    <xf numFmtId="2" fontId="1" fillId="0" borderId="4" xfId="0" applyNumberFormat="1" applyFont="1" applyBorder="1" applyAlignment="1">
      <alignment horizontal="center" vertical="center" readingOrder="1"/>
    </xf>
    <xf numFmtId="0" fontId="2" fillId="0" borderId="4" xfId="0" applyFont="1" applyFill="1" applyBorder="1" applyAlignment="1">
      <alignment horizontal="center" readingOrder="1"/>
    </xf>
    <xf numFmtId="0" fontId="1" fillId="2" borderId="4" xfId="0" applyFont="1" applyFill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6" xfId="0" applyFont="1" applyFill="1" applyBorder="1" applyAlignment="1">
      <alignment horizontal="center" readingOrder="1"/>
    </xf>
    <xf numFmtId="0" fontId="0" fillId="0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2" fontId="1" fillId="0" borderId="4" xfId="0" applyNumberFormat="1" applyFont="1" applyFill="1" applyBorder="1" applyAlignment="1">
      <alignment horizontal="center" vertical="center" readingOrder="1"/>
    </xf>
    <xf numFmtId="2" fontId="2" fillId="0" borderId="4" xfId="0" applyNumberFormat="1" applyFont="1" applyFill="1" applyBorder="1" applyAlignment="1">
      <alignment horizontal="center" vertical="center" readingOrder="1"/>
    </xf>
    <xf numFmtId="2" fontId="0" fillId="0" borderId="4" xfId="0" applyNumberForma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readingOrder="1"/>
    </xf>
    <xf numFmtId="0" fontId="1" fillId="0" borderId="0" xfId="0" applyFont="1" applyBorder="1" applyAlignment="1">
      <alignment horizontal="center" vertical="center" readingOrder="1"/>
    </xf>
    <xf numFmtId="2" fontId="1" fillId="0" borderId="0" xfId="0" applyNumberFormat="1" applyFont="1" applyBorder="1" applyAlignment="1">
      <alignment horizontal="center" readingOrder="1"/>
    </xf>
    <xf numFmtId="2" fontId="1" fillId="0" borderId="0" xfId="0" applyNumberFormat="1" applyFont="1" applyBorder="1" applyAlignment="1">
      <alignment horizontal="center" vertical="center" readingOrder="1"/>
    </xf>
    <xf numFmtId="2" fontId="1" fillId="0" borderId="0" xfId="0" applyNumberFormat="1" applyFont="1" applyFill="1" applyBorder="1" applyAlignment="1">
      <alignment horizontal="center" vertical="center" readingOrder="1"/>
    </xf>
    <xf numFmtId="0" fontId="1" fillId="0" borderId="0" xfId="0" applyFont="1" applyFill="1" applyBorder="1" applyAlignment="1">
      <alignment horizontal="center" readingOrder="1"/>
    </xf>
    <xf numFmtId="0" fontId="0" fillId="0" borderId="0" xfId="0" applyBorder="1"/>
    <xf numFmtId="0" fontId="1" fillId="2" borderId="4" xfId="0" applyFont="1" applyFill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2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2" fillId="0" borderId="4" xfId="0" applyFont="1" applyBorder="1" applyAlignment="1">
      <alignment horizontal="center" readingOrder="1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readingOrder="1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2" fontId="1" fillId="0" borderId="9" xfId="0" applyNumberFormat="1" applyFont="1" applyBorder="1" applyAlignment="1">
      <alignment horizontal="center" readingOrder="1"/>
    </xf>
    <xf numFmtId="2" fontId="1" fillId="0" borderId="8" xfId="0" applyNumberFormat="1" applyFont="1" applyBorder="1" applyAlignment="1">
      <alignment horizontal="center" readingOrder="1"/>
    </xf>
    <xf numFmtId="0" fontId="1" fillId="0" borderId="7" xfId="0" applyFont="1" applyBorder="1" applyAlignment="1">
      <alignment horizontal="center" readingOrder="1"/>
    </xf>
    <xf numFmtId="0" fontId="1" fillId="0" borderId="8" xfId="0" applyFont="1" applyBorder="1" applyAlignment="1">
      <alignment horizontal="center" readingOrder="1"/>
    </xf>
    <xf numFmtId="0" fontId="1" fillId="0" borderId="7" xfId="0" applyFont="1" applyBorder="1" applyAlignment="1">
      <alignment horizontal="center" vertical="center" readingOrder="1"/>
    </xf>
    <xf numFmtId="0" fontId="1" fillId="0" borderId="8" xfId="0" applyFont="1" applyBorder="1" applyAlignment="1">
      <alignment horizontal="center" vertical="center" readingOrder="1"/>
    </xf>
    <xf numFmtId="0" fontId="1" fillId="0" borderId="9" xfId="0" applyFont="1" applyBorder="1" applyAlignment="1">
      <alignment horizontal="center" readingOrder="1"/>
    </xf>
    <xf numFmtId="0" fontId="1" fillId="0" borderId="9" xfId="0" applyFont="1" applyBorder="1" applyAlignment="1">
      <alignment horizontal="center" vertical="center" readingOrder="1"/>
    </xf>
    <xf numFmtId="2" fontId="1" fillId="0" borderId="7" xfId="0" applyNumberFormat="1" applyFont="1" applyBorder="1" applyAlignment="1">
      <alignment horizontal="center" readingOrder="1"/>
    </xf>
    <xf numFmtId="0" fontId="1" fillId="2" borderId="9" xfId="0" applyFont="1" applyFill="1" applyBorder="1" applyAlignment="1">
      <alignment horizontal="center" readingOrder="1"/>
    </xf>
    <xf numFmtId="0" fontId="1" fillId="2" borderId="8" xfId="0" applyFont="1" applyFill="1" applyBorder="1" applyAlignment="1">
      <alignment horizontal="center" readingOrder="1"/>
    </xf>
    <xf numFmtId="0" fontId="1" fillId="2" borderId="7" xfId="0" applyFont="1" applyFill="1" applyBorder="1" applyAlignment="1">
      <alignment horizontal="center" readingOrder="1"/>
    </xf>
    <xf numFmtId="0" fontId="1" fillId="2" borderId="4" xfId="0" applyFont="1" applyFill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2" fontId="1" fillId="0" borderId="4" xfId="0" applyNumberFormat="1" applyFont="1" applyBorder="1" applyAlignment="1">
      <alignment horizont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readingOrder="1"/>
    </xf>
    <xf numFmtId="0" fontId="1" fillId="2" borderId="3" xfId="0" applyFont="1" applyFill="1" applyBorder="1" applyAlignment="1">
      <alignment horizontal="center" readingOrder="1"/>
    </xf>
    <xf numFmtId="0" fontId="1" fillId="0" borderId="2" xfId="0" applyFont="1" applyBorder="1" applyAlignment="1">
      <alignment horizontal="center" readingOrder="1"/>
    </xf>
    <xf numFmtId="0" fontId="1" fillId="0" borderId="3" xfId="0" applyFont="1" applyBorder="1" applyAlignment="1">
      <alignment horizontal="center" readingOrder="1"/>
    </xf>
    <xf numFmtId="2" fontId="1" fillId="0" borderId="2" xfId="0" applyNumberFormat="1" applyFont="1" applyBorder="1" applyAlignment="1">
      <alignment horizontal="center" readingOrder="1"/>
    </xf>
    <xf numFmtId="2" fontId="1" fillId="0" borderId="3" xfId="0" applyNumberFormat="1" applyFont="1" applyBorder="1" applyAlignment="1">
      <alignment horizontal="center" readingOrder="1"/>
    </xf>
    <xf numFmtId="0" fontId="1" fillId="0" borderId="2" xfId="0" applyFont="1" applyBorder="1" applyAlignment="1">
      <alignment horizontal="center" vertical="center" readingOrder="1"/>
    </xf>
    <xf numFmtId="0" fontId="1" fillId="0" borderId="3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SR123GDR!$K$4:$X$4</c:f>
              <c:strCache>
                <c:ptCount val="14"/>
                <c:pt idx="0">
                  <c:v>OM12</c:v>
                </c:pt>
                <c:pt idx="1">
                  <c:v>OM13</c:v>
                </c:pt>
                <c:pt idx="2">
                  <c:v>OM01</c:v>
                </c:pt>
                <c:pt idx="3">
                  <c:v>OM02</c:v>
                </c:pt>
                <c:pt idx="4">
                  <c:v>OM03</c:v>
                </c:pt>
                <c:pt idx="5">
                  <c:v>OM04</c:v>
                </c:pt>
                <c:pt idx="6">
                  <c:v>OM05</c:v>
                </c:pt>
                <c:pt idx="7">
                  <c:v>OM06</c:v>
                </c:pt>
                <c:pt idx="8">
                  <c:v>OM07</c:v>
                </c:pt>
                <c:pt idx="9">
                  <c:v>OM08</c:v>
                </c:pt>
                <c:pt idx="10">
                  <c:v>OM09</c:v>
                </c:pt>
                <c:pt idx="11">
                  <c:v>OM10</c:v>
                </c:pt>
                <c:pt idx="12">
                  <c:v>OM11</c:v>
                </c:pt>
                <c:pt idx="13">
                  <c:v>OM12</c:v>
                </c:pt>
              </c:strCache>
            </c:strRef>
          </c:cat>
          <c:val>
            <c:numRef>
              <c:f>SR123GDR!$K$5:$X$5</c:f>
              <c:numCache>
                <c:formatCode>General</c:formatCode>
                <c:ptCount val="14"/>
                <c:pt idx="0">
                  <c:v>0.06</c:v>
                </c:pt>
                <c:pt idx="1">
                  <c:v>7.0000000000000007E-2</c:v>
                </c:pt>
                <c:pt idx="2">
                  <c:v>0.13</c:v>
                </c:pt>
                <c:pt idx="3">
                  <c:v>0.03</c:v>
                </c:pt>
                <c:pt idx="4">
                  <c:v>0.1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0.09</c:v>
                </c:pt>
                <c:pt idx="9">
                  <c:v>0.06</c:v>
                </c:pt>
                <c:pt idx="10" formatCode="0.00">
                  <c:v>0.14468788755684167</c:v>
                </c:pt>
                <c:pt idx="11" formatCode="0.00">
                  <c:v>0.12</c:v>
                </c:pt>
                <c:pt idx="12" formatCode="0.00">
                  <c:v>0.10420284821118445</c:v>
                </c:pt>
                <c:pt idx="13" formatCode="0.00">
                  <c:v>0.14641288433382138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6-4508-B4FD-CBDE948CB3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226688"/>
        <c:axId val="50228224"/>
      </c:lineChart>
      <c:catAx>
        <c:axId val="502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8224"/>
        <c:crosses val="autoZero"/>
        <c:auto val="1"/>
        <c:lblAlgn val="ctr"/>
        <c:lblOffset val="100"/>
        <c:noMultiLvlLbl val="0"/>
      </c:catAx>
      <c:valAx>
        <c:axId val="50228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2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SR183MGN!$L$4:$X$4</c:f>
              <c:strCache>
                <c:ptCount val="13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  <c:pt idx="3">
                  <c:v>OM03</c:v>
                </c:pt>
                <c:pt idx="4">
                  <c:v>OM04</c:v>
                </c:pt>
                <c:pt idx="5">
                  <c:v>OM05</c:v>
                </c:pt>
                <c:pt idx="6">
                  <c:v>OM06</c:v>
                </c:pt>
                <c:pt idx="7">
                  <c:v>OM07</c:v>
                </c:pt>
                <c:pt idx="8">
                  <c:v>OM08</c:v>
                </c:pt>
                <c:pt idx="9">
                  <c:v>OM09</c:v>
                </c:pt>
                <c:pt idx="10">
                  <c:v>OM10</c:v>
                </c:pt>
                <c:pt idx="11">
                  <c:v>OM11</c:v>
                </c:pt>
                <c:pt idx="12">
                  <c:v>OM12</c:v>
                </c:pt>
              </c:strCache>
            </c:strRef>
          </c:cat>
          <c:val>
            <c:numRef>
              <c:f>SR183MGN!$L$5:$X$5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0.23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0.21</c:v>
                </c:pt>
                <c:pt idx="8">
                  <c:v>7.0000000000000007E-2</c:v>
                </c:pt>
                <c:pt idx="9" formatCode="0.00">
                  <c:v>0.13869625520110956</c:v>
                </c:pt>
                <c:pt idx="10" formatCode="0.00">
                  <c:v>6.8027210884353748E-2</c:v>
                </c:pt>
                <c:pt idx="11" formatCode="0.00">
                  <c:v>6.8027210884353748E-2</c:v>
                </c:pt>
                <c:pt idx="12" formatCode="0.00">
                  <c:v>7.407407407407407E-2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D-4399-841C-6D03E17157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278400"/>
        <c:axId val="52279936"/>
      </c:lineChart>
      <c:catAx>
        <c:axId val="522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9936"/>
        <c:crosses val="autoZero"/>
        <c:auto val="1"/>
        <c:lblAlgn val="ctr"/>
        <c:lblOffset val="100"/>
        <c:noMultiLvlLbl val="0"/>
      </c:catAx>
      <c:valAx>
        <c:axId val="5227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7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SR243SLK!$K$4:$X$4</c:f>
              <c:strCache>
                <c:ptCount val="14"/>
                <c:pt idx="0">
                  <c:v>OM12</c:v>
                </c:pt>
                <c:pt idx="1">
                  <c:v>OM13</c:v>
                </c:pt>
                <c:pt idx="2">
                  <c:v>OM01</c:v>
                </c:pt>
                <c:pt idx="3">
                  <c:v>OM02</c:v>
                </c:pt>
                <c:pt idx="4">
                  <c:v>OM03</c:v>
                </c:pt>
                <c:pt idx="5">
                  <c:v>OM04</c:v>
                </c:pt>
                <c:pt idx="6">
                  <c:v>OM05</c:v>
                </c:pt>
                <c:pt idx="7">
                  <c:v>OM06</c:v>
                </c:pt>
                <c:pt idx="8">
                  <c:v>OM07</c:v>
                </c:pt>
                <c:pt idx="9">
                  <c:v>OM08</c:v>
                </c:pt>
                <c:pt idx="10">
                  <c:v>OM09</c:v>
                </c:pt>
                <c:pt idx="11">
                  <c:v>OM10</c:v>
                </c:pt>
                <c:pt idx="12">
                  <c:v>OM11</c:v>
                </c:pt>
                <c:pt idx="13">
                  <c:v>OM12</c:v>
                </c:pt>
              </c:strCache>
            </c:strRef>
          </c:cat>
          <c:val>
            <c:numRef>
              <c:f>SR243SLK!$K$5:$X$5</c:f>
              <c:numCache>
                <c:formatCode>General</c:formatCode>
                <c:ptCount val="14"/>
                <c:pt idx="0">
                  <c:v>0.08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0.14000000000000001</c:v>
                </c:pt>
                <c:pt idx="5">
                  <c:v>0.32</c:v>
                </c:pt>
                <c:pt idx="6">
                  <c:v>0.05</c:v>
                </c:pt>
                <c:pt idx="7">
                  <c:v>0.15</c:v>
                </c:pt>
                <c:pt idx="8">
                  <c:v>0.21</c:v>
                </c:pt>
                <c:pt idx="9">
                  <c:v>0</c:v>
                </c:pt>
                <c:pt idx="10" formatCode="0.00">
                  <c:v>0.29463759575721865</c:v>
                </c:pt>
                <c:pt idx="11" formatCode="0.00">
                  <c:v>0.24</c:v>
                </c:pt>
                <c:pt idx="12" formatCode="0.00">
                  <c:v>0.20229265003371544</c:v>
                </c:pt>
                <c:pt idx="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E02-943D-772C8D6855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427392"/>
        <c:axId val="52466048"/>
      </c:lineChart>
      <c:catAx>
        <c:axId val="524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048"/>
        <c:crosses val="autoZero"/>
        <c:auto val="1"/>
        <c:lblAlgn val="ctr"/>
        <c:lblOffset val="100"/>
        <c:noMultiLvlLbl val="0"/>
      </c:catAx>
      <c:valAx>
        <c:axId val="52466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42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IR123ICY!$K$4:$W$4</c:f>
              <c:strCache>
                <c:ptCount val="13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  <c:pt idx="3">
                  <c:v>OM03</c:v>
                </c:pt>
                <c:pt idx="4">
                  <c:v>OM04</c:v>
                </c:pt>
                <c:pt idx="5">
                  <c:v>OM05</c:v>
                </c:pt>
                <c:pt idx="6">
                  <c:v>OM06</c:v>
                </c:pt>
                <c:pt idx="7">
                  <c:v>OM07</c:v>
                </c:pt>
                <c:pt idx="8">
                  <c:v>OM08</c:v>
                </c:pt>
                <c:pt idx="9">
                  <c:v>OM09</c:v>
                </c:pt>
                <c:pt idx="10">
                  <c:v>OM10</c:v>
                </c:pt>
                <c:pt idx="11">
                  <c:v>OM11</c:v>
                </c:pt>
                <c:pt idx="12">
                  <c:v>OM12</c:v>
                </c:pt>
              </c:strCache>
            </c:strRef>
          </c:cat>
          <c:val>
            <c:numRef>
              <c:f>IR123ICY!$K$5:$W$5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7.0000000000000007E-2</c:v>
                </c:pt>
                <c:pt idx="3">
                  <c:v>0</c:v>
                </c:pt>
                <c:pt idx="4">
                  <c:v>0.14000000000000001</c:v>
                </c:pt>
                <c:pt idx="5">
                  <c:v>7.0000000000000007E-2</c:v>
                </c:pt>
                <c:pt idx="6">
                  <c:v>0.28999999999999998</c:v>
                </c:pt>
                <c:pt idx="7">
                  <c:v>0.14000000000000001</c:v>
                </c:pt>
                <c:pt idx="8">
                  <c:v>7.0000000000000007E-2</c:v>
                </c:pt>
                <c:pt idx="9" formatCode="0.00">
                  <c:v>0.14114326040931546</c:v>
                </c:pt>
                <c:pt idx="10" formatCode="0.00">
                  <c:v>7.0000000000000007E-2</c:v>
                </c:pt>
                <c:pt idx="11" formatCode="0.00">
                  <c:v>0.34129692832764502</c:v>
                </c:pt>
                <c:pt idx="12" formatCode="0.00">
                  <c:v>0.19880715705765406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7-417D-8570-77A592D6A4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494720"/>
        <c:axId val="52496256"/>
      </c:lineChart>
      <c:catAx>
        <c:axId val="52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256"/>
        <c:crosses val="autoZero"/>
        <c:auto val="1"/>
        <c:lblAlgn val="ctr"/>
        <c:lblOffset val="100"/>
        <c:noMultiLvlLbl val="0"/>
      </c:catAx>
      <c:valAx>
        <c:axId val="52496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4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SR183ASR!$K$4:$W$4</c:f>
              <c:strCache>
                <c:ptCount val="13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  <c:pt idx="3">
                  <c:v>OM03</c:v>
                </c:pt>
                <c:pt idx="4">
                  <c:v>OM04</c:v>
                </c:pt>
                <c:pt idx="5">
                  <c:v>OM05</c:v>
                </c:pt>
                <c:pt idx="6">
                  <c:v>OM06</c:v>
                </c:pt>
                <c:pt idx="7">
                  <c:v>OM07</c:v>
                </c:pt>
                <c:pt idx="8">
                  <c:v>OM08</c:v>
                </c:pt>
                <c:pt idx="9">
                  <c:v>OM09</c:v>
                </c:pt>
                <c:pt idx="10">
                  <c:v>OM10</c:v>
                </c:pt>
                <c:pt idx="11">
                  <c:v>OM11</c:v>
                </c:pt>
                <c:pt idx="12">
                  <c:v>OM12</c:v>
                </c:pt>
              </c:strCache>
            </c:strRef>
          </c:cat>
          <c:val>
            <c:numRef>
              <c:f>SR183ASR!$K$5:$W$5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0.53</c:v>
                </c:pt>
                <c:pt idx="7">
                  <c:v>0.12</c:v>
                </c:pt>
                <c:pt idx="8">
                  <c:v>0.24</c:v>
                </c:pt>
                <c:pt idx="9" formatCode="0.00">
                  <c:v>9.4406419636535288E-2</c:v>
                </c:pt>
                <c:pt idx="10" formatCode="0.00">
                  <c:v>0.12982414729139619</c:v>
                </c:pt>
                <c:pt idx="11" formatCode="0.00">
                  <c:v>0.12982414729139619</c:v>
                </c:pt>
                <c:pt idx="12" formatCode="0.00">
                  <c:v>8.2586125530910798E-2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A-4938-8500-6B0DBCAB26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127616"/>
        <c:axId val="52129152"/>
      </c:lineChart>
      <c:catAx>
        <c:axId val="521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9152"/>
        <c:crosses val="autoZero"/>
        <c:auto val="1"/>
        <c:lblAlgn val="ctr"/>
        <c:lblOffset val="100"/>
        <c:noMultiLvlLbl val="0"/>
      </c:catAx>
      <c:valAx>
        <c:axId val="5212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1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1"/>
              <c:layout>
                <c:manualLayout>
                  <c:x val="-2.2222222222222251E-2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67D-40EC-99FB-B08FF6144E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IR185URA!$K$4:$U$4</c:f>
              <c:strCache>
                <c:ptCount val="11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</c:strCache>
            </c:strRef>
          </c:cat>
          <c:val>
            <c:numRef>
              <c:f>IR185URA!$K$5:$U$5</c:f>
              <c:numCache>
                <c:formatCode>General</c:formatCode>
                <c:ptCount val="11"/>
                <c:pt idx="0">
                  <c:v>0</c:v>
                </c:pt>
                <c:pt idx="1">
                  <c:v>0.11</c:v>
                </c:pt>
                <c:pt idx="2">
                  <c:v>0.1</c:v>
                </c:pt>
                <c:pt idx="3">
                  <c:v>0.19</c:v>
                </c:pt>
                <c:pt idx="4">
                  <c:v>0.45</c:v>
                </c:pt>
                <c:pt idx="5">
                  <c:v>0.09</c:v>
                </c:pt>
                <c:pt idx="6">
                  <c:v>0.25</c:v>
                </c:pt>
                <c:pt idx="7" formatCode="0.00">
                  <c:v>0</c:v>
                </c:pt>
                <c:pt idx="8" formatCode="0.00">
                  <c:v>0.08</c:v>
                </c:pt>
                <c:pt idx="9" formatCode="0.00">
                  <c:v>0</c:v>
                </c:pt>
                <c:pt idx="10" formatCode="0.00">
                  <c:v>0.18656716417910449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D-40EC-99FB-B08FF6144E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758400"/>
        <c:axId val="52759936"/>
      </c:lineChart>
      <c:catAx>
        <c:axId val="5275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759936"/>
        <c:crosses val="autoZero"/>
        <c:auto val="1"/>
        <c:lblAlgn val="ctr"/>
        <c:lblOffset val="100"/>
        <c:noMultiLvlLbl val="0"/>
      </c:catAx>
      <c:valAx>
        <c:axId val="52759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758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IR185IRS!$K$4:$U$4</c:f>
              <c:strCache>
                <c:ptCount val="11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</c:strCache>
            </c:strRef>
          </c:cat>
          <c:val>
            <c:numRef>
              <c:f>IR185IRS!$K$5:$U$5</c:f>
              <c:numCache>
                <c:formatCode>General</c:formatCode>
                <c:ptCount val="11"/>
                <c:pt idx="0">
                  <c:v>0.09</c:v>
                </c:pt>
                <c:pt idx="1">
                  <c:v>0.09</c:v>
                </c:pt>
                <c:pt idx="2">
                  <c:v>0.4</c:v>
                </c:pt>
                <c:pt idx="3">
                  <c:v>0.1</c:v>
                </c:pt>
                <c:pt idx="4">
                  <c:v>0.1</c:v>
                </c:pt>
                <c:pt idx="5">
                  <c:v>0.41</c:v>
                </c:pt>
                <c:pt idx="6">
                  <c:v>0.1</c:v>
                </c:pt>
                <c:pt idx="7" formatCode="0.00">
                  <c:v>0.41</c:v>
                </c:pt>
                <c:pt idx="8" formatCode="0.00">
                  <c:v>0.3</c:v>
                </c:pt>
                <c:pt idx="9" formatCode="0.00">
                  <c:v>0.51369863013698636</c:v>
                </c:pt>
                <c:pt idx="10" formatCode="0.00">
                  <c:v>0.18248175182481752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3-4E54-BD55-C4E45D5084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522944"/>
        <c:axId val="51528832"/>
      </c:lineChart>
      <c:catAx>
        <c:axId val="51522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1528832"/>
        <c:crosses val="autoZero"/>
        <c:auto val="1"/>
        <c:lblAlgn val="ctr"/>
        <c:lblOffset val="100"/>
        <c:noMultiLvlLbl val="0"/>
      </c:catAx>
      <c:valAx>
        <c:axId val="51528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52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IR123GRD!$K$4:$U$4</c:f>
              <c:strCache>
                <c:ptCount val="11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</c:strCache>
            </c:strRef>
          </c:cat>
          <c:val>
            <c:numRef>
              <c:f>IR123GRD!$K$5:$U$5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 formatCode="0.00">
                  <c:v>0</c:v>
                </c:pt>
                <c:pt idx="8">
                  <c:v>0.03</c:v>
                </c:pt>
                <c:pt idx="9" formatCode="0.00">
                  <c:v>0.03</c:v>
                </c:pt>
                <c:pt idx="10" formatCode="0.00">
                  <c:v>1.7310022503029251E-2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2-46AD-BE86-A3FA3D9903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888704"/>
        <c:axId val="52890240"/>
      </c:lineChart>
      <c:catAx>
        <c:axId val="5288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890240"/>
        <c:crosses val="autoZero"/>
        <c:auto val="1"/>
        <c:lblAlgn val="ctr"/>
        <c:lblOffset val="100"/>
        <c:noMultiLvlLbl val="0"/>
      </c:catAx>
      <c:valAx>
        <c:axId val="528902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88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SR123ASR!$K$4:$U$4</c:f>
              <c:strCache>
                <c:ptCount val="11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</c:strCache>
            </c:strRef>
          </c:cat>
          <c:val>
            <c:numRef>
              <c:f>SR123ASR!$K$5:$U$5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</c:v>
                </c:pt>
                <c:pt idx="5">
                  <c:v>0.09</c:v>
                </c:pt>
                <c:pt idx="6">
                  <c:v>0.14000000000000001</c:v>
                </c:pt>
                <c:pt idx="7" formatCode="0.00">
                  <c:v>6.4683053040103494E-2</c:v>
                </c:pt>
                <c:pt idx="8" formatCode="0.00">
                  <c:v>0.06</c:v>
                </c:pt>
                <c:pt idx="9" formatCode="0.00">
                  <c:v>4.3103448275862072E-2</c:v>
                </c:pt>
                <c:pt idx="1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0-485A-863A-E5A2CC766A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976256"/>
        <c:axId val="52990336"/>
      </c:lineChart>
      <c:catAx>
        <c:axId val="52976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990336"/>
        <c:crosses val="autoZero"/>
        <c:auto val="1"/>
        <c:lblAlgn val="ctr"/>
        <c:lblOffset val="100"/>
        <c:noMultiLvlLbl val="0"/>
      </c:catAx>
      <c:valAx>
        <c:axId val="52990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97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IR183GRD!$K$4:$O$4</c:f>
              <c:strCache>
                <c:ptCount val="5"/>
                <c:pt idx="0">
                  <c:v>OM08</c:v>
                </c:pt>
                <c:pt idx="1">
                  <c:v>OM09</c:v>
                </c:pt>
                <c:pt idx="2">
                  <c:v>OM10</c:v>
                </c:pt>
                <c:pt idx="3">
                  <c:v>OM11</c:v>
                </c:pt>
                <c:pt idx="4">
                  <c:v>OM12</c:v>
                </c:pt>
              </c:strCache>
            </c:strRef>
          </c:cat>
          <c:val>
            <c:numRef>
              <c:f>IR183GRD!$K$5:$O$5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0.08</c:v>
                </c:pt>
                <c:pt idx="2">
                  <c:v>5.6625141562853906E-2</c:v>
                </c:pt>
                <c:pt idx="3">
                  <c:v>5.6625141562853906E-2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C-4B2F-B535-53E17372DB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277824"/>
        <c:axId val="73279360"/>
      </c:lineChart>
      <c:catAx>
        <c:axId val="7327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3279360"/>
        <c:crosses val="autoZero"/>
        <c:auto val="1"/>
        <c:lblAlgn val="ctr"/>
        <c:lblOffset val="100"/>
        <c:noMultiLvlLbl val="0"/>
      </c:catAx>
      <c:valAx>
        <c:axId val="73279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327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SR183ASP!$K$4:$O$4</c:f>
              <c:strCache>
                <c:ptCount val="5"/>
                <c:pt idx="0">
                  <c:v>OM08</c:v>
                </c:pt>
                <c:pt idx="1">
                  <c:v>OM09</c:v>
                </c:pt>
                <c:pt idx="2">
                  <c:v>OM10</c:v>
                </c:pt>
                <c:pt idx="3">
                  <c:v>OM11</c:v>
                </c:pt>
                <c:pt idx="4">
                  <c:v>OM12</c:v>
                </c:pt>
              </c:strCache>
            </c:strRef>
          </c:cat>
          <c:val>
            <c:numRef>
              <c:f>SR183ASP!$K$5:$O$5</c:f>
              <c:numCache>
                <c:formatCode>0.00</c:formatCode>
                <c:ptCount val="5"/>
                <c:pt idx="0" formatCode="General">
                  <c:v>0.1</c:v>
                </c:pt>
                <c:pt idx="1">
                  <c:v>0.08</c:v>
                </c:pt>
                <c:pt idx="2">
                  <c:v>0.08</c:v>
                </c:pt>
                <c:pt idx="3">
                  <c:v>4.5105999097880017E-2</c:v>
                </c:pt>
                <c:pt idx="4">
                  <c:v>2.2331397945511387E-2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C-4D7B-8A28-1A3D3F8672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038272"/>
        <c:axId val="52048256"/>
      </c:lineChart>
      <c:catAx>
        <c:axId val="5203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048256"/>
        <c:crosses val="autoZero"/>
        <c:auto val="1"/>
        <c:lblAlgn val="ctr"/>
        <c:lblOffset val="100"/>
        <c:noMultiLvlLbl val="0"/>
      </c:catAx>
      <c:valAx>
        <c:axId val="52048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03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829214301232494E-2"/>
          <c:y val="0.1739585156022164"/>
          <c:w val="0.89099498926270559"/>
          <c:h val="0.64375583260426184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SR123SLK!$K$4:$X$4</c:f>
              <c:strCache>
                <c:ptCount val="14"/>
                <c:pt idx="0">
                  <c:v>OM12</c:v>
                </c:pt>
                <c:pt idx="1">
                  <c:v>OM13</c:v>
                </c:pt>
                <c:pt idx="2">
                  <c:v>OM01</c:v>
                </c:pt>
                <c:pt idx="3">
                  <c:v>OM02</c:v>
                </c:pt>
                <c:pt idx="4">
                  <c:v>OM03</c:v>
                </c:pt>
                <c:pt idx="5">
                  <c:v>OM04</c:v>
                </c:pt>
                <c:pt idx="6">
                  <c:v>OM05</c:v>
                </c:pt>
                <c:pt idx="7">
                  <c:v>OM06</c:v>
                </c:pt>
                <c:pt idx="8">
                  <c:v>OM07</c:v>
                </c:pt>
                <c:pt idx="9">
                  <c:v>OM08</c:v>
                </c:pt>
                <c:pt idx="10">
                  <c:v>OM09</c:v>
                </c:pt>
                <c:pt idx="11">
                  <c:v>OM10</c:v>
                </c:pt>
                <c:pt idx="12">
                  <c:v>OM11</c:v>
                </c:pt>
                <c:pt idx="13">
                  <c:v>OM12</c:v>
                </c:pt>
              </c:strCache>
            </c:strRef>
          </c:cat>
          <c:val>
            <c:numRef>
              <c:f>SR123SLK!$K$5:$X$5</c:f>
              <c:numCache>
                <c:formatCode>General</c:formatCode>
                <c:ptCount val="14"/>
                <c:pt idx="0">
                  <c:v>0.09</c:v>
                </c:pt>
                <c:pt idx="1">
                  <c:v>0.04</c:v>
                </c:pt>
                <c:pt idx="2">
                  <c:v>0.25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0.31</c:v>
                </c:pt>
                <c:pt idx="6">
                  <c:v>0.05</c:v>
                </c:pt>
                <c:pt idx="7">
                  <c:v>0.03</c:v>
                </c:pt>
                <c:pt idx="8">
                  <c:v>0.15</c:v>
                </c:pt>
                <c:pt idx="9">
                  <c:v>0.16</c:v>
                </c:pt>
                <c:pt idx="10" formatCode="0.00">
                  <c:v>8.6975429441182861E-2</c:v>
                </c:pt>
                <c:pt idx="11" formatCode="0.00">
                  <c:v>0.12</c:v>
                </c:pt>
                <c:pt idx="12" formatCode="0.00">
                  <c:v>4.2060988433228183E-2</c:v>
                </c:pt>
                <c:pt idx="13" formatCode="0.00">
                  <c:v>5.4540496318516499E-2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EBB-AFB4-0BA75346C2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293760"/>
        <c:axId val="50803456"/>
      </c:lineChart>
      <c:catAx>
        <c:axId val="502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3456"/>
        <c:crosses val="autoZero"/>
        <c:auto val="1"/>
        <c:lblAlgn val="ctr"/>
        <c:lblOffset val="100"/>
        <c:noMultiLvlLbl val="0"/>
      </c:catAx>
      <c:valAx>
        <c:axId val="5080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2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IR183GNO!$K$4:$X$4</c:f>
              <c:strCache>
                <c:ptCount val="14"/>
                <c:pt idx="0">
                  <c:v>OM12</c:v>
                </c:pt>
                <c:pt idx="1">
                  <c:v>OM13</c:v>
                </c:pt>
                <c:pt idx="2">
                  <c:v>OM01</c:v>
                </c:pt>
                <c:pt idx="3">
                  <c:v>OM02</c:v>
                </c:pt>
                <c:pt idx="4">
                  <c:v>OM03</c:v>
                </c:pt>
                <c:pt idx="5">
                  <c:v>OM04</c:v>
                </c:pt>
                <c:pt idx="6">
                  <c:v>OM05</c:v>
                </c:pt>
                <c:pt idx="7">
                  <c:v>OM06</c:v>
                </c:pt>
                <c:pt idx="8">
                  <c:v>OM07</c:v>
                </c:pt>
                <c:pt idx="9">
                  <c:v>OM08</c:v>
                </c:pt>
                <c:pt idx="10">
                  <c:v>OM09</c:v>
                </c:pt>
                <c:pt idx="11">
                  <c:v>OM10</c:v>
                </c:pt>
                <c:pt idx="12">
                  <c:v>OM11</c:v>
                </c:pt>
                <c:pt idx="13">
                  <c:v>OM12</c:v>
                </c:pt>
              </c:strCache>
            </c:strRef>
          </c:cat>
          <c:val>
            <c:numRef>
              <c:f>IR183GNO!$K$5:$X$5</c:f>
              <c:numCache>
                <c:formatCode>General</c:formatCode>
                <c:ptCount val="14"/>
                <c:pt idx="0">
                  <c:v>0.73</c:v>
                </c:pt>
                <c:pt idx="1">
                  <c:v>0.09</c:v>
                </c:pt>
                <c:pt idx="2">
                  <c:v>0.06</c:v>
                </c:pt>
                <c:pt idx="3">
                  <c:v>0.11</c:v>
                </c:pt>
                <c:pt idx="4">
                  <c:v>0.39</c:v>
                </c:pt>
                <c:pt idx="5">
                  <c:v>0.28000000000000003</c:v>
                </c:pt>
                <c:pt idx="6">
                  <c:v>0.24</c:v>
                </c:pt>
                <c:pt idx="7">
                  <c:v>0.54</c:v>
                </c:pt>
                <c:pt idx="8">
                  <c:v>0.51</c:v>
                </c:pt>
                <c:pt idx="9">
                  <c:v>0.39</c:v>
                </c:pt>
                <c:pt idx="10" formatCode="0.00">
                  <c:v>0.25429116338207247</c:v>
                </c:pt>
                <c:pt idx="11" formatCode="0.00">
                  <c:v>0.25</c:v>
                </c:pt>
                <c:pt idx="12" formatCode="0.00">
                  <c:v>9.1659028414298807E-2</c:v>
                </c:pt>
                <c:pt idx="13" formatCode="0.00">
                  <c:v>9.8135426889106966E-2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F-4CE0-92E6-72BC37B7B1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897664"/>
        <c:axId val="50899200"/>
      </c:lineChart>
      <c:catAx>
        <c:axId val="508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200"/>
        <c:crosses val="autoZero"/>
        <c:auto val="1"/>
        <c:lblAlgn val="ctr"/>
        <c:lblOffset val="100"/>
        <c:noMultiLvlLbl val="0"/>
      </c:catAx>
      <c:valAx>
        <c:axId val="50899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8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IR123RHO!$K$4:$X$4</c:f>
              <c:strCache>
                <c:ptCount val="14"/>
                <c:pt idx="0">
                  <c:v>OM12</c:v>
                </c:pt>
                <c:pt idx="1">
                  <c:v>OM13</c:v>
                </c:pt>
                <c:pt idx="2">
                  <c:v>OM01</c:v>
                </c:pt>
                <c:pt idx="3">
                  <c:v>OM02</c:v>
                </c:pt>
                <c:pt idx="4">
                  <c:v>OM03</c:v>
                </c:pt>
                <c:pt idx="5">
                  <c:v>OM04</c:v>
                </c:pt>
                <c:pt idx="6">
                  <c:v>OM05</c:v>
                </c:pt>
                <c:pt idx="7">
                  <c:v>OM06</c:v>
                </c:pt>
                <c:pt idx="8">
                  <c:v>OM07</c:v>
                </c:pt>
                <c:pt idx="9">
                  <c:v>OM08</c:v>
                </c:pt>
                <c:pt idx="10">
                  <c:v>OM09</c:v>
                </c:pt>
                <c:pt idx="11">
                  <c:v>OM10</c:v>
                </c:pt>
                <c:pt idx="12">
                  <c:v>OM11</c:v>
                </c:pt>
                <c:pt idx="13">
                  <c:v>OM12</c:v>
                </c:pt>
              </c:strCache>
            </c:strRef>
          </c:cat>
          <c:val>
            <c:numRef>
              <c:f>IR123RHO!$K$5:$X$5</c:f>
              <c:numCache>
                <c:formatCode>General</c:formatCode>
                <c:ptCount val="14"/>
                <c:pt idx="0">
                  <c:v>0.15</c:v>
                </c:pt>
                <c:pt idx="1">
                  <c:v>0.18</c:v>
                </c:pt>
                <c:pt idx="2">
                  <c:v>0.32</c:v>
                </c:pt>
                <c:pt idx="3">
                  <c:v>0</c:v>
                </c:pt>
                <c:pt idx="4">
                  <c:v>0.35</c:v>
                </c:pt>
                <c:pt idx="5">
                  <c:v>0.47</c:v>
                </c:pt>
                <c:pt idx="6">
                  <c:v>0.36</c:v>
                </c:pt>
                <c:pt idx="7">
                  <c:v>0.54</c:v>
                </c:pt>
                <c:pt idx="8">
                  <c:v>0.39</c:v>
                </c:pt>
                <c:pt idx="9">
                  <c:v>0.14000000000000001</c:v>
                </c:pt>
                <c:pt idx="10" formatCode="0.00">
                  <c:v>0.24179620034542315</c:v>
                </c:pt>
                <c:pt idx="11" formatCode="0.00">
                  <c:v>0.17</c:v>
                </c:pt>
                <c:pt idx="12" formatCode="0.00">
                  <c:v>0</c:v>
                </c:pt>
                <c:pt idx="13" formatCode="0.00">
                  <c:v>8.4317032040472181E-2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C-4181-8BF3-2A32E8FBF5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940160"/>
        <c:axId val="50962432"/>
      </c:lineChart>
      <c:catAx>
        <c:axId val="509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2432"/>
        <c:crosses val="autoZero"/>
        <c:auto val="1"/>
        <c:lblAlgn val="ctr"/>
        <c:lblOffset val="100"/>
        <c:noMultiLvlLbl val="0"/>
      </c:catAx>
      <c:valAx>
        <c:axId val="50962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9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IR183RHO!$K$4:$X$4</c:f>
              <c:strCache>
                <c:ptCount val="14"/>
                <c:pt idx="0">
                  <c:v>OM12</c:v>
                </c:pt>
                <c:pt idx="1">
                  <c:v>OM13</c:v>
                </c:pt>
                <c:pt idx="2">
                  <c:v>OM01</c:v>
                </c:pt>
                <c:pt idx="3">
                  <c:v>OM02</c:v>
                </c:pt>
                <c:pt idx="4">
                  <c:v>OM03</c:v>
                </c:pt>
                <c:pt idx="5">
                  <c:v>OM04</c:v>
                </c:pt>
                <c:pt idx="6">
                  <c:v>OM05</c:v>
                </c:pt>
                <c:pt idx="7">
                  <c:v>OM06</c:v>
                </c:pt>
                <c:pt idx="8">
                  <c:v>OM07</c:v>
                </c:pt>
                <c:pt idx="9">
                  <c:v>OM08</c:v>
                </c:pt>
                <c:pt idx="10">
                  <c:v>OM09</c:v>
                </c:pt>
                <c:pt idx="11">
                  <c:v>OM10</c:v>
                </c:pt>
                <c:pt idx="12">
                  <c:v>OM11</c:v>
                </c:pt>
                <c:pt idx="13">
                  <c:v>OM12</c:v>
                </c:pt>
              </c:strCache>
            </c:strRef>
          </c:cat>
          <c:val>
            <c:numRef>
              <c:f>IR183RHO!$K$5:$X$5</c:f>
              <c:numCache>
                <c:formatCode>General</c:formatCode>
                <c:ptCount val="14"/>
                <c:pt idx="0">
                  <c:v>0.13</c:v>
                </c:pt>
                <c:pt idx="1">
                  <c:v>0.3</c:v>
                </c:pt>
                <c:pt idx="2">
                  <c:v>0.45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0.61</c:v>
                </c:pt>
                <c:pt idx="6">
                  <c:v>0.41</c:v>
                </c:pt>
                <c:pt idx="7">
                  <c:v>0.45</c:v>
                </c:pt>
                <c:pt idx="8">
                  <c:v>0.63</c:v>
                </c:pt>
                <c:pt idx="9">
                  <c:v>0.55000000000000004</c:v>
                </c:pt>
                <c:pt idx="10" formatCode="0.00">
                  <c:v>0.39090262970859985</c:v>
                </c:pt>
                <c:pt idx="11" formatCode="0.00">
                  <c:v>0.23</c:v>
                </c:pt>
                <c:pt idx="12" formatCode="0.00">
                  <c:v>0.30973451327433627</c:v>
                </c:pt>
                <c:pt idx="13" formatCode="0.00">
                  <c:v>0.3795866722901729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1-4F9D-BFAC-72CD36884E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2184207"/>
        <c:axId val="2092176303"/>
      </c:lineChart>
      <c:catAx>
        <c:axId val="20921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76303"/>
        <c:crosses val="autoZero"/>
        <c:auto val="1"/>
        <c:lblAlgn val="ctr"/>
        <c:lblOffset val="100"/>
        <c:noMultiLvlLbl val="0"/>
      </c:catAx>
      <c:valAx>
        <c:axId val="20921763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21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SR183SLK1!$K$4:$X$4</c:f>
              <c:strCache>
                <c:ptCount val="14"/>
                <c:pt idx="0">
                  <c:v>OM12</c:v>
                </c:pt>
                <c:pt idx="1">
                  <c:v>OM13</c:v>
                </c:pt>
                <c:pt idx="2">
                  <c:v>OM01</c:v>
                </c:pt>
                <c:pt idx="3">
                  <c:v>OM02</c:v>
                </c:pt>
                <c:pt idx="4">
                  <c:v>OM03</c:v>
                </c:pt>
                <c:pt idx="5">
                  <c:v>OM04</c:v>
                </c:pt>
                <c:pt idx="6">
                  <c:v>OM05</c:v>
                </c:pt>
                <c:pt idx="7">
                  <c:v>OM06</c:v>
                </c:pt>
                <c:pt idx="8">
                  <c:v>OM07</c:v>
                </c:pt>
                <c:pt idx="9">
                  <c:v>OM08</c:v>
                </c:pt>
                <c:pt idx="10">
                  <c:v>OM09</c:v>
                </c:pt>
                <c:pt idx="11">
                  <c:v>OM10</c:v>
                </c:pt>
                <c:pt idx="12">
                  <c:v>OM11</c:v>
                </c:pt>
                <c:pt idx="13">
                  <c:v>OM12</c:v>
                </c:pt>
              </c:strCache>
            </c:strRef>
          </c:cat>
          <c:val>
            <c:numRef>
              <c:f>SR183SLK1!$K$5:$X$5</c:f>
              <c:numCache>
                <c:formatCode>General</c:formatCode>
                <c:ptCount val="14"/>
                <c:pt idx="0">
                  <c:v>0.09</c:v>
                </c:pt>
                <c:pt idx="1">
                  <c:v>0.03</c:v>
                </c:pt>
                <c:pt idx="2">
                  <c:v>0.16</c:v>
                </c:pt>
                <c:pt idx="3">
                  <c:v>0.2</c:v>
                </c:pt>
                <c:pt idx="4">
                  <c:v>0.14000000000000001</c:v>
                </c:pt>
                <c:pt idx="5">
                  <c:v>0.26</c:v>
                </c:pt>
                <c:pt idx="6">
                  <c:v>0.22</c:v>
                </c:pt>
                <c:pt idx="7">
                  <c:v>0.33</c:v>
                </c:pt>
                <c:pt idx="8">
                  <c:v>0.28000000000000003</c:v>
                </c:pt>
                <c:pt idx="9">
                  <c:v>0.35</c:v>
                </c:pt>
                <c:pt idx="10" formatCode="0.00">
                  <c:v>0.15319455708750113</c:v>
                </c:pt>
                <c:pt idx="11" formatCode="0.00">
                  <c:v>0.03</c:v>
                </c:pt>
                <c:pt idx="12" formatCode="0.00">
                  <c:v>1.3849456408835954E-2</c:v>
                </c:pt>
                <c:pt idx="13" formatCode="0.00">
                  <c:v>2.8338646829613883E-2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2-4351-8640-490D25DD61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8497823"/>
        <c:axId val="2088489087"/>
      </c:lineChart>
      <c:catAx>
        <c:axId val="20884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89087"/>
        <c:crosses val="autoZero"/>
        <c:auto val="1"/>
        <c:lblAlgn val="ctr"/>
        <c:lblOffset val="100"/>
        <c:noMultiLvlLbl val="0"/>
      </c:catAx>
      <c:valAx>
        <c:axId val="208848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84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20387944464694E-2"/>
          <c:y val="0.1600696267133275"/>
          <c:w val="0.9073159084281136"/>
          <c:h val="0.64375583260426184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IR183URA!$K$4:$X$4</c:f>
              <c:strCache>
                <c:ptCount val="14"/>
                <c:pt idx="0">
                  <c:v>OM12</c:v>
                </c:pt>
                <c:pt idx="1">
                  <c:v>OM13</c:v>
                </c:pt>
                <c:pt idx="2">
                  <c:v>OM01</c:v>
                </c:pt>
                <c:pt idx="3">
                  <c:v>OM02</c:v>
                </c:pt>
                <c:pt idx="4">
                  <c:v>OM03</c:v>
                </c:pt>
                <c:pt idx="5">
                  <c:v>OM04</c:v>
                </c:pt>
                <c:pt idx="6">
                  <c:v>OM05</c:v>
                </c:pt>
                <c:pt idx="7">
                  <c:v>OM06</c:v>
                </c:pt>
                <c:pt idx="8">
                  <c:v>OM07</c:v>
                </c:pt>
                <c:pt idx="9">
                  <c:v>OM08</c:v>
                </c:pt>
                <c:pt idx="10">
                  <c:v>OM09</c:v>
                </c:pt>
                <c:pt idx="11">
                  <c:v>OM10</c:v>
                </c:pt>
                <c:pt idx="12">
                  <c:v>OM11</c:v>
                </c:pt>
                <c:pt idx="13">
                  <c:v>OM12</c:v>
                </c:pt>
              </c:strCache>
            </c:strRef>
          </c:cat>
          <c:val>
            <c:numRef>
              <c:f>IR183URA!$K$5:$X$5</c:f>
              <c:numCache>
                <c:formatCode>General</c:formatCode>
                <c:ptCount val="14"/>
                <c:pt idx="0">
                  <c:v>0.14000000000000001</c:v>
                </c:pt>
                <c:pt idx="1">
                  <c:v>0.18</c:v>
                </c:pt>
                <c:pt idx="2">
                  <c:v>0.15</c:v>
                </c:pt>
                <c:pt idx="3">
                  <c:v>0.03</c:v>
                </c:pt>
                <c:pt idx="4">
                  <c:v>0.22</c:v>
                </c:pt>
                <c:pt idx="5">
                  <c:v>0.24</c:v>
                </c:pt>
                <c:pt idx="6">
                  <c:v>0.25</c:v>
                </c:pt>
                <c:pt idx="7">
                  <c:v>0.32</c:v>
                </c:pt>
                <c:pt idx="8">
                  <c:v>0.24</c:v>
                </c:pt>
                <c:pt idx="9">
                  <c:v>0.28000000000000003</c:v>
                </c:pt>
                <c:pt idx="10" formatCode="0.00">
                  <c:v>0.19870839542970689</c:v>
                </c:pt>
                <c:pt idx="11" formatCode="0.00">
                  <c:v>6.3938618925831206E-2</c:v>
                </c:pt>
                <c:pt idx="12" formatCode="0.00">
                  <c:v>8.5714285714285715E-2</c:v>
                </c:pt>
                <c:pt idx="13" formatCode="0.00">
                  <c:v>9.5495782269616428E-2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6-4B3E-BA2C-03D4386BC7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337472"/>
        <c:axId val="51359744"/>
      </c:lineChart>
      <c:catAx>
        <c:axId val="513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9744"/>
        <c:crosses val="autoZero"/>
        <c:auto val="1"/>
        <c:lblAlgn val="ctr"/>
        <c:lblOffset val="100"/>
        <c:noMultiLvlLbl val="0"/>
      </c:catAx>
      <c:valAx>
        <c:axId val="5135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IR185RHO!$K$4:$X$4</c:f>
              <c:strCache>
                <c:ptCount val="14"/>
                <c:pt idx="0">
                  <c:v>OM12</c:v>
                </c:pt>
                <c:pt idx="1">
                  <c:v>OM13</c:v>
                </c:pt>
                <c:pt idx="2">
                  <c:v>OM01</c:v>
                </c:pt>
                <c:pt idx="3">
                  <c:v>OM02</c:v>
                </c:pt>
                <c:pt idx="4">
                  <c:v>OM03</c:v>
                </c:pt>
                <c:pt idx="5">
                  <c:v>OM04</c:v>
                </c:pt>
                <c:pt idx="6">
                  <c:v>OM05</c:v>
                </c:pt>
                <c:pt idx="7">
                  <c:v>OM06</c:v>
                </c:pt>
                <c:pt idx="8">
                  <c:v>OM07</c:v>
                </c:pt>
                <c:pt idx="9">
                  <c:v>OM08</c:v>
                </c:pt>
                <c:pt idx="10">
                  <c:v>OM09</c:v>
                </c:pt>
                <c:pt idx="11">
                  <c:v>OM10</c:v>
                </c:pt>
                <c:pt idx="12">
                  <c:v>OM11</c:v>
                </c:pt>
                <c:pt idx="13">
                  <c:v>OM12</c:v>
                </c:pt>
              </c:strCache>
            </c:strRef>
          </c:cat>
          <c:val>
            <c:numRef>
              <c:f>IR185RHO!$K$5:$X$5</c:f>
              <c:numCache>
                <c:formatCode>General</c:formatCode>
                <c:ptCount val="14"/>
                <c:pt idx="0">
                  <c:v>0.08</c:v>
                </c:pt>
                <c:pt idx="1">
                  <c:v>0.19</c:v>
                </c:pt>
                <c:pt idx="2">
                  <c:v>0.2</c:v>
                </c:pt>
                <c:pt idx="3">
                  <c:v>7.0000000000000007E-2</c:v>
                </c:pt>
                <c:pt idx="4">
                  <c:v>0.2</c:v>
                </c:pt>
                <c:pt idx="5">
                  <c:v>0.39</c:v>
                </c:pt>
                <c:pt idx="6">
                  <c:v>0.33</c:v>
                </c:pt>
                <c:pt idx="7">
                  <c:v>0.54</c:v>
                </c:pt>
                <c:pt idx="8">
                  <c:v>0.5</c:v>
                </c:pt>
                <c:pt idx="9">
                  <c:v>0.56000000000000005</c:v>
                </c:pt>
                <c:pt idx="10" formatCode="0.00">
                  <c:v>0.26695141484249868</c:v>
                </c:pt>
                <c:pt idx="11" formatCode="0.00">
                  <c:v>0.19</c:v>
                </c:pt>
                <c:pt idx="12" formatCode="0.00">
                  <c:v>0.20624631703005306</c:v>
                </c:pt>
                <c:pt idx="13" formatCode="0.00">
                  <c:v>5.8479532163742687E-2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5-4D6E-A056-703B51E49D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486720"/>
        <c:axId val="51488256"/>
      </c:lineChart>
      <c:catAx>
        <c:axId val="514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8256"/>
        <c:crosses val="autoZero"/>
        <c:auto val="1"/>
        <c:lblAlgn val="ctr"/>
        <c:lblOffset val="100"/>
        <c:noMultiLvlLbl val="0"/>
      </c:catAx>
      <c:valAx>
        <c:axId val="51488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4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WR183GLC!$K$4:$X$4</c:f>
              <c:strCache>
                <c:ptCount val="14"/>
                <c:pt idx="0">
                  <c:v>OM12</c:v>
                </c:pt>
                <c:pt idx="1">
                  <c:v>OM13</c:v>
                </c:pt>
                <c:pt idx="2">
                  <c:v>OM01</c:v>
                </c:pt>
                <c:pt idx="3">
                  <c:v>OM02</c:v>
                </c:pt>
                <c:pt idx="4">
                  <c:v>OM03</c:v>
                </c:pt>
                <c:pt idx="5">
                  <c:v>OM04</c:v>
                </c:pt>
                <c:pt idx="6">
                  <c:v>OM05</c:v>
                </c:pt>
                <c:pt idx="7">
                  <c:v>OM06</c:v>
                </c:pt>
                <c:pt idx="8">
                  <c:v>OM07</c:v>
                </c:pt>
                <c:pt idx="9">
                  <c:v>OM08</c:v>
                </c:pt>
                <c:pt idx="10">
                  <c:v>OM09</c:v>
                </c:pt>
                <c:pt idx="11">
                  <c:v>OM10</c:v>
                </c:pt>
                <c:pt idx="12">
                  <c:v>OM11</c:v>
                </c:pt>
                <c:pt idx="13">
                  <c:v>OM12</c:v>
                </c:pt>
              </c:strCache>
            </c:strRef>
          </c:cat>
          <c:val>
            <c:numRef>
              <c:f>WR183GLC!$K$5:$X$5</c:f>
              <c:numCache>
                <c:formatCode>General</c:formatCode>
                <c:ptCount val="14"/>
                <c:pt idx="0">
                  <c:v>0</c:v>
                </c:pt>
                <c:pt idx="1">
                  <c:v>0.05</c:v>
                </c:pt>
                <c:pt idx="2">
                  <c:v>0.04</c:v>
                </c:pt>
                <c:pt idx="3">
                  <c:v>0.04</c:v>
                </c:pt>
                <c:pt idx="4">
                  <c:v>0</c:v>
                </c:pt>
                <c:pt idx="5">
                  <c:v>0.84</c:v>
                </c:pt>
                <c:pt idx="6">
                  <c:v>1.64</c:v>
                </c:pt>
                <c:pt idx="7">
                  <c:v>0.55000000000000004</c:v>
                </c:pt>
                <c:pt idx="8">
                  <c:v>0.38</c:v>
                </c:pt>
                <c:pt idx="9">
                  <c:v>0.08</c:v>
                </c:pt>
                <c:pt idx="10" formatCode="0.00">
                  <c:v>0.63025210084033612</c:v>
                </c:pt>
                <c:pt idx="11" formatCode="0.00">
                  <c:v>0.13080444735120994</c:v>
                </c:pt>
                <c:pt idx="12" formatCode="0.00">
                  <c:v>7.4794315632011971E-2</c:v>
                </c:pt>
                <c:pt idx="13" formatCode="0.00">
                  <c:v>8.1168831168831168E-2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F-4A78-880C-7D80C61F19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94688"/>
        <c:axId val="51796224"/>
      </c:lineChart>
      <c:catAx>
        <c:axId val="517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6224"/>
        <c:crosses val="autoZero"/>
        <c:auto val="1"/>
        <c:lblAlgn val="ctr"/>
        <c:lblOffset val="100"/>
        <c:noMultiLvlLbl val="0"/>
      </c:catAx>
      <c:valAx>
        <c:axId val="5179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7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23812</xdr:rowOff>
    </xdr:from>
    <xdr:to>
      <xdr:col>22</xdr:col>
      <xdr:colOff>595313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EFDC0-AA89-4F81-8457-C20B0B3FF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114300</xdr:rowOff>
    </xdr:from>
    <xdr:to>
      <xdr:col>22</xdr:col>
      <xdr:colOff>500063</xdr:colOff>
      <xdr:row>20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30955</xdr:rowOff>
    </xdr:from>
    <xdr:to>
      <xdr:col>22</xdr:col>
      <xdr:colOff>571499</xdr:colOff>
      <xdr:row>22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109538</xdr:colOff>
      <xdr:row>6</xdr:row>
      <xdr:rowOff>97631</xdr:rowOff>
    </xdr:from>
    <xdr:to>
      <xdr:col>19</xdr:col>
      <xdr:colOff>511969</xdr:colOff>
      <xdr:row>20</xdr:row>
      <xdr:rowOff>173831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6</xdr:row>
      <xdr:rowOff>57150</xdr:rowOff>
    </xdr:from>
    <xdr:to>
      <xdr:col>19</xdr:col>
      <xdr:colOff>559593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6</xdr:row>
      <xdr:rowOff>38100</xdr:rowOff>
    </xdr:from>
    <xdr:to>
      <xdr:col>18</xdr:col>
      <xdr:colOff>247650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6</xdr:row>
      <xdr:rowOff>180975</xdr:rowOff>
    </xdr:from>
    <xdr:to>
      <xdr:col>17</xdr:col>
      <xdr:colOff>333375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23813</xdr:colOff>
      <xdr:row>6</xdr:row>
      <xdr:rowOff>76200</xdr:rowOff>
    </xdr:from>
    <xdr:to>
      <xdr:col>18</xdr:col>
      <xdr:colOff>23813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6</xdr:row>
      <xdr:rowOff>123825</xdr:rowOff>
    </xdr:from>
    <xdr:to>
      <xdr:col>17</xdr:col>
      <xdr:colOff>571499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7</xdr:row>
      <xdr:rowOff>107157</xdr:rowOff>
    </xdr:from>
    <xdr:to>
      <xdr:col>19</xdr:col>
      <xdr:colOff>238125</xdr:colOff>
      <xdr:row>21</xdr:row>
      <xdr:rowOff>178594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6</xdr:row>
      <xdr:rowOff>154781</xdr:rowOff>
    </xdr:from>
    <xdr:to>
      <xdr:col>18</xdr:col>
      <xdr:colOff>464344</xdr:colOff>
      <xdr:row>21</xdr:row>
      <xdr:rowOff>35718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61912</xdr:rowOff>
    </xdr:from>
    <xdr:to>
      <xdr:col>23</xdr:col>
      <xdr:colOff>11906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6CF5E-AB16-4FE1-9696-A588896BC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4762</xdr:rowOff>
    </xdr:from>
    <xdr:to>
      <xdr:col>22</xdr:col>
      <xdr:colOff>595313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40653-B29E-4ADC-B7DC-C3A728751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42862</xdr:rowOff>
    </xdr:from>
    <xdr:to>
      <xdr:col>23</xdr:col>
      <xdr:colOff>11906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5A144-C520-4628-AF94-96E00FE22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178594</xdr:colOff>
      <xdr:row>7</xdr:row>
      <xdr:rowOff>45244</xdr:rowOff>
    </xdr:from>
    <xdr:to>
      <xdr:col>20</xdr:col>
      <xdr:colOff>500062</xdr:colOff>
      <xdr:row>21</xdr:row>
      <xdr:rowOff>121444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</xdr:colOff>
      <xdr:row>7</xdr:row>
      <xdr:rowOff>9525</xdr:rowOff>
    </xdr:from>
    <xdr:to>
      <xdr:col>23</xdr:col>
      <xdr:colOff>583405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4762</xdr:rowOff>
    </xdr:from>
    <xdr:to>
      <xdr:col>22</xdr:col>
      <xdr:colOff>595313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D3045-DDBF-448F-A193-C91B5114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42862</xdr:rowOff>
    </xdr:from>
    <xdr:to>
      <xdr:col>23</xdr:col>
      <xdr:colOff>23813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660FB-736E-41EA-8831-3319D4BAB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157161</xdr:rowOff>
    </xdr:from>
    <xdr:to>
      <xdr:col>22</xdr:col>
      <xdr:colOff>250032</xdr:colOff>
      <xdr:row>23</xdr:row>
      <xdr:rowOff>147636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5"/>
  <sheetViews>
    <sheetView zoomScale="80" zoomScaleNormal="80" workbookViewId="0">
      <selection activeCell="V6" sqref="V6"/>
    </sheetView>
  </sheetViews>
  <sheetFormatPr defaultRowHeight="15" x14ac:dyDescent="0.25"/>
  <cols>
    <col min="2" max="2" width="16.7109375" bestFit="1" customWidth="1"/>
  </cols>
  <sheetData>
    <row r="3" spans="2:24" x14ac:dyDescent="0.25">
      <c r="B3" s="47" t="s">
        <v>0</v>
      </c>
      <c r="C3" s="67" t="s">
        <v>21</v>
      </c>
      <c r="D3" s="68"/>
      <c r="E3" s="69" t="s">
        <v>22</v>
      </c>
      <c r="F3" s="68"/>
      <c r="G3" s="69" t="s">
        <v>23</v>
      </c>
      <c r="H3" s="68"/>
    </row>
    <row r="4" spans="2:24" ht="15" customHeight="1" x14ac:dyDescent="0.25">
      <c r="B4" s="2" t="s">
        <v>4</v>
      </c>
      <c r="C4" s="64" t="s">
        <v>25</v>
      </c>
      <c r="D4" s="61"/>
      <c r="E4" s="60" t="s">
        <v>25</v>
      </c>
      <c r="F4" s="61"/>
      <c r="G4" s="60" t="s">
        <v>25</v>
      </c>
      <c r="H4" s="61"/>
      <c r="I4" s="24"/>
      <c r="K4" s="35" t="s">
        <v>23</v>
      </c>
      <c r="L4" s="35" t="s">
        <v>24</v>
      </c>
      <c r="M4" s="35" t="s">
        <v>1</v>
      </c>
      <c r="N4" s="35" t="s">
        <v>2</v>
      </c>
      <c r="O4" s="35" t="s">
        <v>3</v>
      </c>
      <c r="P4" s="35" t="s">
        <v>15</v>
      </c>
      <c r="Q4" s="35" t="s">
        <v>16</v>
      </c>
      <c r="R4" s="35" t="s">
        <v>17</v>
      </c>
      <c r="S4" s="35" t="s">
        <v>18</v>
      </c>
      <c r="T4" s="35" t="s">
        <v>19</v>
      </c>
      <c r="U4" s="35" t="s">
        <v>20</v>
      </c>
      <c r="V4" s="35" t="s">
        <v>21</v>
      </c>
      <c r="W4" s="35" t="s">
        <v>22</v>
      </c>
      <c r="X4" s="35" t="s">
        <v>23</v>
      </c>
    </row>
    <row r="5" spans="2:24" x14ac:dyDescent="0.25">
      <c r="B5" s="2" t="s">
        <v>5</v>
      </c>
      <c r="C5" s="64">
        <v>5197</v>
      </c>
      <c r="D5" s="61"/>
      <c r="E5" s="60">
        <v>2879</v>
      </c>
      <c r="F5" s="61"/>
      <c r="G5" s="60">
        <v>1366</v>
      </c>
      <c r="H5" s="61"/>
      <c r="I5" s="24"/>
      <c r="K5" s="36">
        <v>0.06</v>
      </c>
      <c r="L5" s="36">
        <v>7.0000000000000007E-2</v>
      </c>
      <c r="M5" s="36">
        <v>0.13</v>
      </c>
      <c r="N5" s="36">
        <v>0.03</v>
      </c>
      <c r="O5" s="36">
        <v>0.1</v>
      </c>
      <c r="P5" s="36">
        <v>0.09</v>
      </c>
      <c r="Q5" s="36">
        <v>0.09</v>
      </c>
      <c r="R5" s="36">
        <v>0.1</v>
      </c>
      <c r="S5" s="36">
        <v>0.09</v>
      </c>
      <c r="T5" s="36">
        <v>0.06</v>
      </c>
      <c r="U5" s="46">
        <v>0.14468788755684167</v>
      </c>
      <c r="V5" s="20">
        <v>0.12</v>
      </c>
      <c r="W5" s="20">
        <v>0.10420284821118445</v>
      </c>
      <c r="X5" s="20">
        <f>G7</f>
        <v>0.14641288433382138</v>
      </c>
    </row>
    <row r="6" spans="2:24" x14ac:dyDescent="0.25">
      <c r="B6" s="2" t="s">
        <v>6</v>
      </c>
      <c r="C6" s="65">
        <v>6</v>
      </c>
      <c r="D6" s="63"/>
      <c r="E6" s="62">
        <v>3</v>
      </c>
      <c r="F6" s="63"/>
      <c r="G6" s="62">
        <v>2</v>
      </c>
      <c r="H6" s="63"/>
      <c r="I6" s="24"/>
    </row>
    <row r="7" spans="2:24" x14ac:dyDescent="0.25">
      <c r="B7" s="2" t="s">
        <v>7</v>
      </c>
      <c r="C7" s="58">
        <f>C6/C5%</f>
        <v>0.11545122185876468</v>
      </c>
      <c r="D7" s="59"/>
      <c r="E7" s="66">
        <f>E6/E5%</f>
        <v>0.10420284821118445</v>
      </c>
      <c r="F7" s="59"/>
      <c r="G7" s="66">
        <f>G6/G5%</f>
        <v>0.14641288433382138</v>
      </c>
      <c r="H7" s="59"/>
      <c r="I7" s="26"/>
    </row>
    <row r="8" spans="2:24" x14ac:dyDescent="0.25">
      <c r="B8" s="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51" t="s">
        <v>9</v>
      </c>
      <c r="H8" s="51" t="s">
        <v>10</v>
      </c>
      <c r="I8" s="24"/>
    </row>
    <row r="9" spans="2:24" x14ac:dyDescent="0.25">
      <c r="B9" s="51" t="s">
        <v>34</v>
      </c>
      <c r="C9" s="57">
        <v>1</v>
      </c>
      <c r="D9" s="9">
        <f>C9/C5%</f>
        <v>1.9241870309794112E-2</v>
      </c>
      <c r="E9" s="57">
        <v>1</v>
      </c>
      <c r="F9" s="9">
        <f>E9/E5%</f>
        <v>3.473428273706148E-2</v>
      </c>
      <c r="G9" s="52">
        <v>1</v>
      </c>
      <c r="H9" s="9">
        <f>G9/G5%</f>
        <v>7.320644216691069E-2</v>
      </c>
      <c r="I9" s="26"/>
    </row>
    <row r="10" spans="2:24" x14ac:dyDescent="0.25">
      <c r="B10" s="51" t="s">
        <v>35</v>
      </c>
      <c r="C10" s="57">
        <v>0</v>
      </c>
      <c r="D10" s="9">
        <f>C10/C5%</f>
        <v>0</v>
      </c>
      <c r="E10" s="57">
        <v>1</v>
      </c>
      <c r="F10" s="9">
        <f>E10/E5%</f>
        <v>3.473428273706148E-2</v>
      </c>
      <c r="G10" s="52">
        <v>0</v>
      </c>
      <c r="H10" s="9">
        <f>G10/G5%</f>
        <v>0</v>
      </c>
      <c r="I10" s="26"/>
    </row>
    <row r="11" spans="2:24" x14ac:dyDescent="0.25">
      <c r="B11" s="51" t="s">
        <v>36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52">
        <v>0</v>
      </c>
      <c r="H11" s="9">
        <f>G11/G5%</f>
        <v>0</v>
      </c>
      <c r="I11" s="26"/>
    </row>
    <row r="12" spans="2:24" x14ac:dyDescent="0.25">
      <c r="B12" s="51" t="s">
        <v>37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52">
        <v>0</v>
      </c>
      <c r="H12" s="9">
        <f>G12/G5%</f>
        <v>0</v>
      </c>
      <c r="I12" s="26"/>
    </row>
    <row r="13" spans="2:24" x14ac:dyDescent="0.25">
      <c r="B13" s="51" t="s">
        <v>38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52">
        <v>0</v>
      </c>
      <c r="H13" s="9">
        <f>G13/G5%</f>
        <v>0</v>
      </c>
      <c r="I13" s="26"/>
    </row>
    <row r="14" spans="2:24" x14ac:dyDescent="0.25">
      <c r="B14" s="51" t="s">
        <v>39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52">
        <v>0</v>
      </c>
      <c r="H14" s="9">
        <f>G14/G5%</f>
        <v>0</v>
      </c>
      <c r="I14" s="26"/>
    </row>
    <row r="15" spans="2:24" x14ac:dyDescent="0.25">
      <c r="B15" s="51" t="s">
        <v>40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52">
        <v>0</v>
      </c>
      <c r="H15" s="9">
        <f>G15/G5%</f>
        <v>0</v>
      </c>
      <c r="I15" s="26"/>
    </row>
    <row r="16" spans="2:24" x14ac:dyDescent="0.25">
      <c r="B16" s="51" t="s">
        <v>13</v>
      </c>
      <c r="C16" s="57">
        <v>4</v>
      </c>
      <c r="D16" s="9">
        <f>C16/C5%</f>
        <v>7.6967481239176447E-2</v>
      </c>
      <c r="E16" s="57">
        <v>0</v>
      </c>
      <c r="F16" s="9">
        <f>E16/E5%</f>
        <v>0</v>
      </c>
      <c r="G16" s="52">
        <v>0</v>
      </c>
      <c r="H16" s="9">
        <f>G16/G5%</f>
        <v>0</v>
      </c>
      <c r="I16" s="26"/>
    </row>
    <row r="17" spans="2:9" x14ac:dyDescent="0.25">
      <c r="B17" s="51" t="s">
        <v>12</v>
      </c>
      <c r="C17" s="57">
        <v>1</v>
      </c>
      <c r="D17" s="9">
        <f>C17/C5%</f>
        <v>1.9241870309794112E-2</v>
      </c>
      <c r="E17" s="57">
        <v>0</v>
      </c>
      <c r="F17" s="9">
        <f>E17/E5%</f>
        <v>0</v>
      </c>
      <c r="G17" s="52">
        <v>0</v>
      </c>
      <c r="H17" s="9">
        <f>G17/G5%</f>
        <v>0</v>
      </c>
      <c r="I17" s="26"/>
    </row>
    <row r="18" spans="2:9" x14ac:dyDescent="0.25">
      <c r="B18" s="51" t="s">
        <v>11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52">
        <v>0</v>
      </c>
      <c r="H18" s="9">
        <f>G18/G5%</f>
        <v>0</v>
      </c>
      <c r="I18" s="26"/>
    </row>
    <row r="19" spans="2:9" x14ac:dyDescent="0.25">
      <c r="B19" s="51" t="s">
        <v>41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52">
        <v>0</v>
      </c>
      <c r="H19" s="9">
        <f>G19/G5%</f>
        <v>0</v>
      </c>
      <c r="I19" s="26"/>
    </row>
    <row r="20" spans="2:9" x14ac:dyDescent="0.25">
      <c r="B20" s="51" t="s">
        <v>14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52">
        <v>0</v>
      </c>
      <c r="H20" s="9">
        <f>G20/G5%</f>
        <v>0</v>
      </c>
      <c r="I20" s="26"/>
    </row>
    <row r="21" spans="2:9" x14ac:dyDescent="0.25">
      <c r="B21" s="5" t="s">
        <v>42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52">
        <v>0</v>
      </c>
      <c r="H21" s="9">
        <f>G21/G5%</f>
        <v>0</v>
      </c>
      <c r="I21" s="26"/>
    </row>
    <row r="22" spans="2:9" x14ac:dyDescent="0.25">
      <c r="B22" s="5" t="s">
        <v>43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52">
        <v>0</v>
      </c>
      <c r="H22" s="9">
        <f>G22/G5%</f>
        <v>0</v>
      </c>
      <c r="I22" s="26"/>
    </row>
    <row r="23" spans="2:9" x14ac:dyDescent="0.25">
      <c r="B23" s="5" t="s">
        <v>45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52">
        <v>0</v>
      </c>
      <c r="H23" s="9">
        <f>G23/G5%</f>
        <v>0</v>
      </c>
      <c r="I23" s="26"/>
    </row>
    <row r="24" spans="2:9" x14ac:dyDescent="0.25">
      <c r="B24" s="5" t="s">
        <v>46</v>
      </c>
      <c r="C24" s="57">
        <v>0</v>
      </c>
      <c r="D24" s="9">
        <f>C24/C5%</f>
        <v>0</v>
      </c>
      <c r="E24" s="57">
        <v>1</v>
      </c>
      <c r="F24" s="9">
        <f>E24/E5%</f>
        <v>3.473428273706148E-2</v>
      </c>
      <c r="G24" s="52">
        <v>1</v>
      </c>
      <c r="H24" s="9">
        <f>G24/G5%</f>
        <v>7.320644216691069E-2</v>
      </c>
      <c r="I24" s="26"/>
    </row>
    <row r="25" spans="2:9" x14ac:dyDescent="0.25">
      <c r="B25" s="5" t="s">
        <v>51</v>
      </c>
      <c r="C25" s="57">
        <v>0</v>
      </c>
      <c r="D25" s="9">
        <f>C25/C5%</f>
        <v>0</v>
      </c>
      <c r="E25" s="57">
        <v>0</v>
      </c>
      <c r="F25" s="9">
        <f>E25/E5%</f>
        <v>0</v>
      </c>
      <c r="G25" s="52">
        <v>0</v>
      </c>
      <c r="H25" s="9">
        <f>G25/G5%</f>
        <v>0</v>
      </c>
    </row>
  </sheetData>
  <mergeCells count="15">
    <mergeCell ref="C3:D3"/>
    <mergeCell ref="E3:F3"/>
    <mergeCell ref="G3:H3"/>
    <mergeCell ref="E4:F4"/>
    <mergeCell ref="G4:H4"/>
    <mergeCell ref="C4:D4"/>
    <mergeCell ref="C7:D7"/>
    <mergeCell ref="E5:F5"/>
    <mergeCell ref="E6:F6"/>
    <mergeCell ref="G5:H5"/>
    <mergeCell ref="G6:H6"/>
    <mergeCell ref="C5:D5"/>
    <mergeCell ref="C6:D6"/>
    <mergeCell ref="E7:F7"/>
    <mergeCell ref="G7:H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4"/>
  <sheetViews>
    <sheetView zoomScale="80" zoomScaleNormal="80" workbookViewId="0">
      <selection activeCell="X6" sqref="X6"/>
    </sheetView>
  </sheetViews>
  <sheetFormatPr defaultRowHeight="15" x14ac:dyDescent="0.25"/>
  <cols>
    <col min="2" max="2" width="16.7109375" bestFit="1" customWidth="1"/>
  </cols>
  <sheetData>
    <row r="3" spans="2:24" x14ac:dyDescent="0.25">
      <c r="B3" s="16" t="s">
        <v>0</v>
      </c>
      <c r="C3" s="69" t="s">
        <v>21</v>
      </c>
      <c r="D3" s="68"/>
      <c r="E3" s="69" t="s">
        <v>22</v>
      </c>
      <c r="F3" s="68"/>
      <c r="G3" s="69" t="s">
        <v>23</v>
      </c>
      <c r="H3" s="68"/>
    </row>
    <row r="4" spans="2:24" x14ac:dyDescent="0.25">
      <c r="B4" s="17" t="s">
        <v>4</v>
      </c>
      <c r="C4" s="60" t="s">
        <v>48</v>
      </c>
      <c r="D4" s="61"/>
      <c r="E4" s="60" t="s">
        <v>48</v>
      </c>
      <c r="F4" s="61"/>
      <c r="G4" s="60" t="s">
        <v>48</v>
      </c>
      <c r="H4" s="61"/>
      <c r="K4" s="3" t="s">
        <v>23</v>
      </c>
      <c r="L4" s="3" t="s">
        <v>24</v>
      </c>
      <c r="M4" s="15" t="s">
        <v>1</v>
      </c>
      <c r="N4" s="15" t="s">
        <v>2</v>
      </c>
      <c r="O4" s="15" t="s">
        <v>3</v>
      </c>
      <c r="P4" s="15" t="s">
        <v>15</v>
      </c>
      <c r="Q4" s="15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</row>
    <row r="5" spans="2:24" x14ac:dyDescent="0.25">
      <c r="B5" s="17" t="s">
        <v>5</v>
      </c>
      <c r="C5" s="60">
        <v>1442</v>
      </c>
      <c r="D5" s="61"/>
      <c r="E5" s="60">
        <v>1470</v>
      </c>
      <c r="F5" s="61"/>
      <c r="G5" s="60">
        <v>1350</v>
      </c>
      <c r="H5" s="61"/>
      <c r="K5" s="15">
        <v>0</v>
      </c>
      <c r="L5" s="15">
        <v>0</v>
      </c>
      <c r="M5" s="15">
        <v>0</v>
      </c>
      <c r="N5" s="15">
        <v>0.11</v>
      </c>
      <c r="O5" s="15">
        <v>0.23</v>
      </c>
      <c r="P5" s="15">
        <v>0.14000000000000001</v>
      </c>
      <c r="Q5" s="15">
        <v>0.14000000000000001</v>
      </c>
      <c r="R5" s="15">
        <v>0.14000000000000001</v>
      </c>
      <c r="S5" s="15">
        <v>0.21</v>
      </c>
      <c r="T5" s="15">
        <v>7.0000000000000007E-2</v>
      </c>
      <c r="U5" s="20">
        <v>0.13869625520110956</v>
      </c>
      <c r="V5" s="20">
        <v>6.8027210884353748E-2</v>
      </c>
      <c r="W5" s="20">
        <v>6.8027210884353748E-2</v>
      </c>
      <c r="X5" s="20">
        <f>G7</f>
        <v>7.407407407407407E-2</v>
      </c>
    </row>
    <row r="6" spans="2:24" x14ac:dyDescent="0.25">
      <c r="B6" s="17" t="s">
        <v>6</v>
      </c>
      <c r="C6" s="62">
        <v>1</v>
      </c>
      <c r="D6" s="63"/>
      <c r="E6" s="62">
        <v>1</v>
      </c>
      <c r="F6" s="63"/>
      <c r="G6" s="62">
        <v>1</v>
      </c>
      <c r="H6" s="63"/>
    </row>
    <row r="7" spans="2:24" x14ac:dyDescent="0.25">
      <c r="B7" s="17" t="s">
        <v>7</v>
      </c>
      <c r="C7" s="66">
        <f>C6/C5%</f>
        <v>6.9348127600554782E-2</v>
      </c>
      <c r="D7" s="59"/>
      <c r="E7" s="66">
        <f>E6/E5%</f>
        <v>6.8027210884353748E-2</v>
      </c>
      <c r="F7" s="59"/>
      <c r="G7" s="66">
        <f>G6/G5%</f>
        <v>7.407407407407407E-2</v>
      </c>
      <c r="H7" s="59"/>
    </row>
    <row r="8" spans="2:24" x14ac:dyDescent="0.25">
      <c r="B8" s="17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21" t="s">
        <v>9</v>
      </c>
      <c r="H8" s="21" t="s">
        <v>10</v>
      </c>
    </row>
    <row r="9" spans="2:24" x14ac:dyDescent="0.25">
      <c r="B9" s="7" t="s">
        <v>33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22">
        <v>0</v>
      </c>
      <c r="H9" s="9">
        <f>G9/G5%</f>
        <v>0</v>
      </c>
    </row>
    <row r="10" spans="2:24" x14ac:dyDescent="0.25">
      <c r="B10" s="17" t="s">
        <v>34</v>
      </c>
      <c r="C10" s="57">
        <v>0</v>
      </c>
      <c r="D10" s="9">
        <f>C10/C5%</f>
        <v>0</v>
      </c>
      <c r="E10" s="57">
        <v>1</v>
      </c>
      <c r="F10" s="9">
        <f>E10/E5%</f>
        <v>6.8027210884353748E-2</v>
      </c>
      <c r="G10" s="49">
        <v>0</v>
      </c>
      <c r="H10" s="9">
        <f>G10/G5%</f>
        <v>0</v>
      </c>
    </row>
    <row r="11" spans="2:24" x14ac:dyDescent="0.25">
      <c r="B11" s="17" t="s">
        <v>35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9">
        <v>0</v>
      </c>
      <c r="H11" s="9">
        <f>G11/G5%</f>
        <v>0</v>
      </c>
    </row>
    <row r="12" spans="2:24" x14ac:dyDescent="0.25">
      <c r="B12" s="17" t="s">
        <v>36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9">
        <v>0</v>
      </c>
      <c r="H12" s="9">
        <f>G12/G5%</f>
        <v>0</v>
      </c>
    </row>
    <row r="13" spans="2:24" x14ac:dyDescent="0.25">
      <c r="B13" s="17" t="s">
        <v>37</v>
      </c>
      <c r="C13" s="57">
        <v>1</v>
      </c>
      <c r="D13" s="9">
        <f>C13/C5%</f>
        <v>6.9348127600554782E-2</v>
      </c>
      <c r="E13" s="57">
        <v>0</v>
      </c>
      <c r="F13" s="9">
        <f>E13/E5%</f>
        <v>0</v>
      </c>
      <c r="G13" s="49">
        <v>0</v>
      </c>
      <c r="H13" s="9">
        <f>G13/G5%</f>
        <v>0</v>
      </c>
    </row>
    <row r="14" spans="2:24" x14ac:dyDescent="0.25">
      <c r="B14" s="17" t="s">
        <v>38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9">
        <v>0</v>
      </c>
      <c r="H14" s="9">
        <f>G14/G5%</f>
        <v>0</v>
      </c>
    </row>
    <row r="15" spans="2:24" x14ac:dyDescent="0.25">
      <c r="B15" s="17" t="s">
        <v>39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49">
        <v>0</v>
      </c>
      <c r="H15" s="9">
        <f>G15/G5%</f>
        <v>0</v>
      </c>
    </row>
    <row r="16" spans="2:24" x14ac:dyDescent="0.25">
      <c r="B16" s="17" t="s">
        <v>40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9">
        <v>0</v>
      </c>
      <c r="H16" s="9">
        <f>G16/G5%</f>
        <v>0</v>
      </c>
    </row>
    <row r="17" spans="2:8" x14ac:dyDescent="0.25">
      <c r="B17" s="17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9">
        <v>0</v>
      </c>
      <c r="H17" s="9">
        <f>G17/G5%</f>
        <v>0</v>
      </c>
    </row>
    <row r="18" spans="2:8" x14ac:dyDescent="0.25">
      <c r="B18" s="17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49">
        <v>0</v>
      </c>
      <c r="H18" s="9">
        <f>G18/G5%</f>
        <v>0</v>
      </c>
    </row>
    <row r="19" spans="2:8" x14ac:dyDescent="0.25">
      <c r="B19" s="17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9">
        <v>0</v>
      </c>
      <c r="H19" s="9">
        <f>G19/G5%</f>
        <v>0</v>
      </c>
    </row>
    <row r="20" spans="2:8" x14ac:dyDescent="0.25">
      <c r="B20" s="17" t="s">
        <v>41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9">
        <v>0</v>
      </c>
      <c r="H20" s="9">
        <f>G20/G5%</f>
        <v>0</v>
      </c>
    </row>
    <row r="21" spans="2:8" x14ac:dyDescent="0.25">
      <c r="B21" s="17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9">
        <v>1</v>
      </c>
      <c r="H21" s="9">
        <f>G21/G5%</f>
        <v>7.407407407407407E-2</v>
      </c>
    </row>
    <row r="22" spans="2:8" x14ac:dyDescent="0.25">
      <c r="B22" s="5" t="s">
        <v>42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9">
        <v>0</v>
      </c>
      <c r="H22" s="9">
        <f>G22/G5%</f>
        <v>0</v>
      </c>
    </row>
    <row r="23" spans="2:8" x14ac:dyDescent="0.25">
      <c r="B23" s="5" t="s">
        <v>43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9">
        <v>0</v>
      </c>
      <c r="H23" s="9">
        <f>G23/G5%</f>
        <v>0</v>
      </c>
    </row>
    <row r="24" spans="2:8" x14ac:dyDescent="0.25">
      <c r="B24" s="5" t="s">
        <v>46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9">
        <v>0</v>
      </c>
      <c r="H24" s="9">
        <f>G24/G5%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pageSetup orientation="portrait" r:id="rId1"/>
  <ignoredErrors>
    <ignoredError sqref="H11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5"/>
  <sheetViews>
    <sheetView zoomScale="80" zoomScaleNormal="80" workbookViewId="0">
      <selection activeCell="V6" sqref="V6"/>
    </sheetView>
  </sheetViews>
  <sheetFormatPr defaultRowHeight="15" x14ac:dyDescent="0.25"/>
  <cols>
    <col min="2" max="2" width="16.7109375" bestFit="1" customWidth="1"/>
  </cols>
  <sheetData>
    <row r="3" spans="2:24" x14ac:dyDescent="0.25">
      <c r="B3" s="30" t="s">
        <v>0</v>
      </c>
      <c r="C3" s="69" t="s">
        <v>21</v>
      </c>
      <c r="D3" s="68"/>
      <c r="E3" s="70" t="s">
        <v>22</v>
      </c>
      <c r="F3" s="70"/>
      <c r="G3" s="70" t="s">
        <v>23</v>
      </c>
      <c r="H3" s="70"/>
    </row>
    <row r="4" spans="2:24" x14ac:dyDescent="0.25">
      <c r="B4" s="31" t="s">
        <v>4</v>
      </c>
      <c r="C4" s="60" t="s">
        <v>47</v>
      </c>
      <c r="D4" s="61"/>
      <c r="E4" s="71" t="s">
        <v>47</v>
      </c>
      <c r="F4" s="71"/>
      <c r="G4" s="71" t="s">
        <v>47</v>
      </c>
      <c r="H4" s="71"/>
      <c r="K4" s="3" t="s">
        <v>23</v>
      </c>
      <c r="L4" s="3" t="s">
        <v>24</v>
      </c>
      <c r="M4" s="15" t="s">
        <v>1</v>
      </c>
      <c r="N4" s="15" t="s">
        <v>2</v>
      </c>
      <c r="O4" s="15" t="s">
        <v>3</v>
      </c>
      <c r="P4" s="15" t="s">
        <v>15</v>
      </c>
      <c r="Q4" s="15" t="s">
        <v>16</v>
      </c>
      <c r="R4" s="15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</row>
    <row r="5" spans="2:24" x14ac:dyDescent="0.25">
      <c r="B5" s="31" t="s">
        <v>5</v>
      </c>
      <c r="C5" s="60">
        <v>1644</v>
      </c>
      <c r="D5" s="61"/>
      <c r="E5" s="71">
        <v>1483</v>
      </c>
      <c r="F5" s="71"/>
      <c r="G5" s="71">
        <v>1226</v>
      </c>
      <c r="H5" s="71"/>
      <c r="K5" s="15">
        <v>0.08</v>
      </c>
      <c r="L5" s="15">
        <v>0</v>
      </c>
      <c r="M5" s="15">
        <v>0.05</v>
      </c>
      <c r="N5" s="15">
        <v>0.05</v>
      </c>
      <c r="O5" s="15">
        <v>0.14000000000000001</v>
      </c>
      <c r="P5" s="15">
        <v>0.32</v>
      </c>
      <c r="Q5" s="15">
        <v>0.05</v>
      </c>
      <c r="R5" s="15">
        <v>0.15</v>
      </c>
      <c r="S5" s="15">
        <v>0.21</v>
      </c>
      <c r="T5" s="15">
        <v>0</v>
      </c>
      <c r="U5" s="20">
        <v>0.29463759575721865</v>
      </c>
      <c r="V5" s="20">
        <v>0.24</v>
      </c>
      <c r="W5" s="20">
        <v>0.20229265003371544</v>
      </c>
      <c r="X5" s="20">
        <f>G7</f>
        <v>0</v>
      </c>
    </row>
    <row r="6" spans="2:24" x14ac:dyDescent="0.25">
      <c r="B6" s="31" t="s">
        <v>6</v>
      </c>
      <c r="C6" s="62">
        <v>4</v>
      </c>
      <c r="D6" s="63"/>
      <c r="E6" s="73">
        <v>3</v>
      </c>
      <c r="F6" s="73"/>
      <c r="G6" s="73">
        <v>0</v>
      </c>
      <c r="H6" s="73"/>
    </row>
    <row r="7" spans="2:24" x14ac:dyDescent="0.25">
      <c r="B7" s="31" t="s">
        <v>7</v>
      </c>
      <c r="C7" s="66">
        <f>C6/C5%</f>
        <v>0.24330900243309</v>
      </c>
      <c r="D7" s="59"/>
      <c r="E7" s="72">
        <f>E6/E5%</f>
        <v>0.20229265003371544</v>
      </c>
      <c r="F7" s="72"/>
      <c r="G7" s="72">
        <f>G6/G5%</f>
        <v>0</v>
      </c>
      <c r="H7" s="72"/>
    </row>
    <row r="8" spans="2:24" x14ac:dyDescent="0.25">
      <c r="B8" s="31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31" t="s">
        <v>9</v>
      </c>
      <c r="H8" s="31" t="s">
        <v>10</v>
      </c>
    </row>
    <row r="9" spans="2:24" x14ac:dyDescent="0.25">
      <c r="B9" s="33" t="s">
        <v>33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32">
        <v>0</v>
      </c>
      <c r="H9" s="9">
        <f>G9/G5%</f>
        <v>0</v>
      </c>
    </row>
    <row r="10" spans="2:24" x14ac:dyDescent="0.25">
      <c r="B10" s="31" t="s">
        <v>34</v>
      </c>
      <c r="C10" s="57">
        <v>1</v>
      </c>
      <c r="D10" s="9">
        <f>C10/C5%</f>
        <v>6.0827250608272501E-2</v>
      </c>
      <c r="E10" s="57">
        <v>1</v>
      </c>
      <c r="F10" s="9">
        <f>E10/E5%</f>
        <v>6.7430883344571813E-2</v>
      </c>
      <c r="G10" s="57">
        <v>0</v>
      </c>
      <c r="H10" s="9">
        <f>G10/G5%</f>
        <v>0</v>
      </c>
    </row>
    <row r="11" spans="2:24" x14ac:dyDescent="0.25">
      <c r="B11" s="31" t="s">
        <v>35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57">
        <v>0</v>
      </c>
      <c r="H11" s="9">
        <f>G11/G5%</f>
        <v>0</v>
      </c>
    </row>
    <row r="12" spans="2:24" x14ac:dyDescent="0.25">
      <c r="B12" s="31" t="s">
        <v>36</v>
      </c>
      <c r="C12" s="57">
        <v>0</v>
      </c>
      <c r="D12" s="9">
        <f>C12/C5%</f>
        <v>0</v>
      </c>
      <c r="E12" s="57">
        <v>1</v>
      </c>
      <c r="F12" s="9">
        <f>E12/E5%</f>
        <v>6.7430883344571813E-2</v>
      </c>
      <c r="G12" s="57">
        <v>0</v>
      </c>
      <c r="H12" s="9">
        <f>G12/G5%</f>
        <v>0</v>
      </c>
    </row>
    <row r="13" spans="2:24" x14ac:dyDescent="0.25">
      <c r="B13" s="31" t="s">
        <v>37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57">
        <v>0</v>
      </c>
      <c r="H13" s="9">
        <f>G13/G5%</f>
        <v>0</v>
      </c>
    </row>
    <row r="14" spans="2:24" x14ac:dyDescent="0.25">
      <c r="B14" s="31" t="s">
        <v>38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57">
        <v>0</v>
      </c>
      <c r="H14" s="9">
        <f>G14/G5%</f>
        <v>0</v>
      </c>
    </row>
    <row r="15" spans="2:24" x14ac:dyDescent="0.25">
      <c r="B15" s="31" t="s">
        <v>39</v>
      </c>
      <c r="C15" s="57">
        <v>1</v>
      </c>
      <c r="D15" s="9">
        <f>C15/C5%</f>
        <v>6.0827250608272501E-2</v>
      </c>
      <c r="E15" s="57">
        <v>0</v>
      </c>
      <c r="F15" s="9">
        <f>E15/E5%</f>
        <v>0</v>
      </c>
      <c r="G15" s="57">
        <v>0</v>
      </c>
      <c r="H15" s="9">
        <f>G15/G5%</f>
        <v>0</v>
      </c>
    </row>
    <row r="16" spans="2:24" x14ac:dyDescent="0.25">
      <c r="B16" s="31" t="s">
        <v>40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57">
        <v>0</v>
      </c>
      <c r="H16" s="9">
        <f>G16/G5%</f>
        <v>0</v>
      </c>
    </row>
    <row r="17" spans="2:8" x14ac:dyDescent="0.25">
      <c r="B17" s="31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57">
        <v>0</v>
      </c>
      <c r="H17" s="9">
        <f>G17/G5%</f>
        <v>0</v>
      </c>
    </row>
    <row r="18" spans="2:8" x14ac:dyDescent="0.25">
      <c r="B18" s="31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57">
        <v>0</v>
      </c>
      <c r="H18" s="9">
        <f>G18/G5%</f>
        <v>0</v>
      </c>
    </row>
    <row r="19" spans="2:8" x14ac:dyDescent="0.25">
      <c r="B19" s="31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57">
        <v>0</v>
      </c>
      <c r="H19" s="9">
        <f>G19/G5%</f>
        <v>0</v>
      </c>
    </row>
    <row r="20" spans="2:8" x14ac:dyDescent="0.25">
      <c r="B20" s="31" t="s">
        <v>41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57">
        <v>0</v>
      </c>
      <c r="H20" s="9">
        <f>G20/G5%</f>
        <v>0</v>
      </c>
    </row>
    <row r="21" spans="2:8" x14ac:dyDescent="0.25">
      <c r="B21" s="31" t="s">
        <v>14</v>
      </c>
      <c r="C21" s="57">
        <v>2</v>
      </c>
      <c r="D21" s="9">
        <f>C21/C5%</f>
        <v>0.121654501216545</v>
      </c>
      <c r="E21" s="57">
        <v>0</v>
      </c>
      <c r="F21" s="9">
        <f>E21/E5%</f>
        <v>0</v>
      </c>
      <c r="G21" s="57">
        <v>0</v>
      </c>
      <c r="H21" s="9">
        <f>G21/G5%</f>
        <v>0</v>
      </c>
    </row>
    <row r="22" spans="2:8" x14ac:dyDescent="0.25">
      <c r="B22" s="5" t="s">
        <v>55</v>
      </c>
      <c r="C22" s="57">
        <v>0</v>
      </c>
      <c r="D22" s="9">
        <f>C22/C5%</f>
        <v>0</v>
      </c>
      <c r="E22" s="57">
        <v>2</v>
      </c>
      <c r="F22" s="9">
        <f>E22/E5%</f>
        <v>0.13486176668914363</v>
      </c>
      <c r="G22" s="57">
        <v>0</v>
      </c>
      <c r="H22" s="9">
        <f>G22/G5%</f>
        <v>0</v>
      </c>
    </row>
    <row r="23" spans="2:8" x14ac:dyDescent="0.25">
      <c r="B23" s="5" t="s">
        <v>43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57">
        <v>0</v>
      </c>
      <c r="H23" s="9">
        <f>G23/G5%</f>
        <v>0</v>
      </c>
    </row>
    <row r="24" spans="2:8" x14ac:dyDescent="0.25">
      <c r="B24" s="5" t="s">
        <v>44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57">
        <v>0</v>
      </c>
      <c r="H24" s="9">
        <f>G24/G5%</f>
        <v>0</v>
      </c>
    </row>
    <row r="25" spans="2:8" x14ac:dyDescent="0.25">
      <c r="B25" s="5" t="s">
        <v>46</v>
      </c>
      <c r="C25" s="57">
        <v>0</v>
      </c>
      <c r="D25" s="9">
        <f>C25/C5%</f>
        <v>0</v>
      </c>
      <c r="E25" s="57">
        <v>0</v>
      </c>
      <c r="F25" s="9">
        <f>E25/E5%</f>
        <v>0</v>
      </c>
      <c r="G25" s="57">
        <v>0</v>
      </c>
      <c r="H25" s="9">
        <f>G25/G5%</f>
        <v>0</v>
      </c>
    </row>
  </sheetData>
  <mergeCells count="15">
    <mergeCell ref="C3:D3"/>
    <mergeCell ref="C4:D4"/>
    <mergeCell ref="C5:D5"/>
    <mergeCell ref="C6:D6"/>
    <mergeCell ref="C7:D7"/>
    <mergeCell ref="E6:F6"/>
    <mergeCell ref="E7:F7"/>
    <mergeCell ref="E3:F3"/>
    <mergeCell ref="E4:F4"/>
    <mergeCell ref="E5:F5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5"/>
  <sheetViews>
    <sheetView zoomScale="80" zoomScaleNormal="80" workbookViewId="0">
      <selection activeCell="U6" sqref="U6"/>
    </sheetView>
  </sheetViews>
  <sheetFormatPr defaultRowHeight="15" x14ac:dyDescent="0.25"/>
  <cols>
    <col min="2" max="2" width="16.7109375" bestFit="1" customWidth="1"/>
    <col min="3" max="3" width="9.140625" customWidth="1"/>
  </cols>
  <sheetData>
    <row r="3" spans="2:23" x14ac:dyDescent="0.25">
      <c r="B3" s="41" t="s">
        <v>0</v>
      </c>
      <c r="C3" s="69" t="s">
        <v>21</v>
      </c>
      <c r="D3" s="68"/>
      <c r="E3" s="69" t="s">
        <v>22</v>
      </c>
      <c r="F3" s="68"/>
      <c r="G3" s="69" t="s">
        <v>23</v>
      </c>
      <c r="H3" s="68"/>
    </row>
    <row r="4" spans="2:23" x14ac:dyDescent="0.25">
      <c r="B4" s="42" t="s">
        <v>4</v>
      </c>
      <c r="C4" s="60" t="s">
        <v>53</v>
      </c>
      <c r="D4" s="61"/>
      <c r="E4" s="60" t="s">
        <v>53</v>
      </c>
      <c r="F4" s="61"/>
      <c r="G4" s="60" t="s">
        <v>53</v>
      </c>
      <c r="H4" s="61"/>
      <c r="K4" s="35" t="s">
        <v>24</v>
      </c>
      <c r="L4" s="35" t="s">
        <v>1</v>
      </c>
      <c r="M4" s="35" t="s">
        <v>2</v>
      </c>
      <c r="N4" s="35" t="s">
        <v>3</v>
      </c>
      <c r="O4" s="35" t="s">
        <v>15</v>
      </c>
      <c r="P4" s="35" t="s">
        <v>16</v>
      </c>
      <c r="Q4" s="35" t="s">
        <v>17</v>
      </c>
      <c r="R4" s="35" t="s">
        <v>18</v>
      </c>
      <c r="S4" s="35" t="s">
        <v>19</v>
      </c>
      <c r="T4" s="35" t="s">
        <v>20</v>
      </c>
      <c r="U4" s="35" t="s">
        <v>21</v>
      </c>
      <c r="V4" s="36" t="s">
        <v>22</v>
      </c>
      <c r="W4" s="36" t="s">
        <v>23</v>
      </c>
    </row>
    <row r="5" spans="2:23" x14ac:dyDescent="0.25">
      <c r="B5" s="42" t="s">
        <v>5</v>
      </c>
      <c r="C5" s="60">
        <v>1379</v>
      </c>
      <c r="D5" s="61"/>
      <c r="E5" s="60">
        <v>586</v>
      </c>
      <c r="F5" s="61"/>
      <c r="G5" s="60">
        <v>503</v>
      </c>
      <c r="H5" s="61"/>
      <c r="K5" s="35">
        <v>0</v>
      </c>
      <c r="L5" s="35">
        <v>0.2</v>
      </c>
      <c r="M5" s="35">
        <v>7.0000000000000007E-2</v>
      </c>
      <c r="N5" s="36">
        <v>0</v>
      </c>
      <c r="O5" s="36">
        <v>0.14000000000000001</v>
      </c>
      <c r="P5" s="3">
        <v>7.0000000000000007E-2</v>
      </c>
      <c r="Q5" s="36">
        <v>0.28999999999999998</v>
      </c>
      <c r="R5" s="36">
        <v>0.14000000000000001</v>
      </c>
      <c r="S5" s="36">
        <v>7.0000000000000007E-2</v>
      </c>
      <c r="T5" s="20">
        <v>0.14114326040931546</v>
      </c>
      <c r="U5" s="20">
        <v>7.0000000000000007E-2</v>
      </c>
      <c r="V5" s="20">
        <v>0.34129692832764502</v>
      </c>
      <c r="W5" s="20">
        <f>G7</f>
        <v>0.19880715705765406</v>
      </c>
    </row>
    <row r="6" spans="2:23" x14ac:dyDescent="0.25">
      <c r="B6" s="42" t="s">
        <v>6</v>
      </c>
      <c r="C6" s="62">
        <v>1</v>
      </c>
      <c r="D6" s="63"/>
      <c r="E6" s="62">
        <v>2</v>
      </c>
      <c r="F6" s="63"/>
      <c r="G6" s="62">
        <v>1</v>
      </c>
      <c r="H6" s="63"/>
    </row>
    <row r="7" spans="2:23" x14ac:dyDescent="0.25">
      <c r="B7" s="42" t="s">
        <v>7</v>
      </c>
      <c r="C7" s="66">
        <f>C6/C5%</f>
        <v>7.2516316171138517E-2</v>
      </c>
      <c r="D7" s="59"/>
      <c r="E7" s="66">
        <f>E6/E5%</f>
        <v>0.34129692832764502</v>
      </c>
      <c r="F7" s="59"/>
      <c r="G7" s="66">
        <f>G6/G5%</f>
        <v>0.19880715705765406</v>
      </c>
      <c r="H7" s="59"/>
    </row>
    <row r="8" spans="2:23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2" t="s">
        <v>9</v>
      </c>
      <c r="H8" s="42" t="s">
        <v>10</v>
      </c>
    </row>
    <row r="9" spans="2:23" x14ac:dyDescent="0.25">
      <c r="B9" s="44" t="s">
        <v>33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43">
        <v>0</v>
      </c>
      <c r="H9" s="9">
        <f>G9/G5%</f>
        <v>0</v>
      </c>
    </row>
    <row r="10" spans="2:23" x14ac:dyDescent="0.25">
      <c r="B10" s="42" t="s">
        <v>34</v>
      </c>
      <c r="C10" s="57">
        <v>0</v>
      </c>
      <c r="D10" s="9">
        <f>C10/C5%</f>
        <v>0</v>
      </c>
      <c r="E10" s="57">
        <v>0</v>
      </c>
      <c r="F10" s="9">
        <f>E10/E5%</f>
        <v>0</v>
      </c>
      <c r="G10" s="49">
        <v>0</v>
      </c>
      <c r="H10" s="9">
        <f>G10/G5%</f>
        <v>0</v>
      </c>
    </row>
    <row r="11" spans="2:23" x14ac:dyDescent="0.25">
      <c r="B11" s="42" t="s">
        <v>35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9">
        <v>0</v>
      </c>
      <c r="H11" s="9">
        <f>G11/G5%</f>
        <v>0</v>
      </c>
    </row>
    <row r="12" spans="2:23" x14ac:dyDescent="0.25">
      <c r="B12" s="42" t="s">
        <v>36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9">
        <v>0</v>
      </c>
      <c r="H12" s="9">
        <f>G12/G5%</f>
        <v>0</v>
      </c>
    </row>
    <row r="13" spans="2:23" x14ac:dyDescent="0.25">
      <c r="B13" s="42" t="s">
        <v>37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9">
        <v>0</v>
      </c>
      <c r="H13" s="9">
        <f>G13/G5%</f>
        <v>0</v>
      </c>
    </row>
    <row r="14" spans="2:23" x14ac:dyDescent="0.25">
      <c r="B14" s="42" t="s">
        <v>38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9">
        <v>0</v>
      </c>
      <c r="H14" s="9">
        <f>G14/G5%</f>
        <v>0</v>
      </c>
    </row>
    <row r="15" spans="2:23" x14ac:dyDescent="0.25">
      <c r="B15" s="42" t="s">
        <v>39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49">
        <v>0</v>
      </c>
      <c r="H15" s="9">
        <f>G15/G5%</f>
        <v>0</v>
      </c>
    </row>
    <row r="16" spans="2:23" x14ac:dyDescent="0.25">
      <c r="B16" s="42" t="s">
        <v>40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9">
        <v>0</v>
      </c>
      <c r="H16" s="9">
        <f>G16/G5%</f>
        <v>0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9">
        <v>0</v>
      </c>
      <c r="H17" s="9">
        <f>G17/G5%</f>
        <v>0</v>
      </c>
    </row>
    <row r="18" spans="2:8" x14ac:dyDescent="0.25">
      <c r="B18" s="42" t="s">
        <v>12</v>
      </c>
      <c r="C18" s="57">
        <v>0</v>
      </c>
      <c r="D18" s="9">
        <f>C18/C5%</f>
        <v>0</v>
      </c>
      <c r="E18" s="57">
        <v>1</v>
      </c>
      <c r="F18" s="9">
        <f>E18/E5%</f>
        <v>0.17064846416382251</v>
      </c>
      <c r="G18" s="49">
        <v>0</v>
      </c>
      <c r="H18" s="9">
        <f>G18/G5%</f>
        <v>0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9">
        <v>0</v>
      </c>
      <c r="H19" s="9">
        <f>G19/G5%</f>
        <v>0</v>
      </c>
    </row>
    <row r="20" spans="2:8" x14ac:dyDescent="0.25">
      <c r="B20" s="42" t="s">
        <v>41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9">
        <v>0</v>
      </c>
      <c r="H20" s="9">
        <f>G20/G5%</f>
        <v>0</v>
      </c>
    </row>
    <row r="21" spans="2:8" x14ac:dyDescent="0.25">
      <c r="B21" s="4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9">
        <v>1</v>
      </c>
      <c r="H21" s="9">
        <f>G21/G5%</f>
        <v>0.19880715705765406</v>
      </c>
    </row>
    <row r="22" spans="2:8" x14ac:dyDescent="0.25">
      <c r="B22" s="5" t="s">
        <v>42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9">
        <v>0</v>
      </c>
      <c r="H22" s="9">
        <f>G22/G5%</f>
        <v>0</v>
      </c>
    </row>
    <row r="23" spans="2:8" x14ac:dyDescent="0.25">
      <c r="B23" s="5" t="s">
        <v>43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9">
        <v>0</v>
      </c>
      <c r="H23" s="9">
        <f>G23/G5%</f>
        <v>0</v>
      </c>
    </row>
    <row r="24" spans="2:8" x14ac:dyDescent="0.25">
      <c r="B24" s="5" t="s">
        <v>44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9">
        <v>0</v>
      </c>
      <c r="H24" s="9">
        <f>G24/G5%</f>
        <v>0</v>
      </c>
    </row>
    <row r="25" spans="2:8" x14ac:dyDescent="0.25">
      <c r="B25" s="5" t="s">
        <v>46</v>
      </c>
      <c r="C25" s="57">
        <v>1</v>
      </c>
      <c r="D25" s="9">
        <f>C25/C5%</f>
        <v>7.2516316171138517E-2</v>
      </c>
      <c r="E25" s="57">
        <v>1</v>
      </c>
      <c r="F25" s="9">
        <f>E25/E5%</f>
        <v>0.17064846416382251</v>
      </c>
      <c r="G25" s="49">
        <v>0</v>
      </c>
      <c r="H25" s="9">
        <f>G25/G5%</f>
        <v>0</v>
      </c>
    </row>
  </sheetData>
  <mergeCells count="15">
    <mergeCell ref="E6:F6"/>
    <mergeCell ref="E7:F7"/>
    <mergeCell ref="C6:D6"/>
    <mergeCell ref="C7:D7"/>
    <mergeCell ref="G3:H3"/>
    <mergeCell ref="G4:H4"/>
    <mergeCell ref="G5:H5"/>
    <mergeCell ref="G6:H6"/>
    <mergeCell ref="G7:H7"/>
    <mergeCell ref="E3:F3"/>
    <mergeCell ref="E4:F4"/>
    <mergeCell ref="C3:D3"/>
    <mergeCell ref="C4:D4"/>
    <mergeCell ref="C5:D5"/>
    <mergeCell ref="E5:F5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6"/>
  <sheetViews>
    <sheetView zoomScale="80" zoomScaleNormal="80" workbookViewId="0">
      <selection activeCell="W5" sqref="W5"/>
    </sheetView>
  </sheetViews>
  <sheetFormatPr defaultRowHeight="15" x14ac:dyDescent="0.25"/>
  <cols>
    <col min="2" max="2" width="19.140625" bestFit="1" customWidth="1"/>
    <col min="3" max="3" width="9.140625" customWidth="1"/>
  </cols>
  <sheetData>
    <row r="3" spans="2:23" x14ac:dyDescent="0.25">
      <c r="B3" s="41" t="s">
        <v>0</v>
      </c>
      <c r="C3" s="69" t="s">
        <v>21</v>
      </c>
      <c r="D3" s="68"/>
      <c r="E3" s="69" t="s">
        <v>22</v>
      </c>
      <c r="F3" s="68"/>
      <c r="G3" s="69" t="s">
        <v>23</v>
      </c>
      <c r="H3" s="68"/>
    </row>
    <row r="4" spans="2:23" x14ac:dyDescent="0.25">
      <c r="B4" s="42" t="s">
        <v>4</v>
      </c>
      <c r="C4" s="60" t="s">
        <v>54</v>
      </c>
      <c r="D4" s="61"/>
      <c r="E4" s="60" t="s">
        <v>54</v>
      </c>
      <c r="F4" s="61"/>
      <c r="G4" s="60" t="s">
        <v>54</v>
      </c>
      <c r="H4" s="61"/>
      <c r="K4" s="35" t="s">
        <v>24</v>
      </c>
      <c r="L4" s="35" t="s">
        <v>1</v>
      </c>
      <c r="M4" s="35" t="s">
        <v>2</v>
      </c>
      <c r="N4" s="35" t="s">
        <v>3</v>
      </c>
      <c r="O4" s="35" t="s">
        <v>15</v>
      </c>
      <c r="P4" s="35" t="s">
        <v>16</v>
      </c>
      <c r="Q4" s="35" t="s">
        <v>17</v>
      </c>
      <c r="R4" s="35" t="s">
        <v>18</v>
      </c>
      <c r="S4" s="35" t="s">
        <v>19</v>
      </c>
      <c r="T4" s="35" t="s">
        <v>20</v>
      </c>
      <c r="U4" s="35" t="s">
        <v>21</v>
      </c>
      <c r="V4" s="36" t="s">
        <v>22</v>
      </c>
      <c r="W4" s="36" t="s">
        <v>23</v>
      </c>
    </row>
    <row r="5" spans="2:23" x14ac:dyDescent="0.25">
      <c r="B5" s="42" t="s">
        <v>5</v>
      </c>
      <c r="C5" s="60">
        <v>8476</v>
      </c>
      <c r="D5" s="61"/>
      <c r="E5" s="60">
        <v>8473</v>
      </c>
      <c r="F5" s="61"/>
      <c r="G5" s="60">
        <v>8476</v>
      </c>
      <c r="H5" s="61"/>
      <c r="K5" s="35">
        <v>0</v>
      </c>
      <c r="L5" s="35">
        <v>0</v>
      </c>
      <c r="M5" s="35">
        <v>0</v>
      </c>
      <c r="N5" s="36">
        <v>0.01</v>
      </c>
      <c r="O5" s="36">
        <v>0</v>
      </c>
      <c r="P5" s="3">
        <v>0</v>
      </c>
      <c r="Q5" s="36">
        <v>0.53</v>
      </c>
      <c r="R5" s="36">
        <v>0.12</v>
      </c>
      <c r="S5" s="36">
        <v>0.24</v>
      </c>
      <c r="T5" s="20">
        <v>9.4406419636535288E-2</v>
      </c>
      <c r="U5" s="20">
        <v>0.12982414729139619</v>
      </c>
      <c r="V5" s="20">
        <v>0.12982414729139619</v>
      </c>
      <c r="W5" s="20">
        <f>G7</f>
        <v>8.2586125530910798E-2</v>
      </c>
    </row>
    <row r="6" spans="2:23" x14ac:dyDescent="0.25">
      <c r="B6" s="42" t="s">
        <v>6</v>
      </c>
      <c r="C6" s="62">
        <v>11</v>
      </c>
      <c r="D6" s="63"/>
      <c r="E6" s="62">
        <v>11</v>
      </c>
      <c r="F6" s="63"/>
      <c r="G6" s="62">
        <v>7</v>
      </c>
      <c r="H6" s="63"/>
    </row>
    <row r="7" spans="2:23" x14ac:dyDescent="0.25">
      <c r="B7" s="42" t="s">
        <v>7</v>
      </c>
      <c r="C7" s="66">
        <f>C6/C5%</f>
        <v>0.12977819726285983</v>
      </c>
      <c r="D7" s="59"/>
      <c r="E7" s="66">
        <f>E6/E5%</f>
        <v>0.12982414729139619</v>
      </c>
      <c r="F7" s="59"/>
      <c r="G7" s="66">
        <f>G6/G5%</f>
        <v>8.2586125530910798E-2</v>
      </c>
      <c r="H7" s="59"/>
    </row>
    <row r="8" spans="2:23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2" t="s">
        <v>9</v>
      </c>
      <c r="H8" s="42" t="s">
        <v>10</v>
      </c>
    </row>
    <row r="9" spans="2:23" x14ac:dyDescent="0.25">
      <c r="B9" s="44" t="s">
        <v>33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43">
        <v>0</v>
      </c>
      <c r="H9" s="9">
        <f>G9/G5%</f>
        <v>0</v>
      </c>
    </row>
    <row r="10" spans="2:23" x14ac:dyDescent="0.25">
      <c r="B10" s="42" t="s">
        <v>34</v>
      </c>
      <c r="C10" s="57">
        <v>5</v>
      </c>
      <c r="D10" s="9">
        <f>C10/C5%</f>
        <v>5.8990089664936289E-2</v>
      </c>
      <c r="E10" s="57">
        <v>1</v>
      </c>
      <c r="F10" s="9">
        <f>E10/E5%</f>
        <v>1.1802195208308745E-2</v>
      </c>
      <c r="G10" s="49">
        <v>0</v>
      </c>
      <c r="H10" s="9">
        <f>G10/G5%</f>
        <v>0</v>
      </c>
    </row>
    <row r="11" spans="2:23" x14ac:dyDescent="0.25">
      <c r="B11" s="42" t="s">
        <v>35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9">
        <v>3</v>
      </c>
      <c r="H11" s="9">
        <f>G11/G5%</f>
        <v>3.5394053798961773E-2</v>
      </c>
    </row>
    <row r="12" spans="2:23" x14ac:dyDescent="0.25">
      <c r="B12" s="42" t="s">
        <v>36</v>
      </c>
      <c r="C12" s="57">
        <v>0</v>
      </c>
      <c r="D12" s="9">
        <f>C12/C5%</f>
        <v>0</v>
      </c>
      <c r="E12" s="57">
        <v>1</v>
      </c>
      <c r="F12" s="9">
        <f>E12/E5%</f>
        <v>1.1802195208308745E-2</v>
      </c>
      <c r="G12" s="49">
        <v>0</v>
      </c>
      <c r="H12" s="9">
        <f>G12/G5%</f>
        <v>0</v>
      </c>
    </row>
    <row r="13" spans="2:23" x14ac:dyDescent="0.25">
      <c r="B13" s="42" t="s">
        <v>37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9">
        <v>0</v>
      </c>
      <c r="H13" s="9">
        <f>G13/G5%</f>
        <v>0</v>
      </c>
    </row>
    <row r="14" spans="2:23" x14ac:dyDescent="0.25">
      <c r="B14" s="42" t="s">
        <v>38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9">
        <v>0</v>
      </c>
      <c r="H14" s="9">
        <f>G14/G5%</f>
        <v>0</v>
      </c>
    </row>
    <row r="15" spans="2:23" x14ac:dyDescent="0.25">
      <c r="B15" s="42" t="s">
        <v>39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49">
        <v>1</v>
      </c>
      <c r="H15" s="9">
        <f>G15/G5%</f>
        <v>1.1798017932987258E-2</v>
      </c>
    </row>
    <row r="16" spans="2:23" x14ac:dyDescent="0.25">
      <c r="B16" s="42" t="s">
        <v>40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9">
        <v>1</v>
      </c>
      <c r="H16" s="9">
        <f>G16/G5%</f>
        <v>1.1798017932987258E-2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9">
        <v>0</v>
      </c>
      <c r="H17" s="9">
        <f>G17/G5%</f>
        <v>0</v>
      </c>
    </row>
    <row r="18" spans="2:8" x14ac:dyDescent="0.25">
      <c r="B18" s="42" t="s">
        <v>12</v>
      </c>
      <c r="C18" s="57">
        <v>1</v>
      </c>
      <c r="D18" s="9">
        <f>C18/C5%</f>
        <v>1.1798017932987258E-2</v>
      </c>
      <c r="E18" s="57">
        <v>2</v>
      </c>
      <c r="F18" s="9">
        <f>E18/E5%</f>
        <v>2.360439041661749E-2</v>
      </c>
      <c r="G18" s="49">
        <v>0</v>
      </c>
      <c r="H18" s="9">
        <f>G18/G5%</f>
        <v>0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9">
        <v>0</v>
      </c>
      <c r="H19" s="9">
        <f>G19/G5%</f>
        <v>0</v>
      </c>
    </row>
    <row r="20" spans="2:8" x14ac:dyDescent="0.25">
      <c r="B20" s="42" t="s">
        <v>41</v>
      </c>
      <c r="C20" s="57">
        <v>1</v>
      </c>
      <c r="D20" s="9">
        <f>C20/C5%</f>
        <v>1.1798017932987258E-2</v>
      </c>
      <c r="E20" s="57">
        <v>0</v>
      </c>
      <c r="F20" s="9">
        <f>E20/E5%</f>
        <v>0</v>
      </c>
      <c r="G20" s="49">
        <v>0</v>
      </c>
      <c r="H20" s="9">
        <f>G20/G5%</f>
        <v>0</v>
      </c>
    </row>
    <row r="21" spans="2:8" x14ac:dyDescent="0.25">
      <c r="B21" s="42" t="s">
        <v>14</v>
      </c>
      <c r="C21" s="57">
        <v>1</v>
      </c>
      <c r="D21" s="9">
        <f>C21/C5%</f>
        <v>1.1798017932987258E-2</v>
      </c>
      <c r="E21" s="57">
        <v>3</v>
      </c>
      <c r="F21" s="9">
        <f>E21/E5%</f>
        <v>3.5406585624926233E-2</v>
      </c>
      <c r="G21" s="49">
        <v>0</v>
      </c>
      <c r="H21" s="9">
        <f>G21/G5%</f>
        <v>0</v>
      </c>
    </row>
    <row r="22" spans="2:8" x14ac:dyDescent="0.25">
      <c r="B22" s="5" t="s">
        <v>42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9">
        <v>1</v>
      </c>
      <c r="H22" s="9">
        <f>G22/G5%</f>
        <v>1.1798017932987258E-2</v>
      </c>
    </row>
    <row r="23" spans="2:8" x14ac:dyDescent="0.25">
      <c r="B23" s="5" t="s">
        <v>43</v>
      </c>
      <c r="C23" s="57">
        <v>3</v>
      </c>
      <c r="D23" s="9">
        <f>C23/C5%</f>
        <v>3.5394053798961773E-2</v>
      </c>
      <c r="E23" s="57">
        <v>0</v>
      </c>
      <c r="F23" s="9">
        <f>E23/E5%</f>
        <v>0</v>
      </c>
      <c r="G23" s="49">
        <v>0</v>
      </c>
      <c r="H23" s="9">
        <f>G23/G5%</f>
        <v>0</v>
      </c>
    </row>
    <row r="24" spans="2:8" x14ac:dyDescent="0.25">
      <c r="B24" s="5" t="s">
        <v>45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9">
        <v>1</v>
      </c>
      <c r="H24" s="9">
        <f>G24/G5%</f>
        <v>1.1798017932987258E-2</v>
      </c>
    </row>
    <row r="25" spans="2:8" x14ac:dyDescent="0.25">
      <c r="B25" s="5" t="s">
        <v>46</v>
      </c>
      <c r="C25" s="57">
        <v>0</v>
      </c>
      <c r="D25" s="9">
        <f>C25/C5%</f>
        <v>0</v>
      </c>
      <c r="E25" s="57">
        <v>4</v>
      </c>
      <c r="F25" s="9">
        <f>E25/E5%</f>
        <v>4.720878083323498E-2</v>
      </c>
      <c r="G25" s="49">
        <v>0</v>
      </c>
      <c r="H25" s="9">
        <f>G25/G5%</f>
        <v>0</v>
      </c>
    </row>
    <row r="26" spans="2:8" x14ac:dyDescent="0.25">
      <c r="B26" s="35" t="s">
        <v>50</v>
      </c>
      <c r="C26" s="57">
        <v>0</v>
      </c>
      <c r="D26" s="9">
        <f>C26/C5%</f>
        <v>0</v>
      </c>
      <c r="E26" s="57">
        <v>0</v>
      </c>
      <c r="F26" s="9">
        <f>E26/E5%</f>
        <v>0</v>
      </c>
      <c r="G26" s="49">
        <v>0</v>
      </c>
      <c r="H26" s="9">
        <f>G26/G5%</f>
        <v>0</v>
      </c>
    </row>
  </sheetData>
  <mergeCells count="15">
    <mergeCell ref="G3:H3"/>
    <mergeCell ref="G4:H4"/>
    <mergeCell ref="G5:H5"/>
    <mergeCell ref="G6:H6"/>
    <mergeCell ref="G7:H7"/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5"/>
  <sheetViews>
    <sheetView zoomScale="80" zoomScaleNormal="80" workbookViewId="0">
      <selection activeCell="S6" sqref="S6"/>
    </sheetView>
  </sheetViews>
  <sheetFormatPr defaultRowHeight="15" x14ac:dyDescent="0.25"/>
  <cols>
    <col min="2" max="2" width="16.7109375" bestFit="1" customWidth="1"/>
    <col min="3" max="3" width="9.140625" customWidth="1"/>
  </cols>
  <sheetData>
    <row r="3" spans="2:21" x14ac:dyDescent="0.25">
      <c r="B3" s="41" t="s">
        <v>0</v>
      </c>
      <c r="C3" s="69" t="s">
        <v>21</v>
      </c>
      <c r="D3" s="68"/>
      <c r="E3" s="69" t="s">
        <v>22</v>
      </c>
      <c r="F3" s="68"/>
      <c r="G3" s="69" t="s">
        <v>23</v>
      </c>
      <c r="H3" s="68"/>
    </row>
    <row r="4" spans="2:21" x14ac:dyDescent="0.25">
      <c r="B4" s="42" t="s">
        <v>4</v>
      </c>
      <c r="C4" s="60" t="s">
        <v>56</v>
      </c>
      <c r="D4" s="61"/>
      <c r="E4" s="60" t="s">
        <v>56</v>
      </c>
      <c r="F4" s="61"/>
      <c r="G4" s="60" t="s">
        <v>56</v>
      </c>
      <c r="H4" s="61"/>
      <c r="K4" s="35" t="s">
        <v>2</v>
      </c>
      <c r="L4" s="35" t="s">
        <v>3</v>
      </c>
      <c r="M4" s="35" t="s">
        <v>15</v>
      </c>
      <c r="N4" s="35" t="s">
        <v>16</v>
      </c>
      <c r="O4" s="35" t="s">
        <v>17</v>
      </c>
      <c r="P4" s="35" t="s">
        <v>18</v>
      </c>
      <c r="Q4" s="35" t="s">
        <v>19</v>
      </c>
      <c r="R4" s="35" t="s">
        <v>20</v>
      </c>
      <c r="S4" s="35" t="s">
        <v>21</v>
      </c>
      <c r="T4" s="36" t="s">
        <v>22</v>
      </c>
      <c r="U4" s="36" t="s">
        <v>23</v>
      </c>
    </row>
    <row r="5" spans="2:21" x14ac:dyDescent="0.25">
      <c r="B5" s="42" t="s">
        <v>5</v>
      </c>
      <c r="C5" s="60">
        <v>1292</v>
      </c>
      <c r="D5" s="61"/>
      <c r="E5" s="60">
        <v>1606</v>
      </c>
      <c r="F5" s="61"/>
      <c r="G5" s="60">
        <v>1608</v>
      </c>
      <c r="H5" s="61"/>
      <c r="K5" s="35">
        <v>0</v>
      </c>
      <c r="L5" s="35">
        <v>0.11</v>
      </c>
      <c r="M5" s="35">
        <v>0.1</v>
      </c>
      <c r="N5" s="3">
        <v>0.19</v>
      </c>
      <c r="O5" s="36">
        <v>0.45</v>
      </c>
      <c r="P5" s="36">
        <v>0.09</v>
      </c>
      <c r="Q5" s="36">
        <v>0.25</v>
      </c>
      <c r="R5" s="20">
        <v>0</v>
      </c>
      <c r="S5" s="20">
        <v>0.08</v>
      </c>
      <c r="T5" s="20">
        <v>0</v>
      </c>
      <c r="U5" s="20">
        <f>G7</f>
        <v>0.18656716417910449</v>
      </c>
    </row>
    <row r="6" spans="2:21" x14ac:dyDescent="0.25">
      <c r="B6" s="42" t="s">
        <v>6</v>
      </c>
      <c r="C6" s="62">
        <v>1</v>
      </c>
      <c r="D6" s="63"/>
      <c r="E6" s="62">
        <v>0</v>
      </c>
      <c r="F6" s="63"/>
      <c r="G6" s="62">
        <v>3</v>
      </c>
      <c r="H6" s="63"/>
    </row>
    <row r="7" spans="2:21" x14ac:dyDescent="0.25">
      <c r="B7" s="42" t="s">
        <v>7</v>
      </c>
      <c r="C7" s="66">
        <f>C6/C5%</f>
        <v>7.7399380804953566E-2</v>
      </c>
      <c r="D7" s="59"/>
      <c r="E7" s="66">
        <f>E6/E5%</f>
        <v>0</v>
      </c>
      <c r="F7" s="59"/>
      <c r="G7" s="66">
        <f>G6/G5%</f>
        <v>0.18656716417910449</v>
      </c>
      <c r="H7" s="59"/>
    </row>
    <row r="8" spans="2:21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2" t="s">
        <v>9</v>
      </c>
      <c r="H8" s="42" t="s">
        <v>10</v>
      </c>
    </row>
    <row r="9" spans="2:21" x14ac:dyDescent="0.25">
      <c r="B9" s="44" t="s">
        <v>33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43">
        <v>0</v>
      </c>
      <c r="H9" s="9">
        <f>G9/G5%</f>
        <v>0</v>
      </c>
    </row>
    <row r="10" spans="2:21" x14ac:dyDescent="0.25">
      <c r="B10" s="42" t="s">
        <v>34</v>
      </c>
      <c r="C10" s="57">
        <v>1</v>
      </c>
      <c r="D10" s="9">
        <f>C10/C5%</f>
        <v>7.7399380804953566E-2</v>
      </c>
      <c r="E10" s="57">
        <v>0</v>
      </c>
      <c r="F10" s="9">
        <f>E10/E5%</f>
        <v>0</v>
      </c>
      <c r="G10" s="54">
        <v>0</v>
      </c>
      <c r="H10" s="9">
        <f>G10/G5%</f>
        <v>0</v>
      </c>
    </row>
    <row r="11" spans="2:21" x14ac:dyDescent="0.25">
      <c r="B11" s="42" t="s">
        <v>35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54">
        <v>0</v>
      </c>
      <c r="H11" s="9">
        <f>G11/G5%</f>
        <v>0</v>
      </c>
    </row>
    <row r="12" spans="2:21" x14ac:dyDescent="0.25">
      <c r="B12" s="42" t="s">
        <v>36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54">
        <v>0</v>
      </c>
      <c r="H12" s="9">
        <f>G12/G5%</f>
        <v>0</v>
      </c>
    </row>
    <row r="13" spans="2:21" x14ac:dyDescent="0.25">
      <c r="B13" s="42" t="s">
        <v>37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54">
        <v>0</v>
      </c>
      <c r="H13" s="9">
        <f>G13/G5%</f>
        <v>0</v>
      </c>
    </row>
    <row r="14" spans="2:21" x14ac:dyDescent="0.25">
      <c r="B14" s="42" t="s">
        <v>38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54">
        <v>0</v>
      </c>
      <c r="H14" s="9">
        <f>G14/G5%</f>
        <v>0</v>
      </c>
    </row>
    <row r="15" spans="2:21" x14ac:dyDescent="0.25">
      <c r="B15" s="42" t="s">
        <v>39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54">
        <v>0</v>
      </c>
      <c r="H15" s="9">
        <f>G15/G5%</f>
        <v>0</v>
      </c>
    </row>
    <row r="16" spans="2:21" x14ac:dyDescent="0.25">
      <c r="B16" s="42" t="s">
        <v>40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54">
        <v>0</v>
      </c>
      <c r="H16" s="9">
        <f>G16/G5%</f>
        <v>0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54">
        <v>0</v>
      </c>
      <c r="H17" s="9">
        <f>G17/G5%</f>
        <v>0</v>
      </c>
    </row>
    <row r="18" spans="2:8" x14ac:dyDescent="0.25">
      <c r="B18" s="42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54">
        <v>0</v>
      </c>
      <c r="H18" s="9">
        <f>G18/G5%</f>
        <v>0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54">
        <v>1</v>
      </c>
      <c r="H19" s="9">
        <f>G19/G5%</f>
        <v>6.2189054726368168E-2</v>
      </c>
    </row>
    <row r="20" spans="2:8" x14ac:dyDescent="0.25">
      <c r="B20" s="42" t="s">
        <v>41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54">
        <v>0</v>
      </c>
      <c r="H20" s="9">
        <f>G20/G5%</f>
        <v>0</v>
      </c>
    </row>
    <row r="21" spans="2:8" x14ac:dyDescent="0.25">
      <c r="B21" s="4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54">
        <v>0</v>
      </c>
      <c r="H21" s="9">
        <f>G21/G5%</f>
        <v>0</v>
      </c>
    </row>
    <row r="22" spans="2:8" x14ac:dyDescent="0.25">
      <c r="B22" s="5" t="s">
        <v>42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54">
        <v>1</v>
      </c>
      <c r="H22" s="9">
        <f>G22/G5%</f>
        <v>6.2189054726368168E-2</v>
      </c>
    </row>
    <row r="23" spans="2:8" x14ac:dyDescent="0.25">
      <c r="B23" s="5" t="s">
        <v>43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54">
        <v>0</v>
      </c>
      <c r="H23" s="9">
        <f>G23/G5%</f>
        <v>0</v>
      </c>
    </row>
    <row r="24" spans="2:8" x14ac:dyDescent="0.25">
      <c r="B24" s="5" t="s">
        <v>44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54">
        <v>0</v>
      </c>
      <c r="H24" s="9">
        <f>G24/G5%</f>
        <v>0</v>
      </c>
    </row>
    <row r="25" spans="2:8" x14ac:dyDescent="0.25">
      <c r="B25" s="5" t="s">
        <v>46</v>
      </c>
      <c r="C25" s="57">
        <v>0</v>
      </c>
      <c r="D25" s="9">
        <f>C25/C5%</f>
        <v>0</v>
      </c>
      <c r="E25" s="57">
        <v>0</v>
      </c>
      <c r="F25" s="9">
        <f>E25/E5%</f>
        <v>0</v>
      </c>
      <c r="G25" s="54">
        <v>1</v>
      </c>
      <c r="H25" s="9">
        <f>G25/G5%</f>
        <v>6.2189054726368168E-2</v>
      </c>
    </row>
  </sheetData>
  <mergeCells count="15">
    <mergeCell ref="G3:H3"/>
    <mergeCell ref="G4:H4"/>
    <mergeCell ref="G5:H5"/>
    <mergeCell ref="G6:H6"/>
    <mergeCell ref="G7:H7"/>
    <mergeCell ref="C7:D7"/>
    <mergeCell ref="E4:F4"/>
    <mergeCell ref="E5:F5"/>
    <mergeCell ref="E6:F6"/>
    <mergeCell ref="E7:F7"/>
    <mergeCell ref="C3:D3"/>
    <mergeCell ref="E3:F3"/>
    <mergeCell ref="C4:D4"/>
    <mergeCell ref="C5:D5"/>
    <mergeCell ref="C6:D6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5"/>
  <sheetViews>
    <sheetView zoomScale="80" zoomScaleNormal="80" workbookViewId="0">
      <selection activeCell="S6" sqref="S6"/>
    </sheetView>
  </sheetViews>
  <sheetFormatPr defaultRowHeight="15" x14ac:dyDescent="0.25"/>
  <cols>
    <col min="2" max="2" width="16.7109375" bestFit="1" customWidth="1"/>
    <col min="3" max="3" width="9.140625" customWidth="1"/>
  </cols>
  <sheetData>
    <row r="3" spans="2:21" x14ac:dyDescent="0.25">
      <c r="B3" s="41" t="s">
        <v>0</v>
      </c>
      <c r="C3" s="69" t="s">
        <v>21</v>
      </c>
      <c r="D3" s="68"/>
      <c r="E3" s="69" t="s">
        <v>22</v>
      </c>
      <c r="F3" s="68"/>
      <c r="G3" s="69" t="s">
        <v>23</v>
      </c>
      <c r="H3" s="68"/>
    </row>
    <row r="4" spans="2:21" x14ac:dyDescent="0.25">
      <c r="B4" s="42" t="s">
        <v>4</v>
      </c>
      <c r="C4" s="60" t="s">
        <v>57</v>
      </c>
      <c r="D4" s="61"/>
      <c r="E4" s="60" t="s">
        <v>57</v>
      </c>
      <c r="F4" s="61"/>
      <c r="G4" s="60" t="s">
        <v>57</v>
      </c>
      <c r="H4" s="61"/>
      <c r="K4" s="35" t="s">
        <v>2</v>
      </c>
      <c r="L4" s="35" t="s">
        <v>3</v>
      </c>
      <c r="M4" s="35" t="s">
        <v>15</v>
      </c>
      <c r="N4" s="35" t="s">
        <v>16</v>
      </c>
      <c r="O4" s="35" t="s">
        <v>17</v>
      </c>
      <c r="P4" s="35" t="s">
        <v>18</v>
      </c>
      <c r="Q4" s="35" t="s">
        <v>19</v>
      </c>
      <c r="R4" s="35" t="s">
        <v>20</v>
      </c>
      <c r="S4" s="35" t="s">
        <v>21</v>
      </c>
      <c r="T4" s="36" t="s">
        <v>22</v>
      </c>
      <c r="U4" s="36" t="s">
        <v>23</v>
      </c>
    </row>
    <row r="5" spans="2:21" x14ac:dyDescent="0.25">
      <c r="B5" s="42" t="s">
        <v>5</v>
      </c>
      <c r="C5" s="60">
        <v>989</v>
      </c>
      <c r="D5" s="61"/>
      <c r="E5" s="60">
        <v>584</v>
      </c>
      <c r="F5" s="61"/>
      <c r="G5" s="60">
        <v>548</v>
      </c>
      <c r="H5" s="61"/>
      <c r="K5" s="35">
        <v>0.09</v>
      </c>
      <c r="L5" s="35">
        <v>0.09</v>
      </c>
      <c r="M5" s="35">
        <v>0.4</v>
      </c>
      <c r="N5" s="3">
        <v>0.1</v>
      </c>
      <c r="O5" s="36">
        <v>0.1</v>
      </c>
      <c r="P5" s="36">
        <v>0.41</v>
      </c>
      <c r="Q5" s="36">
        <v>0.1</v>
      </c>
      <c r="R5" s="20">
        <v>0.41</v>
      </c>
      <c r="S5" s="20">
        <v>0.3</v>
      </c>
      <c r="T5" s="20">
        <v>0.51369863013698636</v>
      </c>
      <c r="U5" s="20">
        <f>G7</f>
        <v>0.18248175182481752</v>
      </c>
    </row>
    <row r="6" spans="2:21" x14ac:dyDescent="0.25">
      <c r="B6" s="42" t="s">
        <v>6</v>
      </c>
      <c r="C6" s="62">
        <v>3</v>
      </c>
      <c r="D6" s="63"/>
      <c r="E6" s="62">
        <v>3</v>
      </c>
      <c r="F6" s="63"/>
      <c r="G6" s="62">
        <v>1</v>
      </c>
      <c r="H6" s="63"/>
    </row>
    <row r="7" spans="2:21" x14ac:dyDescent="0.25">
      <c r="B7" s="42" t="s">
        <v>7</v>
      </c>
      <c r="C7" s="66">
        <f>C6/C5%</f>
        <v>0.30333670374115268</v>
      </c>
      <c r="D7" s="59"/>
      <c r="E7" s="66">
        <f>E6/E5%</f>
        <v>0.51369863013698636</v>
      </c>
      <c r="F7" s="59"/>
      <c r="G7" s="66">
        <f>G6/G5%</f>
        <v>0.18248175182481752</v>
      </c>
      <c r="H7" s="59"/>
    </row>
    <row r="8" spans="2:21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2" t="s">
        <v>9</v>
      </c>
      <c r="H8" s="42" t="s">
        <v>10</v>
      </c>
    </row>
    <row r="9" spans="2:21" x14ac:dyDescent="0.25">
      <c r="B9" s="44" t="s">
        <v>33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43">
        <v>0</v>
      </c>
      <c r="H9" s="9">
        <f>G9/G5%</f>
        <v>0</v>
      </c>
    </row>
    <row r="10" spans="2:21" x14ac:dyDescent="0.25">
      <c r="B10" s="42" t="s">
        <v>34</v>
      </c>
      <c r="C10" s="57">
        <v>0</v>
      </c>
      <c r="D10" s="9">
        <f>C10/C5%</f>
        <v>0</v>
      </c>
      <c r="E10" s="57">
        <v>1</v>
      </c>
      <c r="F10" s="9">
        <f>E10/E5%</f>
        <v>0.17123287671232876</v>
      </c>
      <c r="G10" s="49">
        <v>0</v>
      </c>
      <c r="H10" s="9">
        <f>G10/G5%</f>
        <v>0</v>
      </c>
    </row>
    <row r="11" spans="2:21" x14ac:dyDescent="0.25">
      <c r="B11" s="42" t="s">
        <v>35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9">
        <v>0</v>
      </c>
      <c r="H11" s="9">
        <f>G11/G5%</f>
        <v>0</v>
      </c>
    </row>
    <row r="12" spans="2:21" x14ac:dyDescent="0.25">
      <c r="B12" s="42" t="s">
        <v>36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9">
        <v>0</v>
      </c>
      <c r="H12" s="9">
        <f>G12/G5%</f>
        <v>0</v>
      </c>
    </row>
    <row r="13" spans="2:21" x14ac:dyDescent="0.25">
      <c r="B13" s="42" t="s">
        <v>37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9">
        <v>0</v>
      </c>
      <c r="H13" s="9">
        <f>G13/G5%</f>
        <v>0</v>
      </c>
    </row>
    <row r="14" spans="2:21" x14ac:dyDescent="0.25">
      <c r="B14" s="42" t="s">
        <v>38</v>
      </c>
      <c r="C14" s="57">
        <v>1</v>
      </c>
      <c r="D14" s="9">
        <f>C14/C5%</f>
        <v>0.10111223458038422</v>
      </c>
      <c r="E14" s="57">
        <v>0</v>
      </c>
      <c r="F14" s="9">
        <f>E14/E5%</f>
        <v>0</v>
      </c>
      <c r="G14" s="49">
        <v>0</v>
      </c>
      <c r="H14" s="9">
        <f>G14/G5%</f>
        <v>0</v>
      </c>
    </row>
    <row r="15" spans="2:21" x14ac:dyDescent="0.25">
      <c r="B15" s="42" t="s">
        <v>39</v>
      </c>
      <c r="C15" s="57">
        <v>0</v>
      </c>
      <c r="D15" s="9">
        <f>C15/C5%</f>
        <v>0</v>
      </c>
      <c r="E15" s="57">
        <v>1</v>
      </c>
      <c r="F15" s="9">
        <f>E15/E5%</f>
        <v>0.17123287671232876</v>
      </c>
      <c r="G15" s="49">
        <v>0</v>
      </c>
      <c r="H15" s="9">
        <f>G15/G5%</f>
        <v>0</v>
      </c>
    </row>
    <row r="16" spans="2:21" x14ac:dyDescent="0.25">
      <c r="B16" s="42" t="s">
        <v>40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9">
        <v>0</v>
      </c>
      <c r="H16" s="9">
        <f>G16/G5%</f>
        <v>0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9">
        <v>0</v>
      </c>
      <c r="H17" s="9">
        <f>G17/G5%</f>
        <v>0</v>
      </c>
    </row>
    <row r="18" spans="2:8" x14ac:dyDescent="0.25">
      <c r="B18" s="42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49">
        <v>1</v>
      </c>
      <c r="H18" s="9">
        <f>G18/G5%</f>
        <v>0.18248175182481752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9">
        <v>0</v>
      </c>
      <c r="H19" s="9">
        <f>G19/G5%</f>
        <v>0</v>
      </c>
    </row>
    <row r="20" spans="2:8" x14ac:dyDescent="0.25">
      <c r="B20" s="42" t="s">
        <v>41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9">
        <v>0</v>
      </c>
      <c r="H20" s="9">
        <f>G20/G5%</f>
        <v>0</v>
      </c>
    </row>
    <row r="21" spans="2:8" x14ac:dyDescent="0.25">
      <c r="B21" s="4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9">
        <v>0</v>
      </c>
      <c r="H21" s="9">
        <f>G21/G5%</f>
        <v>0</v>
      </c>
    </row>
    <row r="22" spans="2:8" x14ac:dyDescent="0.25">
      <c r="B22" s="5" t="s">
        <v>52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9">
        <v>0</v>
      </c>
      <c r="H22" s="9">
        <f>G22/G5%</f>
        <v>0</v>
      </c>
    </row>
    <row r="23" spans="2:8" x14ac:dyDescent="0.25">
      <c r="B23" s="5" t="s">
        <v>43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9">
        <v>0</v>
      </c>
      <c r="H23" s="9">
        <f>G23/G5%</f>
        <v>0</v>
      </c>
    </row>
    <row r="24" spans="2:8" x14ac:dyDescent="0.25">
      <c r="B24" s="5" t="s">
        <v>44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9">
        <v>0</v>
      </c>
      <c r="H24" s="9">
        <f>G24/G5%</f>
        <v>0</v>
      </c>
    </row>
    <row r="25" spans="2:8" x14ac:dyDescent="0.25">
      <c r="B25" s="5" t="s">
        <v>46</v>
      </c>
      <c r="C25" s="57">
        <v>2</v>
      </c>
      <c r="D25" s="9">
        <f>C25/C5%</f>
        <v>0.20222446916076844</v>
      </c>
      <c r="E25" s="57">
        <v>2</v>
      </c>
      <c r="F25" s="9">
        <f>E25/E5%</f>
        <v>0.34246575342465752</v>
      </c>
      <c r="G25" s="49">
        <v>0</v>
      </c>
      <c r="H25" s="9">
        <f>G25/G5%</f>
        <v>0</v>
      </c>
    </row>
  </sheetData>
  <mergeCells count="15">
    <mergeCell ref="C3:D3"/>
    <mergeCell ref="C4:D4"/>
    <mergeCell ref="C5:D5"/>
    <mergeCell ref="C6:D6"/>
    <mergeCell ref="C7:D7"/>
    <mergeCell ref="G3:H3"/>
    <mergeCell ref="G4:H4"/>
    <mergeCell ref="G5:H5"/>
    <mergeCell ref="G6:H6"/>
    <mergeCell ref="G7:H7"/>
    <mergeCell ref="E3:F3"/>
    <mergeCell ref="E4:F4"/>
    <mergeCell ref="E5:F5"/>
    <mergeCell ref="E6:F6"/>
    <mergeCell ref="E7:F7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5"/>
  <sheetViews>
    <sheetView zoomScale="80" zoomScaleNormal="80" workbookViewId="0">
      <selection activeCell="T6" sqref="T6"/>
    </sheetView>
  </sheetViews>
  <sheetFormatPr defaultRowHeight="15" x14ac:dyDescent="0.25"/>
  <cols>
    <col min="2" max="2" width="16.7109375" bestFit="1" customWidth="1"/>
    <col min="3" max="3" width="9.140625" customWidth="1"/>
  </cols>
  <sheetData>
    <row r="3" spans="2:21" x14ac:dyDescent="0.25">
      <c r="B3" s="41" t="s">
        <v>0</v>
      </c>
      <c r="C3" s="69" t="s">
        <v>21</v>
      </c>
      <c r="D3" s="68"/>
      <c r="E3" s="69" t="s">
        <v>22</v>
      </c>
      <c r="F3" s="68"/>
      <c r="G3" s="69" t="s">
        <v>23</v>
      </c>
      <c r="H3" s="68"/>
    </row>
    <row r="4" spans="2:21" x14ac:dyDescent="0.25">
      <c r="B4" s="42" t="s">
        <v>4</v>
      </c>
      <c r="C4" s="60" t="s">
        <v>58</v>
      </c>
      <c r="D4" s="61"/>
      <c r="E4" s="60" t="s">
        <v>58</v>
      </c>
      <c r="F4" s="61"/>
      <c r="G4" s="60" t="s">
        <v>58</v>
      </c>
      <c r="H4" s="61"/>
      <c r="K4" s="35" t="s">
        <v>2</v>
      </c>
      <c r="L4" s="35" t="s">
        <v>3</v>
      </c>
      <c r="M4" s="35" t="s">
        <v>15</v>
      </c>
      <c r="N4" s="35" t="s">
        <v>16</v>
      </c>
      <c r="O4" s="35" t="s">
        <v>17</v>
      </c>
      <c r="P4" s="35" t="s">
        <v>18</v>
      </c>
      <c r="Q4" s="35" t="s">
        <v>19</v>
      </c>
      <c r="R4" s="35" t="s">
        <v>20</v>
      </c>
      <c r="S4" s="35" t="s">
        <v>21</v>
      </c>
      <c r="T4" s="36" t="s">
        <v>22</v>
      </c>
      <c r="U4" s="36" t="s">
        <v>23</v>
      </c>
    </row>
    <row r="5" spans="2:21" x14ac:dyDescent="0.25">
      <c r="B5" s="42" t="s">
        <v>5</v>
      </c>
      <c r="C5" s="60">
        <v>3220</v>
      </c>
      <c r="D5" s="61"/>
      <c r="E5" s="60">
        <v>5275</v>
      </c>
      <c r="F5" s="61"/>
      <c r="G5" s="60">
        <v>5777</v>
      </c>
      <c r="H5" s="61"/>
      <c r="K5" s="35">
        <v>0</v>
      </c>
      <c r="L5" s="35">
        <v>0</v>
      </c>
      <c r="M5" s="35">
        <v>0</v>
      </c>
      <c r="N5" s="3">
        <v>0</v>
      </c>
      <c r="O5" s="3">
        <v>0</v>
      </c>
      <c r="P5" s="36">
        <v>0</v>
      </c>
      <c r="Q5" s="36">
        <v>0.04</v>
      </c>
      <c r="R5" s="20">
        <v>0</v>
      </c>
      <c r="S5" s="35">
        <v>0.03</v>
      </c>
      <c r="T5" s="20">
        <v>0.03</v>
      </c>
      <c r="U5" s="20">
        <f>G7</f>
        <v>1.7310022503029251E-2</v>
      </c>
    </row>
    <row r="6" spans="2:21" x14ac:dyDescent="0.25">
      <c r="B6" s="42" t="s">
        <v>6</v>
      </c>
      <c r="C6" s="62">
        <v>1</v>
      </c>
      <c r="D6" s="63"/>
      <c r="E6" s="62">
        <v>2</v>
      </c>
      <c r="F6" s="63"/>
      <c r="G6" s="62">
        <v>1</v>
      </c>
      <c r="H6" s="63"/>
    </row>
    <row r="7" spans="2:21" x14ac:dyDescent="0.25">
      <c r="B7" s="42" t="s">
        <v>7</v>
      </c>
      <c r="C7" s="66">
        <f>C6/C5%</f>
        <v>3.1055900621118009E-2</v>
      </c>
      <c r="D7" s="59"/>
      <c r="E7" s="66">
        <f>E6/E5%</f>
        <v>3.7914691943127965E-2</v>
      </c>
      <c r="F7" s="59"/>
      <c r="G7" s="66">
        <f>G6/G5%</f>
        <v>1.7310022503029251E-2</v>
      </c>
      <c r="H7" s="59"/>
    </row>
    <row r="8" spans="2:21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2" t="s">
        <v>9</v>
      </c>
      <c r="H8" s="42" t="s">
        <v>10</v>
      </c>
    </row>
    <row r="9" spans="2:21" x14ac:dyDescent="0.25">
      <c r="B9" s="44" t="s">
        <v>33</v>
      </c>
      <c r="C9" s="57">
        <v>1</v>
      </c>
      <c r="D9" s="9">
        <f>C9/C5%</f>
        <v>3.1055900621118009E-2</v>
      </c>
      <c r="E9" s="57">
        <v>0</v>
      </c>
      <c r="F9" s="9">
        <f>E9/E5%</f>
        <v>0</v>
      </c>
      <c r="G9" s="43">
        <v>0</v>
      </c>
      <c r="H9" s="9">
        <f>G9/G5%</f>
        <v>0</v>
      </c>
    </row>
    <row r="10" spans="2:21" x14ac:dyDescent="0.25">
      <c r="B10" s="42" t="s">
        <v>34</v>
      </c>
      <c r="C10" s="57">
        <v>0</v>
      </c>
      <c r="D10" s="9">
        <f>C10/C5%</f>
        <v>0</v>
      </c>
      <c r="E10" s="57">
        <v>0</v>
      </c>
      <c r="F10" s="9">
        <f>E10/E5%</f>
        <v>0</v>
      </c>
      <c r="G10" s="43">
        <v>0</v>
      </c>
      <c r="H10" s="9">
        <f>G10/G5%</f>
        <v>0</v>
      </c>
    </row>
    <row r="11" spans="2:21" x14ac:dyDescent="0.25">
      <c r="B11" s="42" t="s">
        <v>35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3">
        <v>0</v>
      </c>
      <c r="H11" s="9">
        <f>G11/G5%</f>
        <v>0</v>
      </c>
    </row>
    <row r="12" spans="2:21" x14ac:dyDescent="0.25">
      <c r="B12" s="42" t="s">
        <v>36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3">
        <v>1</v>
      </c>
      <c r="H12" s="9">
        <f>G12/G5%</f>
        <v>1.7310022503029251E-2</v>
      </c>
    </row>
    <row r="13" spans="2:21" x14ac:dyDescent="0.25">
      <c r="B13" s="42" t="s">
        <v>37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3">
        <v>0</v>
      </c>
      <c r="H13" s="9">
        <f>G13/G5%</f>
        <v>0</v>
      </c>
    </row>
    <row r="14" spans="2:21" x14ac:dyDescent="0.25">
      <c r="B14" s="42" t="s">
        <v>38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3">
        <v>0</v>
      </c>
      <c r="H14" s="9">
        <f>G14/G5%</f>
        <v>0</v>
      </c>
    </row>
    <row r="15" spans="2:21" x14ac:dyDescent="0.25">
      <c r="B15" s="42" t="s">
        <v>39</v>
      </c>
      <c r="C15" s="57">
        <v>0</v>
      </c>
      <c r="D15" s="9">
        <f>C15/C5%</f>
        <v>0</v>
      </c>
      <c r="E15" s="57">
        <v>1</v>
      </c>
      <c r="F15" s="9">
        <f>E15/E5%</f>
        <v>1.8957345971563982E-2</v>
      </c>
      <c r="G15" s="43">
        <v>0</v>
      </c>
      <c r="H15" s="9">
        <f>G15/G5%</f>
        <v>0</v>
      </c>
    </row>
    <row r="16" spans="2:21" x14ac:dyDescent="0.25">
      <c r="B16" s="42" t="s">
        <v>40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3">
        <v>0</v>
      </c>
      <c r="H16" s="9">
        <f>G16/G5%</f>
        <v>0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3">
        <v>0</v>
      </c>
      <c r="H17" s="9">
        <f>G17/G5%</f>
        <v>0</v>
      </c>
    </row>
    <row r="18" spans="2:8" x14ac:dyDescent="0.25">
      <c r="B18" s="42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43">
        <v>0</v>
      </c>
      <c r="H18" s="9">
        <f>G18/G5%</f>
        <v>0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3">
        <v>0</v>
      </c>
      <c r="H19" s="9">
        <f>G19/G5%</f>
        <v>0</v>
      </c>
    </row>
    <row r="20" spans="2:8" x14ac:dyDescent="0.25">
      <c r="B20" s="42" t="s">
        <v>41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3">
        <v>0</v>
      </c>
      <c r="H20" s="9">
        <f>G20/G5%</f>
        <v>0</v>
      </c>
    </row>
    <row r="21" spans="2:8" x14ac:dyDescent="0.25">
      <c r="B21" s="4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3">
        <v>0</v>
      </c>
      <c r="H21" s="9">
        <f>G21/G5%</f>
        <v>0</v>
      </c>
    </row>
    <row r="22" spans="2:8" x14ac:dyDescent="0.25">
      <c r="B22" s="5" t="s">
        <v>42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3">
        <v>0</v>
      </c>
      <c r="H22" s="9">
        <f>G22/G5%</f>
        <v>0</v>
      </c>
    </row>
    <row r="23" spans="2:8" x14ac:dyDescent="0.25">
      <c r="B23" s="5" t="s">
        <v>43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3">
        <v>0</v>
      </c>
      <c r="H23" s="9">
        <f>G23/G5%</f>
        <v>0</v>
      </c>
    </row>
    <row r="24" spans="2:8" x14ac:dyDescent="0.25">
      <c r="B24" s="5" t="s">
        <v>44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3">
        <v>0</v>
      </c>
      <c r="H24" s="9">
        <f>G24/G5%</f>
        <v>0</v>
      </c>
    </row>
    <row r="25" spans="2:8" x14ac:dyDescent="0.25">
      <c r="B25" s="5" t="s">
        <v>46</v>
      </c>
      <c r="C25" s="57">
        <v>0</v>
      </c>
      <c r="D25" s="9">
        <f>C25/C5%</f>
        <v>0</v>
      </c>
      <c r="E25" s="57">
        <v>1</v>
      </c>
      <c r="F25" s="9">
        <f>E25/E5%</f>
        <v>1.8957345971563982E-2</v>
      </c>
      <c r="G25" s="34">
        <v>0</v>
      </c>
      <c r="H25" s="9">
        <f>G25/G5%</f>
        <v>0</v>
      </c>
    </row>
  </sheetData>
  <mergeCells count="15">
    <mergeCell ref="E6:F6"/>
    <mergeCell ref="E7:F7"/>
    <mergeCell ref="C6:D6"/>
    <mergeCell ref="C7:D7"/>
    <mergeCell ref="C3:D3"/>
    <mergeCell ref="C4:D4"/>
    <mergeCell ref="C5:D5"/>
    <mergeCell ref="E3:F3"/>
    <mergeCell ref="E4:F4"/>
    <mergeCell ref="E5:F5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5"/>
  <sheetViews>
    <sheetView zoomScale="80" zoomScaleNormal="80" workbookViewId="0">
      <selection activeCell="S6" sqref="S6"/>
    </sheetView>
  </sheetViews>
  <sheetFormatPr defaultRowHeight="15" x14ac:dyDescent="0.25"/>
  <cols>
    <col min="2" max="2" width="16.7109375" bestFit="1" customWidth="1"/>
    <col min="3" max="3" width="8.5703125" customWidth="1"/>
  </cols>
  <sheetData>
    <row r="3" spans="2:21" x14ac:dyDescent="0.25">
      <c r="B3" s="41" t="s">
        <v>0</v>
      </c>
      <c r="C3" s="69" t="s">
        <v>21</v>
      </c>
      <c r="D3" s="68"/>
      <c r="E3" s="69" t="s">
        <v>22</v>
      </c>
      <c r="F3" s="68"/>
      <c r="G3" s="69" t="s">
        <v>23</v>
      </c>
      <c r="H3" s="68"/>
    </row>
    <row r="4" spans="2:21" x14ac:dyDescent="0.25">
      <c r="B4" s="42" t="s">
        <v>4</v>
      </c>
      <c r="C4" s="60" t="s">
        <v>59</v>
      </c>
      <c r="D4" s="61"/>
      <c r="E4" s="60" t="s">
        <v>59</v>
      </c>
      <c r="F4" s="61"/>
      <c r="G4" s="60" t="s">
        <v>59</v>
      </c>
      <c r="H4" s="61"/>
      <c r="K4" s="35" t="s">
        <v>2</v>
      </c>
      <c r="L4" s="35" t="s">
        <v>3</v>
      </c>
      <c r="M4" s="35" t="s">
        <v>15</v>
      </c>
      <c r="N4" s="35" t="s">
        <v>16</v>
      </c>
      <c r="O4" s="35" t="s">
        <v>17</v>
      </c>
      <c r="P4" s="35" t="s">
        <v>18</v>
      </c>
      <c r="Q4" s="35" t="s">
        <v>19</v>
      </c>
      <c r="R4" s="35" t="s">
        <v>20</v>
      </c>
      <c r="S4" s="35" t="s">
        <v>21</v>
      </c>
      <c r="T4" s="36" t="s">
        <v>22</v>
      </c>
      <c r="U4" s="36" t="s">
        <v>23</v>
      </c>
    </row>
    <row r="5" spans="2:21" x14ac:dyDescent="0.25">
      <c r="B5" s="42" t="s">
        <v>5</v>
      </c>
      <c r="C5" s="60">
        <v>1738</v>
      </c>
      <c r="D5" s="61"/>
      <c r="E5" s="60">
        <v>2320</v>
      </c>
      <c r="F5" s="61"/>
      <c r="G5" s="60">
        <v>2370</v>
      </c>
      <c r="H5" s="61"/>
      <c r="K5" s="35">
        <v>0</v>
      </c>
      <c r="L5" s="35">
        <v>0</v>
      </c>
      <c r="M5" s="35">
        <v>0</v>
      </c>
      <c r="N5" s="3">
        <v>0</v>
      </c>
      <c r="O5" s="36">
        <v>0.27</v>
      </c>
      <c r="P5" s="36">
        <v>0.09</v>
      </c>
      <c r="Q5" s="36">
        <v>0.14000000000000001</v>
      </c>
      <c r="R5" s="20">
        <v>6.4683053040103494E-2</v>
      </c>
      <c r="S5" s="20">
        <v>0.06</v>
      </c>
      <c r="T5" s="20">
        <v>4.3103448275862072E-2</v>
      </c>
      <c r="U5" s="20">
        <f>G7</f>
        <v>0</v>
      </c>
    </row>
    <row r="6" spans="2:21" x14ac:dyDescent="0.25">
      <c r="B6" s="42" t="s">
        <v>6</v>
      </c>
      <c r="C6" s="62">
        <v>1</v>
      </c>
      <c r="D6" s="63"/>
      <c r="E6" s="62">
        <v>1</v>
      </c>
      <c r="F6" s="63"/>
      <c r="G6" s="62">
        <v>0</v>
      </c>
      <c r="H6" s="63"/>
    </row>
    <row r="7" spans="2:21" x14ac:dyDescent="0.25">
      <c r="B7" s="42" t="s">
        <v>7</v>
      </c>
      <c r="C7" s="66">
        <f>C6/C5%</f>
        <v>5.7537399309551214E-2</v>
      </c>
      <c r="D7" s="59"/>
      <c r="E7" s="66">
        <f>E6/E5%</f>
        <v>4.3103448275862072E-2</v>
      </c>
      <c r="F7" s="59"/>
      <c r="G7" s="66">
        <f>G6/G5%</f>
        <v>0</v>
      </c>
      <c r="H7" s="59"/>
    </row>
    <row r="8" spans="2:21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2" t="s">
        <v>9</v>
      </c>
      <c r="H8" s="42" t="s">
        <v>10</v>
      </c>
    </row>
    <row r="9" spans="2:21" x14ac:dyDescent="0.25">
      <c r="B9" s="44" t="s">
        <v>33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43">
        <v>0</v>
      </c>
      <c r="H9" s="9">
        <f>G9/G5%</f>
        <v>0</v>
      </c>
    </row>
    <row r="10" spans="2:21" x14ac:dyDescent="0.25">
      <c r="B10" s="42" t="s">
        <v>34</v>
      </c>
      <c r="C10" s="57">
        <v>0</v>
      </c>
      <c r="D10" s="9">
        <f>C10/C5%</f>
        <v>0</v>
      </c>
      <c r="E10" s="57">
        <v>0</v>
      </c>
      <c r="F10" s="9">
        <f>E10/E5%</f>
        <v>0</v>
      </c>
      <c r="G10" s="57">
        <v>0</v>
      </c>
      <c r="H10" s="9">
        <f>G10/G5%</f>
        <v>0</v>
      </c>
    </row>
    <row r="11" spans="2:21" x14ac:dyDescent="0.25">
      <c r="B11" s="42" t="s">
        <v>35</v>
      </c>
      <c r="C11" s="57">
        <v>0</v>
      </c>
      <c r="D11" s="9">
        <f>C11/C5%</f>
        <v>0</v>
      </c>
      <c r="E11" s="57">
        <v>1</v>
      </c>
      <c r="F11" s="9">
        <f>E11/E5%</f>
        <v>4.3103448275862072E-2</v>
      </c>
      <c r="G11" s="57">
        <v>0</v>
      </c>
      <c r="H11" s="9">
        <f>G11/G5%</f>
        <v>0</v>
      </c>
    </row>
    <row r="12" spans="2:21" x14ac:dyDescent="0.25">
      <c r="B12" s="42" t="s">
        <v>36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57">
        <v>0</v>
      </c>
      <c r="H12" s="9">
        <f>G12/G5%</f>
        <v>0</v>
      </c>
    </row>
    <row r="13" spans="2:21" x14ac:dyDescent="0.25">
      <c r="B13" s="42" t="s">
        <v>37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57">
        <v>0</v>
      </c>
      <c r="H13" s="9">
        <f>G13/G5%</f>
        <v>0</v>
      </c>
    </row>
    <row r="14" spans="2:21" x14ac:dyDescent="0.25">
      <c r="B14" s="42" t="s">
        <v>38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57">
        <v>0</v>
      </c>
      <c r="H14" s="9">
        <f>G14/G5%</f>
        <v>0</v>
      </c>
    </row>
    <row r="15" spans="2:21" x14ac:dyDescent="0.25">
      <c r="B15" s="42" t="s">
        <v>39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57">
        <v>0</v>
      </c>
      <c r="H15" s="9">
        <f>G15/G5%</f>
        <v>0</v>
      </c>
    </row>
    <row r="16" spans="2:21" x14ac:dyDescent="0.25">
      <c r="B16" s="42" t="s">
        <v>40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57">
        <v>0</v>
      </c>
      <c r="H16" s="9">
        <f>G16/G5%</f>
        <v>0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57">
        <v>0</v>
      </c>
      <c r="H17" s="9">
        <f>G17/G5%</f>
        <v>0</v>
      </c>
    </row>
    <row r="18" spans="2:8" x14ac:dyDescent="0.25">
      <c r="B18" s="42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57">
        <v>0</v>
      </c>
      <c r="H18" s="9">
        <f>G18/G5%</f>
        <v>0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57">
        <v>0</v>
      </c>
      <c r="H19" s="9">
        <f>G19/G5%</f>
        <v>0</v>
      </c>
    </row>
    <row r="20" spans="2:8" x14ac:dyDescent="0.25">
      <c r="B20" s="50" t="s">
        <v>51</v>
      </c>
      <c r="C20" s="57">
        <v>1</v>
      </c>
      <c r="D20" s="9">
        <f>C20/C5%</f>
        <v>5.7537399309551214E-2</v>
      </c>
      <c r="E20" s="57">
        <v>0</v>
      </c>
      <c r="F20" s="9">
        <f>E20/E5%</f>
        <v>0</v>
      </c>
      <c r="G20" s="57">
        <v>0</v>
      </c>
      <c r="H20" s="9">
        <f>G20/G5%</f>
        <v>0</v>
      </c>
    </row>
    <row r="21" spans="2:8" x14ac:dyDescent="0.25">
      <c r="B21" s="4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57">
        <v>0</v>
      </c>
      <c r="H21" s="9">
        <f>G21/G5%</f>
        <v>0</v>
      </c>
    </row>
    <row r="22" spans="2:8" x14ac:dyDescent="0.25">
      <c r="B22" s="5" t="s">
        <v>42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57">
        <v>0</v>
      </c>
      <c r="H22" s="9">
        <f>G22/G5%</f>
        <v>0</v>
      </c>
    </row>
    <row r="23" spans="2:8" x14ac:dyDescent="0.25">
      <c r="B23" s="5" t="s">
        <v>43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57">
        <v>0</v>
      </c>
      <c r="H23" s="9">
        <f>G23/G5%</f>
        <v>0</v>
      </c>
    </row>
    <row r="24" spans="2:8" x14ac:dyDescent="0.25">
      <c r="B24" s="5" t="s">
        <v>44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57">
        <v>0</v>
      </c>
      <c r="H24" s="9">
        <f>G24/G5%</f>
        <v>0</v>
      </c>
    </row>
    <row r="25" spans="2:8" x14ac:dyDescent="0.25">
      <c r="B25" s="5" t="s">
        <v>46</v>
      </c>
      <c r="C25" s="57">
        <v>0</v>
      </c>
      <c r="D25" s="9">
        <f>C25/C5%</f>
        <v>0</v>
      </c>
      <c r="E25" s="57">
        <v>0</v>
      </c>
      <c r="F25" s="9">
        <f>E25/E5%</f>
        <v>0</v>
      </c>
      <c r="G25" s="57">
        <v>0</v>
      </c>
      <c r="H25" s="9">
        <f>G25/G5%</f>
        <v>0</v>
      </c>
    </row>
  </sheetData>
  <mergeCells count="15">
    <mergeCell ref="E3:F3"/>
    <mergeCell ref="E4:F4"/>
    <mergeCell ref="E5:F5"/>
    <mergeCell ref="E6:F6"/>
    <mergeCell ref="E7:F7"/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5"/>
  <sheetViews>
    <sheetView zoomScale="80" zoomScaleNormal="80" workbookViewId="0">
      <selection activeCell="O5" sqref="O5"/>
    </sheetView>
  </sheetViews>
  <sheetFormatPr defaultRowHeight="15" x14ac:dyDescent="0.25"/>
  <cols>
    <col min="2" max="2" width="16.7109375" bestFit="1" customWidth="1"/>
    <col min="3" max="3" width="11" bestFit="1" customWidth="1"/>
    <col min="4" max="4" width="9.28515625" customWidth="1"/>
    <col min="5" max="5" width="11" bestFit="1" customWidth="1"/>
  </cols>
  <sheetData>
    <row r="3" spans="2:15" x14ac:dyDescent="0.25">
      <c r="B3" s="39" t="s">
        <v>0</v>
      </c>
      <c r="C3" s="69" t="s">
        <v>21</v>
      </c>
      <c r="D3" s="68"/>
      <c r="E3" s="69" t="s">
        <v>22</v>
      </c>
      <c r="F3" s="68"/>
      <c r="G3" s="69" t="s">
        <v>23</v>
      </c>
      <c r="H3" s="68"/>
    </row>
    <row r="4" spans="2:15" x14ac:dyDescent="0.25">
      <c r="B4" s="42" t="s">
        <v>4</v>
      </c>
      <c r="C4" s="60" t="s">
        <v>60</v>
      </c>
      <c r="D4" s="61"/>
      <c r="E4" s="60" t="s">
        <v>60</v>
      </c>
      <c r="F4" s="61"/>
      <c r="G4" s="60" t="s">
        <v>60</v>
      </c>
      <c r="H4" s="61"/>
      <c r="K4" s="35" t="s">
        <v>19</v>
      </c>
      <c r="L4" s="35" t="s">
        <v>20</v>
      </c>
      <c r="M4" s="35" t="s">
        <v>21</v>
      </c>
      <c r="N4" s="36" t="s">
        <v>22</v>
      </c>
      <c r="O4" s="36" t="s">
        <v>23</v>
      </c>
    </row>
    <row r="5" spans="2:15" x14ac:dyDescent="0.25">
      <c r="B5" s="42" t="s">
        <v>5</v>
      </c>
      <c r="C5" s="60">
        <v>1585</v>
      </c>
      <c r="D5" s="61"/>
      <c r="E5" s="60">
        <v>3532</v>
      </c>
      <c r="F5" s="61"/>
      <c r="G5" s="60">
        <v>4425</v>
      </c>
      <c r="H5" s="61"/>
      <c r="K5" s="36">
        <v>0</v>
      </c>
      <c r="L5" s="20">
        <v>0.08</v>
      </c>
      <c r="M5" s="20">
        <v>5.6625141562853906E-2</v>
      </c>
      <c r="N5" s="20">
        <v>5.6625141562853906E-2</v>
      </c>
      <c r="O5" s="20">
        <f>G7</f>
        <v>0</v>
      </c>
    </row>
    <row r="6" spans="2:15" x14ac:dyDescent="0.25">
      <c r="B6" s="42" t="s">
        <v>6</v>
      </c>
      <c r="C6" s="62">
        <v>1</v>
      </c>
      <c r="D6" s="63"/>
      <c r="E6" s="62">
        <v>2</v>
      </c>
      <c r="F6" s="63"/>
      <c r="G6" s="62">
        <v>0</v>
      </c>
      <c r="H6" s="63"/>
    </row>
    <row r="7" spans="2:15" x14ac:dyDescent="0.25">
      <c r="B7" s="42" t="s">
        <v>7</v>
      </c>
      <c r="C7" s="66">
        <f>C6/C5%</f>
        <v>6.3091482649842268E-2</v>
      </c>
      <c r="D7" s="59"/>
      <c r="E7" s="66">
        <f>E6/E5%</f>
        <v>5.6625141562853906E-2</v>
      </c>
      <c r="F7" s="59"/>
      <c r="G7" s="66">
        <f>G6/G5%</f>
        <v>0</v>
      </c>
      <c r="H7" s="59"/>
    </row>
    <row r="8" spans="2:15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8" t="s">
        <v>9</v>
      </c>
      <c r="H8" s="48" t="s">
        <v>10</v>
      </c>
    </row>
    <row r="9" spans="2:15" x14ac:dyDescent="0.25">
      <c r="B9" s="44" t="s">
        <v>33</v>
      </c>
      <c r="C9" s="57">
        <v>1</v>
      </c>
      <c r="D9" s="9">
        <f>C9/C5%</f>
        <v>6.3091482649842268E-2</v>
      </c>
      <c r="E9" s="57">
        <v>2</v>
      </c>
      <c r="F9" s="9">
        <f>E9/E5%</f>
        <v>5.6625141562853906E-2</v>
      </c>
      <c r="G9" s="49">
        <v>0</v>
      </c>
      <c r="H9" s="9">
        <f>G9/G5%</f>
        <v>0</v>
      </c>
    </row>
    <row r="10" spans="2:15" x14ac:dyDescent="0.25">
      <c r="B10" s="42" t="s">
        <v>34</v>
      </c>
      <c r="C10" s="57">
        <v>0</v>
      </c>
      <c r="D10" s="9">
        <f>C10/C5%</f>
        <v>0</v>
      </c>
      <c r="E10" s="57">
        <v>0</v>
      </c>
      <c r="F10" s="9">
        <f>E10/E5%</f>
        <v>0</v>
      </c>
      <c r="G10" s="57">
        <v>0</v>
      </c>
      <c r="H10" s="9">
        <f>G10/G5%</f>
        <v>0</v>
      </c>
    </row>
    <row r="11" spans="2:15" x14ac:dyDescent="0.25">
      <c r="B11" s="42" t="s">
        <v>35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57">
        <v>0</v>
      </c>
      <c r="H11" s="9">
        <f>G11/G5%</f>
        <v>0</v>
      </c>
    </row>
    <row r="12" spans="2:15" x14ac:dyDescent="0.25">
      <c r="B12" s="42" t="s">
        <v>36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57">
        <v>0</v>
      </c>
      <c r="H12" s="9">
        <f>G12/G5%</f>
        <v>0</v>
      </c>
    </row>
    <row r="13" spans="2:15" x14ac:dyDescent="0.25">
      <c r="B13" s="42" t="s">
        <v>37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57">
        <v>0</v>
      </c>
      <c r="H13" s="9">
        <f>G13/G5%</f>
        <v>0</v>
      </c>
    </row>
    <row r="14" spans="2:15" x14ac:dyDescent="0.25">
      <c r="B14" s="42" t="s">
        <v>38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57">
        <v>0</v>
      </c>
      <c r="H14" s="9">
        <f>G14/G5%</f>
        <v>0</v>
      </c>
    </row>
    <row r="15" spans="2:15" x14ac:dyDescent="0.25">
      <c r="B15" s="42" t="s">
        <v>39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57">
        <v>0</v>
      </c>
      <c r="H15" s="9">
        <f>G15/G5%</f>
        <v>0</v>
      </c>
    </row>
    <row r="16" spans="2:15" x14ac:dyDescent="0.25">
      <c r="B16" s="42" t="s">
        <v>40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57">
        <v>0</v>
      </c>
      <c r="H16" s="9">
        <f>G16/G5%</f>
        <v>0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57">
        <v>0</v>
      </c>
      <c r="H17" s="9">
        <f>G17/G5%</f>
        <v>0</v>
      </c>
    </row>
    <row r="18" spans="2:8" x14ac:dyDescent="0.25">
      <c r="B18" s="42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57">
        <v>0</v>
      </c>
      <c r="H18" s="9">
        <f>G18/G5%</f>
        <v>0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57">
        <v>0</v>
      </c>
      <c r="H19" s="9">
        <f>G19/G5%</f>
        <v>0</v>
      </c>
    </row>
    <row r="20" spans="2:8" x14ac:dyDescent="0.25">
      <c r="B20" s="42" t="s">
        <v>41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57">
        <v>0</v>
      </c>
      <c r="H20" s="9">
        <f>G20/G5%</f>
        <v>0</v>
      </c>
    </row>
    <row r="21" spans="2:8" x14ac:dyDescent="0.25">
      <c r="B21" s="4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57">
        <v>0</v>
      </c>
      <c r="H21" s="9">
        <f>G21/G5%</f>
        <v>0</v>
      </c>
    </row>
    <row r="22" spans="2:8" x14ac:dyDescent="0.25">
      <c r="B22" s="5" t="s">
        <v>42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57">
        <v>0</v>
      </c>
      <c r="H22" s="9">
        <f>G22/G5%</f>
        <v>0</v>
      </c>
    </row>
    <row r="23" spans="2:8" x14ac:dyDescent="0.25">
      <c r="B23" s="5" t="s">
        <v>43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57">
        <v>0</v>
      </c>
      <c r="H23" s="9">
        <f>G23/G5%</f>
        <v>0</v>
      </c>
    </row>
    <row r="24" spans="2:8" x14ac:dyDescent="0.25">
      <c r="B24" s="5" t="s">
        <v>44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57">
        <v>0</v>
      </c>
      <c r="H24" s="9">
        <f>G24/G5%</f>
        <v>0</v>
      </c>
    </row>
    <row r="25" spans="2:8" x14ac:dyDescent="0.25">
      <c r="B25" s="5" t="s">
        <v>46</v>
      </c>
      <c r="C25" s="57">
        <v>0</v>
      </c>
      <c r="D25" s="9">
        <f>C25/C5%</f>
        <v>0</v>
      </c>
      <c r="E25" s="57">
        <v>0</v>
      </c>
      <c r="F25" s="9">
        <f>E25/E5%</f>
        <v>0</v>
      </c>
      <c r="G25" s="57">
        <v>0</v>
      </c>
      <c r="H25" s="9">
        <f>G25/G5%</f>
        <v>0</v>
      </c>
    </row>
  </sheetData>
  <mergeCells count="15">
    <mergeCell ref="E3:F3"/>
    <mergeCell ref="C3:D3"/>
    <mergeCell ref="C4:D4"/>
    <mergeCell ref="C5:D5"/>
    <mergeCell ref="C6:D6"/>
    <mergeCell ref="C7:D7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5"/>
  <sheetViews>
    <sheetView zoomScale="80" zoomScaleNormal="80" workbookViewId="0">
      <selection activeCell="M5" sqref="M5"/>
    </sheetView>
  </sheetViews>
  <sheetFormatPr defaultRowHeight="15" x14ac:dyDescent="0.25"/>
  <cols>
    <col min="2" max="2" width="16.7109375" bestFit="1" customWidth="1"/>
  </cols>
  <sheetData>
    <row r="3" spans="2:15" x14ac:dyDescent="0.25">
      <c r="B3" s="39" t="s">
        <v>0</v>
      </c>
      <c r="C3" s="69" t="s">
        <v>21</v>
      </c>
      <c r="D3" s="68"/>
      <c r="E3" s="69" t="s">
        <v>22</v>
      </c>
      <c r="F3" s="68"/>
      <c r="G3" s="69" t="s">
        <v>23</v>
      </c>
      <c r="H3" s="68"/>
    </row>
    <row r="4" spans="2:15" x14ac:dyDescent="0.25">
      <c r="B4" s="42" t="s">
        <v>4</v>
      </c>
      <c r="C4" s="60" t="s">
        <v>61</v>
      </c>
      <c r="D4" s="61"/>
      <c r="E4" s="60" t="s">
        <v>61</v>
      </c>
      <c r="F4" s="61"/>
      <c r="G4" s="60" t="s">
        <v>61</v>
      </c>
      <c r="H4" s="61"/>
      <c r="K4" s="35" t="s">
        <v>19</v>
      </c>
      <c r="L4" s="35" t="s">
        <v>20</v>
      </c>
      <c r="M4" s="35" t="s">
        <v>21</v>
      </c>
      <c r="N4" s="36" t="s">
        <v>22</v>
      </c>
      <c r="O4" s="36" t="s">
        <v>23</v>
      </c>
    </row>
    <row r="5" spans="2:15" x14ac:dyDescent="0.25">
      <c r="B5" s="42" t="s">
        <v>5</v>
      </c>
      <c r="C5" s="60">
        <v>2659</v>
      </c>
      <c r="D5" s="61"/>
      <c r="E5" s="60">
        <v>4434</v>
      </c>
      <c r="F5" s="61"/>
      <c r="G5" s="60">
        <v>4478</v>
      </c>
      <c r="H5" s="61"/>
      <c r="K5" s="36">
        <v>0.1</v>
      </c>
      <c r="L5" s="20">
        <v>0.08</v>
      </c>
      <c r="M5" s="20">
        <v>0.08</v>
      </c>
      <c r="N5" s="20">
        <v>4.5105999097880017E-2</v>
      </c>
      <c r="O5" s="20">
        <f>G7</f>
        <v>2.2331397945511387E-2</v>
      </c>
    </row>
    <row r="6" spans="2:15" x14ac:dyDescent="0.25">
      <c r="B6" s="42" t="s">
        <v>6</v>
      </c>
      <c r="C6" s="62">
        <v>2</v>
      </c>
      <c r="D6" s="63"/>
      <c r="E6" s="62">
        <v>2</v>
      </c>
      <c r="F6" s="63"/>
      <c r="G6" s="62">
        <v>1</v>
      </c>
      <c r="H6" s="63"/>
    </row>
    <row r="7" spans="2:15" x14ac:dyDescent="0.25">
      <c r="B7" s="42" t="s">
        <v>7</v>
      </c>
      <c r="C7" s="66">
        <f>C6/C5%</f>
        <v>7.5216246709289211E-2</v>
      </c>
      <c r="D7" s="59"/>
      <c r="E7" s="66">
        <f>E6/E5%</f>
        <v>4.5105999097880017E-2</v>
      </c>
      <c r="F7" s="59"/>
      <c r="G7" s="66">
        <f>G6/G5%</f>
        <v>2.2331397945511387E-2</v>
      </c>
      <c r="H7" s="59"/>
    </row>
    <row r="8" spans="2:15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8" t="s">
        <v>9</v>
      </c>
      <c r="H8" s="48" t="s">
        <v>10</v>
      </c>
    </row>
    <row r="9" spans="2:15" x14ac:dyDescent="0.25">
      <c r="B9" s="44" t="s">
        <v>33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49">
        <v>0</v>
      </c>
      <c r="H9" s="9">
        <f>G9/G5%</f>
        <v>0</v>
      </c>
    </row>
    <row r="10" spans="2:15" x14ac:dyDescent="0.25">
      <c r="B10" s="42" t="s">
        <v>34</v>
      </c>
      <c r="C10" s="57">
        <v>0</v>
      </c>
      <c r="D10" s="9">
        <f>C10/C5%</f>
        <v>0</v>
      </c>
      <c r="E10" s="57">
        <v>2</v>
      </c>
      <c r="F10" s="9">
        <f>E10/E5%</f>
        <v>4.5105999097880017E-2</v>
      </c>
      <c r="G10" s="49">
        <v>1</v>
      </c>
      <c r="H10" s="9">
        <f>G10/G5%</f>
        <v>2.2331397945511387E-2</v>
      </c>
    </row>
    <row r="11" spans="2:15" x14ac:dyDescent="0.25">
      <c r="B11" s="42" t="s">
        <v>35</v>
      </c>
      <c r="C11" s="57">
        <v>0</v>
      </c>
      <c r="D11" s="9">
        <f>C11/C5%</f>
        <v>0</v>
      </c>
      <c r="E11" s="57">
        <v>1</v>
      </c>
      <c r="F11" s="9">
        <f>E11/E5%</f>
        <v>2.2552999548940009E-2</v>
      </c>
      <c r="G11" s="49">
        <v>0</v>
      </c>
      <c r="H11" s="9">
        <f>G11/G5%</f>
        <v>0</v>
      </c>
    </row>
    <row r="12" spans="2:15" x14ac:dyDescent="0.25">
      <c r="B12" s="42" t="s">
        <v>36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9">
        <v>0</v>
      </c>
      <c r="H12" s="9">
        <f>G12/G5%</f>
        <v>0</v>
      </c>
    </row>
    <row r="13" spans="2:15" x14ac:dyDescent="0.25">
      <c r="B13" s="42" t="s">
        <v>37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9">
        <v>0</v>
      </c>
      <c r="H13" s="9">
        <f>G13/G5%</f>
        <v>0</v>
      </c>
    </row>
    <row r="14" spans="2:15" x14ac:dyDescent="0.25">
      <c r="B14" s="42" t="s">
        <v>38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9">
        <v>0</v>
      </c>
      <c r="H14" s="9">
        <f>G14/G5%</f>
        <v>0</v>
      </c>
    </row>
    <row r="15" spans="2:15" x14ac:dyDescent="0.25">
      <c r="B15" s="42" t="s">
        <v>39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49">
        <v>0</v>
      </c>
      <c r="H15" s="9">
        <f>G15/G5%</f>
        <v>0</v>
      </c>
    </row>
    <row r="16" spans="2:15" x14ac:dyDescent="0.25">
      <c r="B16" s="42" t="s">
        <v>40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9">
        <v>0</v>
      </c>
      <c r="H16" s="9">
        <f>G16/G5%</f>
        <v>0</v>
      </c>
    </row>
    <row r="17" spans="2:8" x14ac:dyDescent="0.25">
      <c r="B17" s="42" t="s">
        <v>13</v>
      </c>
      <c r="C17" s="57">
        <v>2</v>
      </c>
      <c r="D17" s="9">
        <f>C17/C5%</f>
        <v>7.5216246709289211E-2</v>
      </c>
      <c r="E17" s="57">
        <v>0</v>
      </c>
      <c r="F17" s="9">
        <f>E17/E5%</f>
        <v>0</v>
      </c>
      <c r="G17" s="49">
        <v>0</v>
      </c>
      <c r="H17" s="9">
        <f>G17/G5%</f>
        <v>0</v>
      </c>
    </row>
    <row r="18" spans="2:8" x14ac:dyDescent="0.25">
      <c r="B18" s="42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49">
        <v>0</v>
      </c>
      <c r="H18" s="9">
        <f>G18/G5%</f>
        <v>0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9">
        <v>0</v>
      </c>
      <c r="H19" s="9">
        <f>G19/G5%</f>
        <v>0</v>
      </c>
    </row>
    <row r="20" spans="2:8" x14ac:dyDescent="0.25">
      <c r="B20" s="42" t="s">
        <v>41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9">
        <v>0</v>
      </c>
      <c r="H20" s="9">
        <f>G20/G5%</f>
        <v>0</v>
      </c>
    </row>
    <row r="21" spans="2:8" x14ac:dyDescent="0.25">
      <c r="B21" s="4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9">
        <v>0</v>
      </c>
      <c r="H21" s="9">
        <f>G21/G5%</f>
        <v>0</v>
      </c>
    </row>
    <row r="22" spans="2:8" x14ac:dyDescent="0.25">
      <c r="B22" s="5" t="s">
        <v>42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9">
        <v>0</v>
      </c>
      <c r="H22" s="9">
        <f>G22/G5%</f>
        <v>0</v>
      </c>
    </row>
    <row r="23" spans="2:8" x14ac:dyDescent="0.25">
      <c r="B23" s="5" t="s">
        <v>43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9">
        <v>0</v>
      </c>
      <c r="H23" s="9">
        <f>G23/G5%</f>
        <v>0</v>
      </c>
    </row>
    <row r="24" spans="2:8" x14ac:dyDescent="0.25">
      <c r="B24" s="5" t="s">
        <v>44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9">
        <v>0</v>
      </c>
      <c r="H24" s="9">
        <f>G24/G5%</f>
        <v>0</v>
      </c>
    </row>
    <row r="25" spans="2:8" x14ac:dyDescent="0.25">
      <c r="B25" s="5" t="s">
        <v>46</v>
      </c>
      <c r="C25" s="57">
        <v>0</v>
      </c>
      <c r="D25" s="9">
        <f>C25/C5%</f>
        <v>0</v>
      </c>
      <c r="E25" s="57">
        <v>0</v>
      </c>
      <c r="F25" s="9">
        <f>E25/E5%</f>
        <v>0</v>
      </c>
      <c r="G25" s="49">
        <v>0</v>
      </c>
      <c r="H25" s="9">
        <f>G25/G5%</f>
        <v>0</v>
      </c>
    </row>
  </sheetData>
  <mergeCells count="15">
    <mergeCell ref="E3:F3"/>
    <mergeCell ref="C3:D3"/>
    <mergeCell ref="C4:D4"/>
    <mergeCell ref="C5:D5"/>
    <mergeCell ref="C6:D6"/>
    <mergeCell ref="C7:D7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5"/>
  <sheetViews>
    <sheetView zoomScale="80" zoomScaleNormal="80" workbookViewId="0">
      <selection activeCell="V6" sqref="V6"/>
    </sheetView>
  </sheetViews>
  <sheetFormatPr defaultRowHeight="15" x14ac:dyDescent="0.25"/>
  <cols>
    <col min="2" max="2" width="16.7109375" customWidth="1"/>
  </cols>
  <sheetData>
    <row r="3" spans="2:24" x14ac:dyDescent="0.25">
      <c r="B3" s="41" t="s">
        <v>0</v>
      </c>
      <c r="C3" s="69" t="s">
        <v>21</v>
      </c>
      <c r="D3" s="68"/>
      <c r="E3" s="70" t="s">
        <v>22</v>
      </c>
      <c r="F3" s="70"/>
      <c r="G3" s="70" t="s">
        <v>23</v>
      </c>
      <c r="H3" s="70"/>
    </row>
    <row r="4" spans="2:24" x14ac:dyDescent="0.25">
      <c r="B4" s="42" t="s">
        <v>4</v>
      </c>
      <c r="C4" s="60" t="s">
        <v>32</v>
      </c>
      <c r="D4" s="61"/>
      <c r="E4" s="71" t="s">
        <v>32</v>
      </c>
      <c r="F4" s="71"/>
      <c r="G4" s="71" t="s">
        <v>32</v>
      </c>
      <c r="H4" s="71"/>
      <c r="K4" s="3" t="s">
        <v>23</v>
      </c>
      <c r="L4" s="3" t="s">
        <v>24</v>
      </c>
      <c r="M4" s="3" t="s">
        <v>1</v>
      </c>
      <c r="N4" s="3" t="s">
        <v>2</v>
      </c>
      <c r="O4" s="3" t="s">
        <v>3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15" t="s">
        <v>20</v>
      </c>
      <c r="V4" s="15" t="s">
        <v>21</v>
      </c>
      <c r="W4" s="15" t="s">
        <v>22</v>
      </c>
      <c r="X4" s="15" t="s">
        <v>23</v>
      </c>
    </row>
    <row r="5" spans="2:24" x14ac:dyDescent="0.25">
      <c r="B5" s="42" t="s">
        <v>5</v>
      </c>
      <c r="C5" s="60">
        <v>5197</v>
      </c>
      <c r="D5" s="61"/>
      <c r="E5" s="71">
        <v>4755</v>
      </c>
      <c r="F5" s="71"/>
      <c r="G5" s="71">
        <v>3667</v>
      </c>
      <c r="H5" s="71"/>
      <c r="K5" s="15">
        <v>0.09</v>
      </c>
      <c r="L5" s="15">
        <v>0.04</v>
      </c>
      <c r="M5" s="15">
        <v>0.25</v>
      </c>
      <c r="N5" s="15">
        <v>7.0000000000000007E-2</v>
      </c>
      <c r="O5" s="15">
        <v>0.11</v>
      </c>
      <c r="P5" s="15">
        <v>0.31</v>
      </c>
      <c r="Q5" s="15">
        <v>0.05</v>
      </c>
      <c r="R5" s="15">
        <v>0.03</v>
      </c>
      <c r="S5" s="15">
        <v>0.15</v>
      </c>
      <c r="T5" s="15">
        <v>0.16</v>
      </c>
      <c r="U5" s="20">
        <v>8.6975429441182861E-2</v>
      </c>
      <c r="V5" s="20">
        <v>0.12</v>
      </c>
      <c r="W5" s="20">
        <v>4.2060988433228183E-2</v>
      </c>
      <c r="X5" s="20">
        <f>G7</f>
        <v>5.4540496318516499E-2</v>
      </c>
    </row>
    <row r="6" spans="2:24" x14ac:dyDescent="0.25">
      <c r="B6" s="42" t="s">
        <v>6</v>
      </c>
      <c r="C6" s="62">
        <v>6</v>
      </c>
      <c r="D6" s="63"/>
      <c r="E6" s="73">
        <v>2</v>
      </c>
      <c r="F6" s="73"/>
      <c r="G6" s="73">
        <v>2</v>
      </c>
      <c r="H6" s="73"/>
    </row>
    <row r="7" spans="2:24" x14ac:dyDescent="0.25">
      <c r="B7" s="42" t="s">
        <v>7</v>
      </c>
      <c r="C7" s="66">
        <f>C6/C5%</f>
        <v>0.11545122185876468</v>
      </c>
      <c r="D7" s="59"/>
      <c r="E7" s="72">
        <f>E6/E5%</f>
        <v>4.2060988433228183E-2</v>
      </c>
      <c r="F7" s="72"/>
      <c r="G7" s="72">
        <f>G6/G5%</f>
        <v>5.4540496318516499E-2</v>
      </c>
      <c r="H7" s="72"/>
    </row>
    <row r="8" spans="2:24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2" t="s">
        <v>9</v>
      </c>
      <c r="H8" s="42" t="s">
        <v>10</v>
      </c>
    </row>
    <row r="9" spans="2:24" x14ac:dyDescent="0.25">
      <c r="B9" s="42" t="s">
        <v>34</v>
      </c>
      <c r="C9" s="57">
        <v>1</v>
      </c>
      <c r="D9" s="9">
        <f>C9/C5%</f>
        <v>1.9241870309794112E-2</v>
      </c>
      <c r="E9" s="57">
        <v>1</v>
      </c>
      <c r="F9" s="9">
        <f>E9/E5%</f>
        <v>2.1030494216614092E-2</v>
      </c>
      <c r="G9" s="43">
        <v>2</v>
      </c>
      <c r="H9" s="9">
        <f>G9/G5%</f>
        <v>5.4540496318516499E-2</v>
      </c>
    </row>
    <row r="10" spans="2:24" x14ac:dyDescent="0.25">
      <c r="B10" s="42" t="s">
        <v>35</v>
      </c>
      <c r="C10" s="57">
        <v>0</v>
      </c>
      <c r="D10" s="9">
        <f>C10/C5%</f>
        <v>0</v>
      </c>
      <c r="E10" s="57">
        <v>0</v>
      </c>
      <c r="F10" s="9">
        <f>E10/E5%</f>
        <v>0</v>
      </c>
      <c r="G10" s="49">
        <v>0</v>
      </c>
      <c r="H10" s="9">
        <f>G10/G5%</f>
        <v>0</v>
      </c>
    </row>
    <row r="11" spans="2:24" x14ac:dyDescent="0.25">
      <c r="B11" s="42" t="s">
        <v>36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9">
        <v>0</v>
      </c>
      <c r="H11" s="9">
        <f>G11/G5%</f>
        <v>0</v>
      </c>
    </row>
    <row r="12" spans="2:24" x14ac:dyDescent="0.25">
      <c r="B12" s="42" t="s">
        <v>37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9">
        <v>0</v>
      </c>
      <c r="H12" s="9">
        <f>G12/G5%</f>
        <v>0</v>
      </c>
    </row>
    <row r="13" spans="2:24" x14ac:dyDescent="0.25">
      <c r="B13" s="42" t="s">
        <v>38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9">
        <v>0</v>
      </c>
      <c r="H13" s="9">
        <f>G13/G5%</f>
        <v>0</v>
      </c>
    </row>
    <row r="14" spans="2:24" x14ac:dyDescent="0.25">
      <c r="B14" s="42" t="s">
        <v>39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9">
        <v>0</v>
      </c>
      <c r="H14" s="9">
        <f>G14/G5%</f>
        <v>0</v>
      </c>
    </row>
    <row r="15" spans="2:24" x14ac:dyDescent="0.25">
      <c r="B15" s="42" t="s">
        <v>40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49">
        <v>0</v>
      </c>
      <c r="H15" s="9">
        <f>G15/G5%</f>
        <v>0</v>
      </c>
    </row>
    <row r="16" spans="2:24" x14ac:dyDescent="0.25">
      <c r="B16" s="42" t="s">
        <v>13</v>
      </c>
      <c r="C16" s="57">
        <v>4</v>
      </c>
      <c r="D16" s="9">
        <f>C16/C5%</f>
        <v>7.6967481239176447E-2</v>
      </c>
      <c r="E16" s="57">
        <v>0</v>
      </c>
      <c r="F16" s="9">
        <f>E16/E5%</f>
        <v>0</v>
      </c>
      <c r="G16" s="49">
        <v>0</v>
      </c>
      <c r="H16" s="9">
        <f>G16/G5%</f>
        <v>0</v>
      </c>
    </row>
    <row r="17" spans="2:8" x14ac:dyDescent="0.25">
      <c r="B17" s="42" t="s">
        <v>12</v>
      </c>
      <c r="C17" s="57">
        <v>1</v>
      </c>
      <c r="D17" s="9">
        <f>C17/C5%</f>
        <v>1.9241870309794112E-2</v>
      </c>
      <c r="E17" s="57">
        <v>0</v>
      </c>
      <c r="F17" s="9">
        <f>E17/E5%</f>
        <v>0</v>
      </c>
      <c r="G17" s="49">
        <v>0</v>
      </c>
      <c r="H17" s="9">
        <f>G17/G5%</f>
        <v>0</v>
      </c>
    </row>
    <row r="18" spans="2:8" x14ac:dyDescent="0.25">
      <c r="B18" s="42" t="s">
        <v>11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49">
        <v>0</v>
      </c>
      <c r="H18" s="9">
        <f>G18/G5%</f>
        <v>0</v>
      </c>
    </row>
    <row r="19" spans="2:8" x14ac:dyDescent="0.25">
      <c r="B19" s="42" t="s">
        <v>41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9">
        <v>0</v>
      </c>
      <c r="H19" s="9">
        <f>G19/G5%</f>
        <v>0</v>
      </c>
    </row>
    <row r="20" spans="2:8" x14ac:dyDescent="0.25">
      <c r="B20" s="42" t="s">
        <v>14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9">
        <v>0</v>
      </c>
      <c r="H20" s="9">
        <f>G20/G5%</f>
        <v>0</v>
      </c>
    </row>
    <row r="21" spans="2:8" x14ac:dyDescent="0.25">
      <c r="B21" s="5" t="s">
        <v>42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9">
        <v>0</v>
      </c>
      <c r="H21" s="9">
        <f>G21/G5%</f>
        <v>0</v>
      </c>
    </row>
    <row r="22" spans="2:8" x14ac:dyDescent="0.25">
      <c r="B22" s="5" t="s">
        <v>43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9">
        <v>0</v>
      </c>
      <c r="H22" s="9">
        <f>G22/G5%</f>
        <v>0</v>
      </c>
    </row>
    <row r="23" spans="2:8" x14ac:dyDescent="0.25">
      <c r="B23" s="5" t="s">
        <v>45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9">
        <v>0</v>
      </c>
      <c r="H23" s="9">
        <f>G23/G5%</f>
        <v>0</v>
      </c>
    </row>
    <row r="24" spans="2:8" x14ac:dyDescent="0.25">
      <c r="B24" s="5" t="s">
        <v>46</v>
      </c>
      <c r="C24" s="57">
        <v>0</v>
      </c>
      <c r="D24" s="9">
        <f>C24/C5%</f>
        <v>0</v>
      </c>
      <c r="E24" s="57">
        <v>1</v>
      </c>
      <c r="F24" s="9">
        <f>E24/E5%</f>
        <v>2.1030494216614092E-2</v>
      </c>
      <c r="G24" s="49">
        <v>0</v>
      </c>
      <c r="H24" s="9">
        <f>G24/G5%</f>
        <v>0</v>
      </c>
    </row>
    <row r="25" spans="2:8" x14ac:dyDescent="0.25">
      <c r="B25" s="5" t="s">
        <v>51</v>
      </c>
      <c r="C25" s="57">
        <v>0</v>
      </c>
      <c r="D25" s="9">
        <f>C25/C5%</f>
        <v>0</v>
      </c>
      <c r="E25" s="57">
        <v>0</v>
      </c>
      <c r="F25" s="9">
        <f>E25/E5%</f>
        <v>0</v>
      </c>
      <c r="G25" s="49">
        <v>0</v>
      </c>
      <c r="H25" s="9">
        <f>G25/G5%</f>
        <v>0</v>
      </c>
    </row>
  </sheetData>
  <mergeCells count="15">
    <mergeCell ref="E7:F7"/>
    <mergeCell ref="G7:H7"/>
    <mergeCell ref="C5:D5"/>
    <mergeCell ref="E5:F5"/>
    <mergeCell ref="G5:H5"/>
    <mergeCell ref="E6:F6"/>
    <mergeCell ref="G6:H6"/>
    <mergeCell ref="C6:D6"/>
    <mergeCell ref="C7:D7"/>
    <mergeCell ref="C3:D3"/>
    <mergeCell ref="E3:F3"/>
    <mergeCell ref="G3:H3"/>
    <mergeCell ref="C4:D4"/>
    <mergeCell ref="E4:F4"/>
    <mergeCell ref="G4:H4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tabSelected="1" zoomScale="80" zoomScaleNormal="80" workbookViewId="0">
      <selection activeCell="E4" sqref="E4:F4"/>
    </sheetView>
  </sheetViews>
  <sheetFormatPr defaultRowHeight="15" x14ac:dyDescent="0.25"/>
  <cols>
    <col min="2" max="2" width="16.7109375" bestFit="1" customWidth="1"/>
  </cols>
  <sheetData>
    <row r="3" spans="2:12" x14ac:dyDescent="0.25">
      <c r="B3" s="55" t="s">
        <v>0</v>
      </c>
      <c r="C3" s="69" t="s">
        <v>22</v>
      </c>
      <c r="D3" s="68"/>
      <c r="E3" s="69" t="s">
        <v>23</v>
      </c>
      <c r="F3" s="68"/>
    </row>
    <row r="4" spans="2:12" x14ac:dyDescent="0.25">
      <c r="B4" s="53" t="s">
        <v>4</v>
      </c>
      <c r="C4" s="60" t="s">
        <v>68</v>
      </c>
      <c r="D4" s="61"/>
      <c r="E4" s="60" t="s">
        <v>68</v>
      </c>
      <c r="F4" s="61"/>
      <c r="K4" s="3" t="s">
        <v>22</v>
      </c>
      <c r="L4" s="3" t="s">
        <v>23</v>
      </c>
    </row>
    <row r="5" spans="2:12" x14ac:dyDescent="0.25">
      <c r="B5" s="53" t="s">
        <v>5</v>
      </c>
      <c r="C5" s="60">
        <v>4434</v>
      </c>
      <c r="D5" s="61"/>
      <c r="E5" s="60">
        <v>3006</v>
      </c>
      <c r="F5" s="61"/>
      <c r="K5" s="3">
        <v>0.05</v>
      </c>
      <c r="L5" s="20">
        <f>E7</f>
        <v>0</v>
      </c>
    </row>
    <row r="6" spans="2:12" x14ac:dyDescent="0.25">
      <c r="B6" s="53" t="s">
        <v>6</v>
      </c>
      <c r="C6" s="62">
        <v>2</v>
      </c>
      <c r="D6" s="63"/>
      <c r="E6" s="62">
        <v>0</v>
      </c>
      <c r="F6" s="63"/>
    </row>
    <row r="7" spans="2:12" x14ac:dyDescent="0.25">
      <c r="B7" s="53" t="s">
        <v>7</v>
      </c>
      <c r="C7" s="66">
        <f>C6/C5%</f>
        <v>4.5105999097880017E-2</v>
      </c>
      <c r="D7" s="59"/>
      <c r="E7" s="66">
        <f>E6/E5%</f>
        <v>0</v>
      </c>
      <c r="F7" s="59"/>
    </row>
    <row r="8" spans="2:12" x14ac:dyDescent="0.25">
      <c r="B8" s="53" t="s">
        <v>8</v>
      </c>
      <c r="C8" s="53" t="s">
        <v>9</v>
      </c>
      <c r="D8" s="53" t="s">
        <v>10</v>
      </c>
      <c r="E8" s="56" t="s">
        <v>9</v>
      </c>
      <c r="F8" s="56" t="s">
        <v>10</v>
      </c>
    </row>
    <row r="9" spans="2:12" x14ac:dyDescent="0.25">
      <c r="B9" s="44" t="s">
        <v>33</v>
      </c>
      <c r="C9" s="54">
        <v>0</v>
      </c>
      <c r="D9" s="9">
        <f>C9/C5%</f>
        <v>0</v>
      </c>
      <c r="E9" s="57">
        <v>0</v>
      </c>
      <c r="F9" s="9">
        <f>E9/E5%</f>
        <v>0</v>
      </c>
    </row>
    <row r="10" spans="2:12" x14ac:dyDescent="0.25">
      <c r="B10" s="53" t="s">
        <v>34</v>
      </c>
      <c r="C10" s="54">
        <v>2</v>
      </c>
      <c r="D10" s="9">
        <f>C10/C5%</f>
        <v>4.5105999097880017E-2</v>
      </c>
      <c r="E10" s="57">
        <v>0</v>
      </c>
      <c r="F10" s="9">
        <f>E10/E5%</f>
        <v>0</v>
      </c>
    </row>
    <row r="11" spans="2:12" x14ac:dyDescent="0.25">
      <c r="B11" s="53" t="s">
        <v>35</v>
      </c>
      <c r="C11" s="54">
        <v>1</v>
      </c>
      <c r="D11" s="9">
        <f>C11/C5%</f>
        <v>2.2552999548940009E-2</v>
      </c>
      <c r="E11" s="57">
        <v>0</v>
      </c>
      <c r="F11" s="9">
        <f>E11/E5%</f>
        <v>0</v>
      </c>
    </row>
    <row r="12" spans="2:12" x14ac:dyDescent="0.25">
      <c r="B12" s="53" t="s">
        <v>36</v>
      </c>
      <c r="C12" s="54">
        <v>0</v>
      </c>
      <c r="D12" s="9">
        <f>C12/C5%</f>
        <v>0</v>
      </c>
      <c r="E12" s="57">
        <v>0</v>
      </c>
      <c r="F12" s="9">
        <f>E12/E5%</f>
        <v>0</v>
      </c>
    </row>
    <row r="13" spans="2:12" x14ac:dyDescent="0.25">
      <c r="B13" s="53" t="s">
        <v>37</v>
      </c>
      <c r="C13" s="54">
        <v>0</v>
      </c>
      <c r="D13" s="9">
        <f>C13/C5%</f>
        <v>0</v>
      </c>
      <c r="E13" s="57">
        <v>0</v>
      </c>
      <c r="F13" s="9">
        <f>E13/E5%</f>
        <v>0</v>
      </c>
    </row>
    <row r="14" spans="2:12" x14ac:dyDescent="0.25">
      <c r="B14" s="53" t="s">
        <v>38</v>
      </c>
      <c r="C14" s="54">
        <v>0</v>
      </c>
      <c r="D14" s="9">
        <f>C14/C5%</f>
        <v>0</v>
      </c>
      <c r="E14" s="57">
        <v>0</v>
      </c>
      <c r="F14" s="9">
        <f>E14/E5%</f>
        <v>0</v>
      </c>
    </row>
    <row r="15" spans="2:12" x14ac:dyDescent="0.25">
      <c r="B15" s="53" t="s">
        <v>39</v>
      </c>
      <c r="C15" s="54">
        <v>0</v>
      </c>
      <c r="D15" s="9">
        <f>C15/C5%</f>
        <v>0</v>
      </c>
      <c r="E15" s="57">
        <v>0</v>
      </c>
      <c r="F15" s="9">
        <f>E15/E5%</f>
        <v>0</v>
      </c>
    </row>
    <row r="16" spans="2:12" x14ac:dyDescent="0.25">
      <c r="B16" s="53" t="s">
        <v>40</v>
      </c>
      <c r="C16" s="54">
        <v>0</v>
      </c>
      <c r="D16" s="9">
        <f>C16/C5%</f>
        <v>0</v>
      </c>
      <c r="E16" s="57">
        <v>0</v>
      </c>
      <c r="F16" s="9">
        <f>E16/E5%</f>
        <v>0</v>
      </c>
    </row>
    <row r="17" spans="2:6" x14ac:dyDescent="0.25">
      <c r="B17" s="53" t="s">
        <v>13</v>
      </c>
      <c r="C17" s="54">
        <v>0</v>
      </c>
      <c r="D17" s="9">
        <f>C17/C5%</f>
        <v>0</v>
      </c>
      <c r="E17" s="57">
        <v>0</v>
      </c>
      <c r="F17" s="9">
        <f>E17/E5%</f>
        <v>0</v>
      </c>
    </row>
    <row r="18" spans="2:6" x14ac:dyDescent="0.25">
      <c r="B18" s="53" t="s">
        <v>12</v>
      </c>
      <c r="C18" s="54">
        <v>0</v>
      </c>
      <c r="D18" s="9">
        <f>C18/C5%</f>
        <v>0</v>
      </c>
      <c r="E18" s="57">
        <v>0</v>
      </c>
      <c r="F18" s="9">
        <f>E18/E5%</f>
        <v>0</v>
      </c>
    </row>
    <row r="19" spans="2:6" x14ac:dyDescent="0.25">
      <c r="B19" s="53" t="s">
        <v>11</v>
      </c>
      <c r="C19" s="54">
        <v>0</v>
      </c>
      <c r="D19" s="9">
        <f>C19/C5%</f>
        <v>0</v>
      </c>
      <c r="E19" s="57">
        <v>0</v>
      </c>
      <c r="F19" s="9">
        <f>E19/E5%</f>
        <v>0</v>
      </c>
    </row>
    <row r="20" spans="2:6" x14ac:dyDescent="0.25">
      <c r="B20" s="53" t="s">
        <v>41</v>
      </c>
      <c r="C20" s="54">
        <v>0</v>
      </c>
      <c r="D20" s="9">
        <f>C20/C5%</f>
        <v>0</v>
      </c>
      <c r="E20" s="57">
        <v>0</v>
      </c>
      <c r="F20" s="9">
        <f>E20/E5%</f>
        <v>0</v>
      </c>
    </row>
    <row r="21" spans="2:6" x14ac:dyDescent="0.25">
      <c r="B21" s="53" t="s">
        <v>14</v>
      </c>
      <c r="C21" s="54">
        <v>0</v>
      </c>
      <c r="D21" s="9">
        <f>C21/C5%</f>
        <v>0</v>
      </c>
      <c r="E21" s="57">
        <v>0</v>
      </c>
      <c r="F21" s="9">
        <f>E21/E5%</f>
        <v>0</v>
      </c>
    </row>
    <row r="22" spans="2:6" x14ac:dyDescent="0.25">
      <c r="B22" s="5" t="s">
        <v>42</v>
      </c>
      <c r="C22" s="54">
        <v>0</v>
      </c>
      <c r="D22" s="9">
        <f>C22/C5%</f>
        <v>0</v>
      </c>
      <c r="E22" s="57">
        <v>0</v>
      </c>
      <c r="F22" s="9">
        <f>E22/E5%</f>
        <v>0</v>
      </c>
    </row>
    <row r="23" spans="2:6" x14ac:dyDescent="0.25">
      <c r="B23" s="5" t="s">
        <v>43</v>
      </c>
      <c r="C23" s="54">
        <v>0</v>
      </c>
      <c r="D23" s="9">
        <f>C23/C5%</f>
        <v>0</v>
      </c>
      <c r="E23" s="57">
        <v>0</v>
      </c>
      <c r="F23" s="9">
        <f>E23/E5%</f>
        <v>0</v>
      </c>
    </row>
    <row r="24" spans="2:6" x14ac:dyDescent="0.25">
      <c r="B24" s="5" t="s">
        <v>44</v>
      </c>
      <c r="C24" s="54">
        <v>0</v>
      </c>
      <c r="D24" s="9">
        <f>C24/C5%</f>
        <v>0</v>
      </c>
      <c r="E24" s="57">
        <v>0</v>
      </c>
      <c r="F24" s="9">
        <f>E24/E5%</f>
        <v>0</v>
      </c>
    </row>
    <row r="25" spans="2:6" x14ac:dyDescent="0.25">
      <c r="B25" s="5" t="s">
        <v>46</v>
      </c>
      <c r="C25" s="54">
        <v>0</v>
      </c>
      <c r="D25" s="9">
        <f>C25/C5%</f>
        <v>0</v>
      </c>
      <c r="E25" s="57">
        <v>0</v>
      </c>
      <c r="F25" s="9">
        <f>E25/E5%</f>
        <v>0</v>
      </c>
    </row>
  </sheetData>
  <mergeCells count="10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zoomScale="80" zoomScaleNormal="80" workbookViewId="0">
      <selection activeCell="K5" sqref="K5"/>
    </sheetView>
  </sheetViews>
  <sheetFormatPr defaultRowHeight="15" x14ac:dyDescent="0.25"/>
  <cols>
    <col min="2" max="2" width="16.7109375" bestFit="1" customWidth="1"/>
  </cols>
  <sheetData>
    <row r="3" spans="2:12" x14ac:dyDescent="0.25">
      <c r="B3" s="55" t="s">
        <v>0</v>
      </c>
      <c r="C3" s="69" t="s">
        <v>22</v>
      </c>
      <c r="D3" s="68"/>
      <c r="E3" s="69" t="s">
        <v>23</v>
      </c>
      <c r="F3" s="68"/>
    </row>
    <row r="4" spans="2:12" x14ac:dyDescent="0.25">
      <c r="B4" s="53" t="s">
        <v>4</v>
      </c>
      <c r="C4" s="60" t="s">
        <v>63</v>
      </c>
      <c r="D4" s="61"/>
      <c r="E4" s="60" t="s">
        <v>63</v>
      </c>
      <c r="F4" s="61"/>
      <c r="K4" s="3" t="s">
        <v>22</v>
      </c>
      <c r="L4" s="3" t="s">
        <v>23</v>
      </c>
    </row>
    <row r="5" spans="2:12" x14ac:dyDescent="0.25">
      <c r="B5" s="53" t="s">
        <v>5</v>
      </c>
      <c r="C5" s="60">
        <v>930</v>
      </c>
      <c r="D5" s="61"/>
      <c r="E5" s="60">
        <v>959</v>
      </c>
      <c r="F5" s="61"/>
      <c r="K5" s="3">
        <v>0.11</v>
      </c>
      <c r="L5" s="20">
        <f>E7</f>
        <v>0.10427528675703858</v>
      </c>
    </row>
    <row r="6" spans="2:12" x14ac:dyDescent="0.25">
      <c r="B6" s="53" t="s">
        <v>6</v>
      </c>
      <c r="C6" s="62">
        <v>1</v>
      </c>
      <c r="D6" s="63"/>
      <c r="E6" s="62">
        <v>1</v>
      </c>
      <c r="F6" s="63"/>
    </row>
    <row r="7" spans="2:12" x14ac:dyDescent="0.25">
      <c r="B7" s="53" t="s">
        <v>7</v>
      </c>
      <c r="C7" s="66">
        <f>C6/C5%</f>
        <v>0.1075268817204301</v>
      </c>
      <c r="D7" s="59"/>
      <c r="E7" s="66">
        <f>E6/E5%</f>
        <v>0.10427528675703858</v>
      </c>
      <c r="F7" s="59"/>
    </row>
    <row r="8" spans="2:12" x14ac:dyDescent="0.25">
      <c r="B8" s="53" t="s">
        <v>8</v>
      </c>
      <c r="C8" s="53" t="s">
        <v>9</v>
      </c>
      <c r="D8" s="53" t="s">
        <v>10</v>
      </c>
      <c r="E8" s="56" t="s">
        <v>9</v>
      </c>
      <c r="F8" s="56" t="s">
        <v>10</v>
      </c>
    </row>
    <row r="9" spans="2:12" x14ac:dyDescent="0.25">
      <c r="B9" s="44" t="s">
        <v>33</v>
      </c>
      <c r="C9" s="54">
        <v>1</v>
      </c>
      <c r="D9" s="9">
        <f>C9/C5%</f>
        <v>0.1075268817204301</v>
      </c>
      <c r="E9" s="57">
        <v>0</v>
      </c>
      <c r="F9" s="9">
        <f>E9/E5%</f>
        <v>0</v>
      </c>
    </row>
    <row r="10" spans="2:12" x14ac:dyDescent="0.25">
      <c r="B10" s="53" t="s">
        <v>34</v>
      </c>
      <c r="C10" s="54">
        <v>0</v>
      </c>
      <c r="D10" s="9">
        <f>C10/C5%</f>
        <v>0</v>
      </c>
      <c r="E10" s="57">
        <v>0</v>
      </c>
      <c r="F10" s="9">
        <f>E10/E5%</f>
        <v>0</v>
      </c>
    </row>
    <row r="11" spans="2:12" x14ac:dyDescent="0.25">
      <c r="B11" s="53" t="s">
        <v>35</v>
      </c>
      <c r="C11" s="54">
        <v>0</v>
      </c>
      <c r="D11" s="9">
        <f>C11/C5%</f>
        <v>0</v>
      </c>
      <c r="E11" s="57">
        <v>0</v>
      </c>
      <c r="F11" s="9">
        <f>E11/E5%</f>
        <v>0</v>
      </c>
    </row>
    <row r="12" spans="2:12" x14ac:dyDescent="0.25">
      <c r="B12" s="53" t="s">
        <v>36</v>
      </c>
      <c r="C12" s="54">
        <v>0</v>
      </c>
      <c r="D12" s="9">
        <f>C12/C5%</f>
        <v>0</v>
      </c>
      <c r="E12" s="57">
        <v>0</v>
      </c>
      <c r="F12" s="9">
        <f>E12/E5%</f>
        <v>0</v>
      </c>
    </row>
    <row r="13" spans="2:12" x14ac:dyDescent="0.25">
      <c r="B13" s="53" t="s">
        <v>37</v>
      </c>
      <c r="C13" s="54">
        <v>0</v>
      </c>
      <c r="D13" s="9">
        <f>C13/C5%</f>
        <v>0</v>
      </c>
      <c r="E13" s="57">
        <v>0</v>
      </c>
      <c r="F13" s="9">
        <f>E13/E5%</f>
        <v>0</v>
      </c>
    </row>
    <row r="14" spans="2:12" x14ac:dyDescent="0.25">
      <c r="B14" s="53" t="s">
        <v>38</v>
      </c>
      <c r="C14" s="54">
        <v>0</v>
      </c>
      <c r="D14" s="9">
        <f>C14/C5%</f>
        <v>0</v>
      </c>
      <c r="E14" s="57">
        <v>0</v>
      </c>
      <c r="F14" s="9">
        <f>E14/E5%</f>
        <v>0</v>
      </c>
    </row>
    <row r="15" spans="2:12" x14ac:dyDescent="0.25">
      <c r="B15" s="53" t="s">
        <v>39</v>
      </c>
      <c r="C15" s="54">
        <v>0</v>
      </c>
      <c r="D15" s="9">
        <f>C15/C5%</f>
        <v>0</v>
      </c>
      <c r="E15" s="57">
        <v>0</v>
      </c>
      <c r="F15" s="9">
        <f>E15/E5%</f>
        <v>0</v>
      </c>
    </row>
    <row r="16" spans="2:12" x14ac:dyDescent="0.25">
      <c r="B16" s="53" t="s">
        <v>40</v>
      </c>
      <c r="C16" s="54">
        <v>0</v>
      </c>
      <c r="D16" s="9">
        <f>C16/C5%</f>
        <v>0</v>
      </c>
      <c r="E16" s="57">
        <v>0</v>
      </c>
      <c r="F16" s="9">
        <f>E16/E5%</f>
        <v>0</v>
      </c>
    </row>
    <row r="17" spans="2:6" x14ac:dyDescent="0.25">
      <c r="B17" s="53" t="s">
        <v>13</v>
      </c>
      <c r="C17" s="54">
        <v>0</v>
      </c>
      <c r="D17" s="9">
        <f>C17/C5%</f>
        <v>0</v>
      </c>
      <c r="E17" s="57">
        <v>0</v>
      </c>
      <c r="F17" s="9">
        <f>E17/E5%</f>
        <v>0</v>
      </c>
    </row>
    <row r="18" spans="2:6" x14ac:dyDescent="0.25">
      <c r="B18" s="53" t="s">
        <v>12</v>
      </c>
      <c r="C18" s="54">
        <v>0</v>
      </c>
      <c r="D18" s="9">
        <f>C18/C5%</f>
        <v>0</v>
      </c>
      <c r="E18" s="57">
        <v>0</v>
      </c>
      <c r="F18" s="9">
        <f>E18/E5%</f>
        <v>0</v>
      </c>
    </row>
    <row r="19" spans="2:6" x14ac:dyDescent="0.25">
      <c r="B19" s="53" t="s">
        <v>11</v>
      </c>
      <c r="C19" s="54">
        <v>0</v>
      </c>
      <c r="D19" s="9">
        <f>C19/C5%</f>
        <v>0</v>
      </c>
      <c r="E19" s="57">
        <v>0</v>
      </c>
      <c r="F19" s="9">
        <f>E19/E5%</f>
        <v>0</v>
      </c>
    </row>
    <row r="20" spans="2:6" x14ac:dyDescent="0.25">
      <c r="B20" s="53" t="s">
        <v>41</v>
      </c>
      <c r="C20" s="54">
        <v>0</v>
      </c>
      <c r="D20" s="9">
        <f>C20/C5%</f>
        <v>0</v>
      </c>
      <c r="E20" s="57">
        <v>0</v>
      </c>
      <c r="F20" s="9">
        <f>E20/E5%</f>
        <v>0</v>
      </c>
    </row>
    <row r="21" spans="2:6" x14ac:dyDescent="0.25">
      <c r="B21" s="53" t="s">
        <v>14</v>
      </c>
      <c r="C21" s="54">
        <v>0</v>
      </c>
      <c r="D21" s="9">
        <f>C21/C5%</f>
        <v>0</v>
      </c>
      <c r="E21" s="57">
        <v>0</v>
      </c>
      <c r="F21" s="9">
        <f>E21/E5%</f>
        <v>0</v>
      </c>
    </row>
    <row r="22" spans="2:6" x14ac:dyDescent="0.25">
      <c r="B22" s="5" t="s">
        <v>42</v>
      </c>
      <c r="C22" s="54">
        <v>0</v>
      </c>
      <c r="D22" s="9">
        <f>C22/C5%</f>
        <v>0</v>
      </c>
      <c r="E22" s="57">
        <v>0</v>
      </c>
      <c r="F22" s="9">
        <f>E22/E5%</f>
        <v>0</v>
      </c>
    </row>
    <row r="23" spans="2:6" x14ac:dyDescent="0.25">
      <c r="B23" s="5" t="s">
        <v>43</v>
      </c>
      <c r="C23" s="54">
        <v>0</v>
      </c>
      <c r="D23" s="9">
        <f>C23/C5%</f>
        <v>0</v>
      </c>
      <c r="E23" s="57">
        <v>0</v>
      </c>
      <c r="F23" s="9">
        <f>E23/E5%</f>
        <v>0</v>
      </c>
    </row>
    <row r="24" spans="2:6" x14ac:dyDescent="0.25">
      <c r="B24" s="5" t="s">
        <v>44</v>
      </c>
      <c r="C24" s="54">
        <v>0</v>
      </c>
      <c r="D24" s="9">
        <f>C24/C5%</f>
        <v>0</v>
      </c>
      <c r="E24" s="57">
        <v>0</v>
      </c>
      <c r="F24" s="9">
        <f>E24/E5%</f>
        <v>0</v>
      </c>
    </row>
    <row r="25" spans="2:6" x14ac:dyDescent="0.25">
      <c r="B25" s="5" t="s">
        <v>46</v>
      </c>
      <c r="C25" s="54">
        <v>0</v>
      </c>
      <c r="D25" s="9">
        <f>C25/C5%</f>
        <v>0</v>
      </c>
      <c r="E25" s="57">
        <v>1</v>
      </c>
      <c r="F25" s="9">
        <f>E25/E5%</f>
        <v>0.10427528675703858</v>
      </c>
    </row>
  </sheetData>
  <mergeCells count="10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zoomScale="80" zoomScaleNormal="80" workbookViewId="0">
      <selection activeCell="K6" sqref="K6"/>
    </sheetView>
  </sheetViews>
  <sheetFormatPr defaultRowHeight="15" x14ac:dyDescent="0.25"/>
  <cols>
    <col min="2" max="2" width="16.7109375" bestFit="1" customWidth="1"/>
  </cols>
  <sheetData>
    <row r="3" spans="2:12" x14ac:dyDescent="0.25">
      <c r="B3" s="55" t="s">
        <v>0</v>
      </c>
      <c r="C3" s="69" t="s">
        <v>22</v>
      </c>
      <c r="D3" s="68"/>
      <c r="E3" s="69" t="s">
        <v>23</v>
      </c>
      <c r="F3" s="68"/>
    </row>
    <row r="4" spans="2:12" x14ac:dyDescent="0.25">
      <c r="B4" s="53" t="s">
        <v>4</v>
      </c>
      <c r="C4" s="60" t="s">
        <v>64</v>
      </c>
      <c r="D4" s="61"/>
      <c r="E4" s="60" t="s">
        <v>64</v>
      </c>
      <c r="F4" s="61"/>
      <c r="K4" s="3" t="s">
        <v>22</v>
      </c>
      <c r="L4" s="3" t="s">
        <v>23</v>
      </c>
    </row>
    <row r="5" spans="2:12" x14ac:dyDescent="0.25">
      <c r="B5" s="53" t="s">
        <v>5</v>
      </c>
      <c r="C5" s="60">
        <v>2660</v>
      </c>
      <c r="D5" s="61"/>
      <c r="E5" s="60">
        <v>2660</v>
      </c>
      <c r="F5" s="61"/>
      <c r="K5" s="3">
        <v>0.04</v>
      </c>
      <c r="L5" s="20">
        <f>E7</f>
        <v>0</v>
      </c>
    </row>
    <row r="6" spans="2:12" x14ac:dyDescent="0.25">
      <c r="B6" s="53" t="s">
        <v>6</v>
      </c>
      <c r="C6" s="62">
        <v>1</v>
      </c>
      <c r="D6" s="63"/>
      <c r="E6" s="62">
        <v>0</v>
      </c>
      <c r="F6" s="63"/>
    </row>
    <row r="7" spans="2:12" x14ac:dyDescent="0.25">
      <c r="B7" s="53" t="s">
        <v>7</v>
      </c>
      <c r="C7" s="66">
        <f>C6/C5%</f>
        <v>3.7593984962406013E-2</v>
      </c>
      <c r="D7" s="59"/>
      <c r="E7" s="66">
        <f>E6/E5%</f>
        <v>0</v>
      </c>
      <c r="F7" s="59"/>
    </row>
    <row r="8" spans="2:12" x14ac:dyDescent="0.25">
      <c r="B8" s="53" t="s">
        <v>8</v>
      </c>
      <c r="C8" s="53" t="s">
        <v>9</v>
      </c>
      <c r="D8" s="53" t="s">
        <v>10</v>
      </c>
      <c r="E8" s="56" t="s">
        <v>9</v>
      </c>
      <c r="F8" s="56" t="s">
        <v>10</v>
      </c>
    </row>
    <row r="9" spans="2:12" x14ac:dyDescent="0.25">
      <c r="B9" s="44" t="s">
        <v>33</v>
      </c>
      <c r="C9" s="54">
        <v>1</v>
      </c>
      <c r="D9" s="9">
        <f>C9/C5%</f>
        <v>3.7593984962406013E-2</v>
      </c>
      <c r="E9" s="57">
        <v>0</v>
      </c>
      <c r="F9" s="9">
        <f>E9/E5%</f>
        <v>0</v>
      </c>
    </row>
    <row r="10" spans="2:12" x14ac:dyDescent="0.25">
      <c r="B10" s="53" t="s">
        <v>34</v>
      </c>
      <c r="C10" s="54">
        <v>0</v>
      </c>
      <c r="D10" s="9">
        <f>C10/C5%</f>
        <v>0</v>
      </c>
      <c r="E10" s="57">
        <v>0</v>
      </c>
      <c r="F10" s="9">
        <f>E10/E5%</f>
        <v>0</v>
      </c>
    </row>
    <row r="11" spans="2:12" x14ac:dyDescent="0.25">
      <c r="B11" s="53" t="s">
        <v>35</v>
      </c>
      <c r="C11" s="54">
        <v>0</v>
      </c>
      <c r="D11" s="9">
        <f>C11/C5%</f>
        <v>0</v>
      </c>
      <c r="E11" s="57">
        <v>0</v>
      </c>
      <c r="F11" s="9">
        <f>E11/E5%</f>
        <v>0</v>
      </c>
    </row>
    <row r="12" spans="2:12" x14ac:dyDescent="0.25">
      <c r="B12" s="53" t="s">
        <v>36</v>
      </c>
      <c r="C12" s="54">
        <v>0</v>
      </c>
      <c r="D12" s="9">
        <f>C12/C5%</f>
        <v>0</v>
      </c>
      <c r="E12" s="57">
        <v>0</v>
      </c>
      <c r="F12" s="9">
        <f>E12/E5%</f>
        <v>0</v>
      </c>
    </row>
    <row r="13" spans="2:12" x14ac:dyDescent="0.25">
      <c r="B13" s="53" t="s">
        <v>37</v>
      </c>
      <c r="C13" s="54">
        <v>0</v>
      </c>
      <c r="D13" s="9">
        <f>C13/C5%</f>
        <v>0</v>
      </c>
      <c r="E13" s="57">
        <v>0</v>
      </c>
      <c r="F13" s="9">
        <f>E13/E5%</f>
        <v>0</v>
      </c>
    </row>
    <row r="14" spans="2:12" x14ac:dyDescent="0.25">
      <c r="B14" s="53" t="s">
        <v>38</v>
      </c>
      <c r="C14" s="54">
        <v>0</v>
      </c>
      <c r="D14" s="9">
        <f>C14/C5%</f>
        <v>0</v>
      </c>
      <c r="E14" s="57">
        <v>0</v>
      </c>
      <c r="F14" s="9">
        <f>E14/E5%</f>
        <v>0</v>
      </c>
    </row>
    <row r="15" spans="2:12" x14ac:dyDescent="0.25">
      <c r="B15" s="53" t="s">
        <v>39</v>
      </c>
      <c r="C15" s="54">
        <v>0</v>
      </c>
      <c r="D15" s="9">
        <f>C15/C5%</f>
        <v>0</v>
      </c>
      <c r="E15" s="57">
        <v>0</v>
      </c>
      <c r="F15" s="9">
        <f>E15/E5%</f>
        <v>0</v>
      </c>
    </row>
    <row r="16" spans="2:12" x14ac:dyDescent="0.25">
      <c r="B16" s="53" t="s">
        <v>40</v>
      </c>
      <c r="C16" s="54">
        <v>0</v>
      </c>
      <c r="D16" s="9">
        <f>C16/C5%</f>
        <v>0</v>
      </c>
      <c r="E16" s="57">
        <v>0</v>
      </c>
      <c r="F16" s="9">
        <f>E16/E5%</f>
        <v>0</v>
      </c>
    </row>
    <row r="17" spans="2:6" x14ac:dyDescent="0.25">
      <c r="B17" s="53" t="s">
        <v>13</v>
      </c>
      <c r="C17" s="54">
        <v>0</v>
      </c>
      <c r="D17" s="9">
        <f>C17/C5%</f>
        <v>0</v>
      </c>
      <c r="E17" s="57">
        <v>0</v>
      </c>
      <c r="F17" s="9">
        <f>E17/E5%</f>
        <v>0</v>
      </c>
    </row>
    <row r="18" spans="2:6" x14ac:dyDescent="0.25">
      <c r="B18" s="53" t="s">
        <v>12</v>
      </c>
      <c r="C18" s="54">
        <v>0</v>
      </c>
      <c r="D18" s="9">
        <f>C18/C5%</f>
        <v>0</v>
      </c>
      <c r="E18" s="57">
        <v>0</v>
      </c>
      <c r="F18" s="9">
        <f>E18/E5%</f>
        <v>0</v>
      </c>
    </row>
    <row r="19" spans="2:6" x14ac:dyDescent="0.25">
      <c r="B19" s="53" t="s">
        <v>11</v>
      </c>
      <c r="C19" s="54">
        <v>0</v>
      </c>
      <c r="D19" s="9">
        <f>C19/C5%</f>
        <v>0</v>
      </c>
      <c r="E19" s="57">
        <v>0</v>
      </c>
      <c r="F19" s="9">
        <f>E19/E5%</f>
        <v>0</v>
      </c>
    </row>
    <row r="20" spans="2:6" x14ac:dyDescent="0.25">
      <c r="B20" s="53" t="s">
        <v>41</v>
      </c>
      <c r="C20" s="54">
        <v>0</v>
      </c>
      <c r="D20" s="9">
        <f>C20/C5%</f>
        <v>0</v>
      </c>
      <c r="E20" s="57">
        <v>0</v>
      </c>
      <c r="F20" s="9">
        <f>E20/E5%</f>
        <v>0</v>
      </c>
    </row>
    <row r="21" spans="2:6" x14ac:dyDescent="0.25">
      <c r="B21" s="53" t="s">
        <v>14</v>
      </c>
      <c r="C21" s="54">
        <v>0</v>
      </c>
      <c r="D21" s="9">
        <f>C21/C5%</f>
        <v>0</v>
      </c>
      <c r="E21" s="57">
        <v>0</v>
      </c>
      <c r="F21" s="9">
        <f>E21/E5%</f>
        <v>0</v>
      </c>
    </row>
    <row r="22" spans="2:6" x14ac:dyDescent="0.25">
      <c r="B22" s="5" t="s">
        <v>42</v>
      </c>
      <c r="C22" s="54">
        <v>0</v>
      </c>
      <c r="D22" s="9">
        <f>C22/C5%</f>
        <v>0</v>
      </c>
      <c r="E22" s="57">
        <v>0</v>
      </c>
      <c r="F22" s="9">
        <f>E22/E5%</f>
        <v>0</v>
      </c>
    </row>
    <row r="23" spans="2:6" x14ac:dyDescent="0.25">
      <c r="B23" s="5" t="s">
        <v>43</v>
      </c>
      <c r="C23" s="54">
        <v>0</v>
      </c>
      <c r="D23" s="9">
        <f>C23/C5%</f>
        <v>0</v>
      </c>
      <c r="E23" s="57">
        <v>0</v>
      </c>
      <c r="F23" s="9">
        <f>E23/E5%</f>
        <v>0</v>
      </c>
    </row>
    <row r="24" spans="2:6" x14ac:dyDescent="0.25">
      <c r="B24" s="5" t="s">
        <v>44</v>
      </c>
      <c r="C24" s="54">
        <v>0</v>
      </c>
      <c r="D24" s="9">
        <f>C24/C5%</f>
        <v>0</v>
      </c>
      <c r="E24" s="57">
        <v>0</v>
      </c>
      <c r="F24" s="9">
        <f>E24/E5%</f>
        <v>0</v>
      </c>
    </row>
    <row r="25" spans="2:6" x14ac:dyDescent="0.25">
      <c r="B25" s="5" t="s">
        <v>46</v>
      </c>
      <c r="C25" s="54">
        <v>0</v>
      </c>
      <c r="D25" s="9">
        <f>C25/C5%</f>
        <v>0</v>
      </c>
      <c r="E25" s="57">
        <v>0</v>
      </c>
      <c r="F25" s="9">
        <f>E25/E5%</f>
        <v>0</v>
      </c>
    </row>
  </sheetData>
  <mergeCells count="10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zoomScale="80" zoomScaleNormal="80" workbookViewId="0">
      <selection activeCell="K5" sqref="K5"/>
    </sheetView>
  </sheetViews>
  <sheetFormatPr defaultRowHeight="15" x14ac:dyDescent="0.25"/>
  <cols>
    <col min="2" max="2" width="16.7109375" bestFit="1" customWidth="1"/>
  </cols>
  <sheetData>
    <row r="3" spans="2:12" x14ac:dyDescent="0.25">
      <c r="B3" s="55" t="s">
        <v>0</v>
      </c>
      <c r="C3" s="69" t="s">
        <v>22</v>
      </c>
      <c r="D3" s="68"/>
      <c r="E3" s="69" t="s">
        <v>23</v>
      </c>
      <c r="F3" s="68"/>
    </row>
    <row r="4" spans="2:12" x14ac:dyDescent="0.25">
      <c r="B4" s="53" t="s">
        <v>4</v>
      </c>
      <c r="C4" s="60" t="s">
        <v>65</v>
      </c>
      <c r="D4" s="61"/>
      <c r="E4" s="60" t="s">
        <v>65</v>
      </c>
      <c r="F4" s="61"/>
      <c r="K4" s="3" t="s">
        <v>22</v>
      </c>
      <c r="L4" s="3" t="s">
        <v>23</v>
      </c>
    </row>
    <row r="5" spans="2:12" x14ac:dyDescent="0.25">
      <c r="B5" s="53" t="s">
        <v>5</v>
      </c>
      <c r="C5" s="60">
        <v>527</v>
      </c>
      <c r="D5" s="61"/>
      <c r="E5" s="60">
        <v>528</v>
      </c>
      <c r="F5" s="61"/>
      <c r="K5" s="3">
        <v>0.19</v>
      </c>
      <c r="L5" s="20">
        <f>E7</f>
        <v>0</v>
      </c>
    </row>
    <row r="6" spans="2:12" x14ac:dyDescent="0.25">
      <c r="B6" s="53" t="s">
        <v>6</v>
      </c>
      <c r="C6" s="62">
        <v>1</v>
      </c>
      <c r="D6" s="63"/>
      <c r="E6" s="62">
        <v>0</v>
      </c>
      <c r="F6" s="63"/>
    </row>
    <row r="7" spans="2:12" x14ac:dyDescent="0.25">
      <c r="B7" s="53" t="s">
        <v>7</v>
      </c>
      <c r="C7" s="66">
        <f>C6/C5%</f>
        <v>0.18975332068311196</v>
      </c>
      <c r="D7" s="59"/>
      <c r="E7" s="66">
        <f>E6/E5%</f>
        <v>0</v>
      </c>
      <c r="F7" s="59"/>
    </row>
    <row r="8" spans="2:12" x14ac:dyDescent="0.25">
      <c r="B8" s="53" t="s">
        <v>8</v>
      </c>
      <c r="C8" s="53" t="s">
        <v>9</v>
      </c>
      <c r="D8" s="53" t="s">
        <v>10</v>
      </c>
      <c r="E8" s="56" t="s">
        <v>9</v>
      </c>
      <c r="F8" s="56" t="s">
        <v>10</v>
      </c>
    </row>
    <row r="9" spans="2:12" x14ac:dyDescent="0.25">
      <c r="B9" s="44" t="s">
        <v>33</v>
      </c>
      <c r="C9" s="54">
        <v>0</v>
      </c>
      <c r="D9" s="9">
        <f>C9/C5%</f>
        <v>0</v>
      </c>
      <c r="E9" s="57">
        <v>0</v>
      </c>
      <c r="F9" s="9">
        <f>E9/E5%</f>
        <v>0</v>
      </c>
    </row>
    <row r="10" spans="2:12" x14ac:dyDescent="0.25">
      <c r="B10" s="53" t="s">
        <v>34</v>
      </c>
      <c r="C10" s="54">
        <v>0</v>
      </c>
      <c r="D10" s="9">
        <f>C10/C5%</f>
        <v>0</v>
      </c>
      <c r="E10" s="57">
        <v>0</v>
      </c>
      <c r="F10" s="9">
        <f>E10/E5%</f>
        <v>0</v>
      </c>
    </row>
    <row r="11" spans="2:12" x14ac:dyDescent="0.25">
      <c r="B11" s="53" t="s">
        <v>35</v>
      </c>
      <c r="C11" s="54">
        <v>0</v>
      </c>
      <c r="D11" s="9">
        <f>C11/C5%</f>
        <v>0</v>
      </c>
      <c r="E11" s="57">
        <v>0</v>
      </c>
      <c r="F11" s="9">
        <f>E11/E5%</f>
        <v>0</v>
      </c>
    </row>
    <row r="12" spans="2:12" x14ac:dyDescent="0.25">
      <c r="B12" s="53" t="s">
        <v>36</v>
      </c>
      <c r="C12" s="54">
        <v>0</v>
      </c>
      <c r="D12" s="9">
        <f>C12/C5%</f>
        <v>0</v>
      </c>
      <c r="E12" s="57">
        <v>0</v>
      </c>
      <c r="F12" s="9">
        <f>E12/E5%</f>
        <v>0</v>
      </c>
    </row>
    <row r="13" spans="2:12" x14ac:dyDescent="0.25">
      <c r="B13" s="53" t="s">
        <v>37</v>
      </c>
      <c r="C13" s="54">
        <v>1</v>
      </c>
      <c r="D13" s="9">
        <f>C13/C5%</f>
        <v>0.18975332068311196</v>
      </c>
      <c r="E13" s="57">
        <v>0</v>
      </c>
      <c r="F13" s="9">
        <f>E13/E5%</f>
        <v>0</v>
      </c>
    </row>
    <row r="14" spans="2:12" x14ac:dyDescent="0.25">
      <c r="B14" s="53" t="s">
        <v>38</v>
      </c>
      <c r="C14" s="54">
        <v>1</v>
      </c>
      <c r="D14" s="9">
        <f>C14/C5%</f>
        <v>0.18975332068311196</v>
      </c>
      <c r="E14" s="57">
        <v>0</v>
      </c>
      <c r="F14" s="9">
        <f>E14/E5%</f>
        <v>0</v>
      </c>
    </row>
    <row r="15" spans="2:12" x14ac:dyDescent="0.25">
      <c r="B15" s="53" t="s">
        <v>39</v>
      </c>
      <c r="C15" s="54">
        <v>0</v>
      </c>
      <c r="D15" s="9">
        <f>C15/C5%</f>
        <v>0</v>
      </c>
      <c r="E15" s="57">
        <v>0</v>
      </c>
      <c r="F15" s="9">
        <f>E15/E5%</f>
        <v>0</v>
      </c>
    </row>
    <row r="16" spans="2:12" x14ac:dyDescent="0.25">
      <c r="B16" s="53" t="s">
        <v>40</v>
      </c>
      <c r="C16" s="54">
        <v>0</v>
      </c>
      <c r="D16" s="9">
        <f>C16/C5%</f>
        <v>0</v>
      </c>
      <c r="E16" s="57">
        <v>0</v>
      </c>
      <c r="F16" s="9">
        <f>E16/E5%</f>
        <v>0</v>
      </c>
    </row>
    <row r="17" spans="2:6" x14ac:dyDescent="0.25">
      <c r="B17" s="53" t="s">
        <v>13</v>
      </c>
      <c r="C17" s="54">
        <v>0</v>
      </c>
      <c r="D17" s="9">
        <f>C17/C5%</f>
        <v>0</v>
      </c>
      <c r="E17" s="57">
        <v>0</v>
      </c>
      <c r="F17" s="9">
        <f>E17/E5%</f>
        <v>0</v>
      </c>
    </row>
    <row r="18" spans="2:6" x14ac:dyDescent="0.25">
      <c r="B18" s="53" t="s">
        <v>12</v>
      </c>
      <c r="C18" s="54">
        <v>0</v>
      </c>
      <c r="D18" s="9">
        <f>C18/C5%</f>
        <v>0</v>
      </c>
      <c r="E18" s="57">
        <v>0</v>
      </c>
      <c r="F18" s="9">
        <f>E18/E5%</f>
        <v>0</v>
      </c>
    </row>
    <row r="19" spans="2:6" x14ac:dyDescent="0.25">
      <c r="B19" s="53" t="s">
        <v>11</v>
      </c>
      <c r="C19" s="54">
        <v>0</v>
      </c>
      <c r="D19" s="9">
        <f>C19/C5%</f>
        <v>0</v>
      </c>
      <c r="E19" s="57">
        <v>0</v>
      </c>
      <c r="F19" s="9">
        <f>E19/E5%</f>
        <v>0</v>
      </c>
    </row>
    <row r="20" spans="2:6" x14ac:dyDescent="0.25">
      <c r="B20" s="53" t="s">
        <v>41</v>
      </c>
      <c r="C20" s="54">
        <v>0</v>
      </c>
      <c r="D20" s="9">
        <f>C20/C5%</f>
        <v>0</v>
      </c>
      <c r="E20" s="57">
        <v>0</v>
      </c>
      <c r="F20" s="9">
        <f>E20/E5%</f>
        <v>0</v>
      </c>
    </row>
    <row r="21" spans="2:6" x14ac:dyDescent="0.25">
      <c r="B21" s="53" t="s">
        <v>14</v>
      </c>
      <c r="C21" s="54">
        <v>0</v>
      </c>
      <c r="D21" s="9">
        <f>C21/C5%</f>
        <v>0</v>
      </c>
      <c r="E21" s="57">
        <v>0</v>
      </c>
      <c r="F21" s="9">
        <f>E21/E5%</f>
        <v>0</v>
      </c>
    </row>
    <row r="22" spans="2:6" x14ac:dyDescent="0.25">
      <c r="B22" s="5" t="s">
        <v>42</v>
      </c>
      <c r="C22" s="54">
        <v>0</v>
      </c>
      <c r="D22" s="9">
        <f>C22/C5%</f>
        <v>0</v>
      </c>
      <c r="E22" s="57">
        <v>0</v>
      </c>
      <c r="F22" s="9">
        <f>E22/E5%</f>
        <v>0</v>
      </c>
    </row>
    <row r="23" spans="2:6" x14ac:dyDescent="0.25">
      <c r="B23" s="5" t="s">
        <v>43</v>
      </c>
      <c r="C23" s="54">
        <v>0</v>
      </c>
      <c r="D23" s="9">
        <f>C23/C5%</f>
        <v>0</v>
      </c>
      <c r="E23" s="57">
        <v>0</v>
      </c>
      <c r="F23" s="9">
        <f>E23/E5%</f>
        <v>0</v>
      </c>
    </row>
    <row r="24" spans="2:6" x14ac:dyDescent="0.25">
      <c r="B24" s="5" t="s">
        <v>44</v>
      </c>
      <c r="C24" s="54">
        <v>0</v>
      </c>
      <c r="D24" s="9">
        <f>C24/C5%</f>
        <v>0</v>
      </c>
      <c r="E24" s="57">
        <v>0</v>
      </c>
      <c r="F24" s="9">
        <f>E24/E5%</f>
        <v>0</v>
      </c>
    </row>
    <row r="25" spans="2:6" x14ac:dyDescent="0.25">
      <c r="B25" s="5" t="s">
        <v>46</v>
      </c>
      <c r="C25" s="54">
        <v>0</v>
      </c>
      <c r="D25" s="9">
        <f>C25/C5%</f>
        <v>0</v>
      </c>
      <c r="E25" s="57">
        <v>0</v>
      </c>
      <c r="F25" s="9">
        <f>E25/E5%</f>
        <v>0</v>
      </c>
    </row>
  </sheetData>
  <mergeCells count="10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zoomScale="80" zoomScaleNormal="80" workbookViewId="0">
      <selection activeCell="K5" sqref="K5"/>
    </sheetView>
  </sheetViews>
  <sheetFormatPr defaultRowHeight="15" x14ac:dyDescent="0.25"/>
  <cols>
    <col min="2" max="2" width="16.7109375" bestFit="1" customWidth="1"/>
  </cols>
  <sheetData>
    <row r="3" spans="2:12" x14ac:dyDescent="0.25">
      <c r="B3" s="55" t="s">
        <v>0</v>
      </c>
      <c r="C3" s="69" t="s">
        <v>22</v>
      </c>
      <c r="D3" s="68"/>
      <c r="E3" s="69" t="s">
        <v>23</v>
      </c>
      <c r="F3" s="68"/>
    </row>
    <row r="4" spans="2:12" x14ac:dyDescent="0.25">
      <c r="B4" s="53" t="s">
        <v>4</v>
      </c>
      <c r="C4" s="60" t="s">
        <v>66</v>
      </c>
      <c r="D4" s="61"/>
      <c r="E4" s="60" t="s">
        <v>66</v>
      </c>
      <c r="F4" s="61"/>
      <c r="K4" s="3" t="s">
        <v>22</v>
      </c>
      <c r="L4" s="3" t="s">
        <v>23</v>
      </c>
    </row>
    <row r="5" spans="2:12" x14ac:dyDescent="0.25">
      <c r="B5" s="53" t="s">
        <v>5</v>
      </c>
      <c r="C5" s="60">
        <v>1171</v>
      </c>
      <c r="D5" s="61"/>
      <c r="E5" s="60">
        <v>1182</v>
      </c>
      <c r="F5" s="61"/>
      <c r="K5" s="3">
        <v>0.09</v>
      </c>
      <c r="L5" s="20">
        <f>E7</f>
        <v>0</v>
      </c>
    </row>
    <row r="6" spans="2:12" x14ac:dyDescent="0.25">
      <c r="B6" s="53" t="s">
        <v>6</v>
      </c>
      <c r="C6" s="62">
        <v>1</v>
      </c>
      <c r="D6" s="63"/>
      <c r="E6" s="62">
        <v>0</v>
      </c>
      <c r="F6" s="63"/>
    </row>
    <row r="7" spans="2:12" x14ac:dyDescent="0.25">
      <c r="B7" s="53" t="s">
        <v>7</v>
      </c>
      <c r="C7" s="66">
        <f>C6/C5%</f>
        <v>8.5397096498719044E-2</v>
      </c>
      <c r="D7" s="59"/>
      <c r="E7" s="66">
        <f>E6/E5%</f>
        <v>0</v>
      </c>
      <c r="F7" s="59"/>
    </row>
    <row r="8" spans="2:12" x14ac:dyDescent="0.25">
      <c r="B8" s="53" t="s">
        <v>8</v>
      </c>
      <c r="C8" s="53" t="s">
        <v>9</v>
      </c>
      <c r="D8" s="53" t="s">
        <v>10</v>
      </c>
      <c r="E8" s="56" t="s">
        <v>9</v>
      </c>
      <c r="F8" s="56" t="s">
        <v>10</v>
      </c>
    </row>
    <row r="9" spans="2:12" x14ac:dyDescent="0.25">
      <c r="B9" s="44" t="s">
        <v>33</v>
      </c>
      <c r="C9" s="54">
        <v>1</v>
      </c>
      <c r="D9" s="9">
        <f>C9/C5%</f>
        <v>8.5397096498719044E-2</v>
      </c>
      <c r="E9" s="57">
        <v>0</v>
      </c>
      <c r="F9" s="9">
        <f>E9/E5%</f>
        <v>0</v>
      </c>
    </row>
    <row r="10" spans="2:12" x14ac:dyDescent="0.25">
      <c r="B10" s="53" t="s">
        <v>34</v>
      </c>
      <c r="C10" s="54">
        <v>1</v>
      </c>
      <c r="D10" s="9">
        <f>C10/C5%</f>
        <v>8.5397096498719044E-2</v>
      </c>
      <c r="E10" s="57">
        <v>0</v>
      </c>
      <c r="F10" s="9">
        <f>E10/E5%</f>
        <v>0</v>
      </c>
    </row>
    <row r="11" spans="2:12" x14ac:dyDescent="0.25">
      <c r="B11" s="53" t="s">
        <v>35</v>
      </c>
      <c r="C11" s="54">
        <v>0</v>
      </c>
      <c r="D11" s="9">
        <f>C11/C5%</f>
        <v>0</v>
      </c>
      <c r="E11" s="57">
        <v>0</v>
      </c>
      <c r="F11" s="9">
        <f>E11/E5%</f>
        <v>0</v>
      </c>
    </row>
    <row r="12" spans="2:12" x14ac:dyDescent="0.25">
      <c r="B12" s="53" t="s">
        <v>36</v>
      </c>
      <c r="C12" s="54">
        <v>0</v>
      </c>
      <c r="D12" s="9">
        <f>C12/C5%</f>
        <v>0</v>
      </c>
      <c r="E12" s="57">
        <v>0</v>
      </c>
      <c r="F12" s="9">
        <f>E12/E5%</f>
        <v>0</v>
      </c>
    </row>
    <row r="13" spans="2:12" x14ac:dyDescent="0.25">
      <c r="B13" s="53" t="s">
        <v>37</v>
      </c>
      <c r="C13" s="54">
        <v>0</v>
      </c>
      <c r="D13" s="9">
        <f>C13/C5%</f>
        <v>0</v>
      </c>
      <c r="E13" s="57">
        <v>0</v>
      </c>
      <c r="F13" s="9">
        <f>E13/E5%</f>
        <v>0</v>
      </c>
    </row>
    <row r="14" spans="2:12" x14ac:dyDescent="0.25">
      <c r="B14" s="53" t="s">
        <v>38</v>
      </c>
      <c r="C14" s="54">
        <v>0</v>
      </c>
      <c r="D14" s="9">
        <f>C14/C5%</f>
        <v>0</v>
      </c>
      <c r="E14" s="57">
        <v>0</v>
      </c>
      <c r="F14" s="9">
        <f>E14/E5%</f>
        <v>0</v>
      </c>
    </row>
    <row r="15" spans="2:12" x14ac:dyDescent="0.25">
      <c r="B15" s="53" t="s">
        <v>39</v>
      </c>
      <c r="C15" s="54">
        <v>0</v>
      </c>
      <c r="D15" s="9">
        <f>C15/C5%</f>
        <v>0</v>
      </c>
      <c r="E15" s="57">
        <v>0</v>
      </c>
      <c r="F15" s="9">
        <f>E15/E5%</f>
        <v>0</v>
      </c>
    </row>
    <row r="16" spans="2:12" x14ac:dyDescent="0.25">
      <c r="B16" s="53" t="s">
        <v>40</v>
      </c>
      <c r="C16" s="54">
        <v>0</v>
      </c>
      <c r="D16" s="9">
        <f>C16/C5%</f>
        <v>0</v>
      </c>
      <c r="E16" s="57">
        <v>0</v>
      </c>
      <c r="F16" s="9">
        <f>E16/E5%</f>
        <v>0</v>
      </c>
    </row>
    <row r="17" spans="2:6" x14ac:dyDescent="0.25">
      <c r="B17" s="53" t="s">
        <v>13</v>
      </c>
      <c r="C17" s="54">
        <v>0</v>
      </c>
      <c r="D17" s="9">
        <f>C17/C5%</f>
        <v>0</v>
      </c>
      <c r="E17" s="57">
        <v>0</v>
      </c>
      <c r="F17" s="9">
        <f>E17/E5%</f>
        <v>0</v>
      </c>
    </row>
    <row r="18" spans="2:6" x14ac:dyDescent="0.25">
      <c r="B18" s="53" t="s">
        <v>12</v>
      </c>
      <c r="C18" s="54">
        <v>0</v>
      </c>
      <c r="D18" s="9">
        <f>C18/C5%</f>
        <v>0</v>
      </c>
      <c r="E18" s="57">
        <v>0</v>
      </c>
      <c r="F18" s="9">
        <f>E18/E5%</f>
        <v>0</v>
      </c>
    </row>
    <row r="19" spans="2:6" x14ac:dyDescent="0.25">
      <c r="B19" s="53" t="s">
        <v>11</v>
      </c>
      <c r="C19" s="54">
        <v>0</v>
      </c>
      <c r="D19" s="9">
        <f>C19/C5%</f>
        <v>0</v>
      </c>
      <c r="E19" s="57">
        <v>0</v>
      </c>
      <c r="F19" s="9">
        <f>E19/E5%</f>
        <v>0</v>
      </c>
    </row>
    <row r="20" spans="2:6" x14ac:dyDescent="0.25">
      <c r="B20" s="53" t="s">
        <v>41</v>
      </c>
      <c r="C20" s="54">
        <v>0</v>
      </c>
      <c r="D20" s="9">
        <f>C20/C5%</f>
        <v>0</v>
      </c>
      <c r="E20" s="57">
        <v>0</v>
      </c>
      <c r="F20" s="9">
        <f>E20/E5%</f>
        <v>0</v>
      </c>
    </row>
    <row r="21" spans="2:6" x14ac:dyDescent="0.25">
      <c r="B21" s="53" t="s">
        <v>14</v>
      </c>
      <c r="C21" s="54">
        <v>0</v>
      </c>
      <c r="D21" s="9">
        <f>C21/C5%</f>
        <v>0</v>
      </c>
      <c r="E21" s="57">
        <v>0</v>
      </c>
      <c r="F21" s="9">
        <f>E21/E5%</f>
        <v>0</v>
      </c>
    </row>
    <row r="22" spans="2:6" x14ac:dyDescent="0.25">
      <c r="B22" s="5" t="s">
        <v>42</v>
      </c>
      <c r="C22" s="54">
        <v>0</v>
      </c>
      <c r="D22" s="9">
        <f>C22/C5%</f>
        <v>0</v>
      </c>
      <c r="E22" s="57">
        <v>0</v>
      </c>
      <c r="F22" s="9">
        <f>E22/E5%</f>
        <v>0</v>
      </c>
    </row>
    <row r="23" spans="2:6" x14ac:dyDescent="0.25">
      <c r="B23" s="5" t="s">
        <v>43</v>
      </c>
      <c r="C23" s="54">
        <v>0</v>
      </c>
      <c r="D23" s="9">
        <f>C23/C5%</f>
        <v>0</v>
      </c>
      <c r="E23" s="57">
        <v>0</v>
      </c>
      <c r="F23" s="9">
        <f>E23/E5%</f>
        <v>0</v>
      </c>
    </row>
    <row r="24" spans="2:6" x14ac:dyDescent="0.25">
      <c r="B24" s="5" t="s">
        <v>44</v>
      </c>
      <c r="C24" s="54">
        <v>0</v>
      </c>
      <c r="D24" s="9">
        <f>C24/C5%</f>
        <v>0</v>
      </c>
      <c r="E24" s="57">
        <v>0</v>
      </c>
      <c r="F24" s="9">
        <f>E24/E5%</f>
        <v>0</v>
      </c>
    </row>
    <row r="25" spans="2:6" x14ac:dyDescent="0.25">
      <c r="B25" s="5" t="s">
        <v>46</v>
      </c>
      <c r="C25" s="54">
        <v>0</v>
      </c>
      <c r="D25" s="9">
        <f>C25/C5%</f>
        <v>0</v>
      </c>
      <c r="E25" s="57">
        <v>0</v>
      </c>
      <c r="F25" s="9">
        <f>E25/E5%</f>
        <v>0</v>
      </c>
    </row>
  </sheetData>
  <mergeCells count="10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zoomScale="80" zoomScaleNormal="80" workbookViewId="0">
      <selection activeCell="K5" sqref="K5"/>
    </sheetView>
  </sheetViews>
  <sheetFormatPr defaultRowHeight="15" x14ac:dyDescent="0.25"/>
  <cols>
    <col min="2" max="2" width="16.7109375" bestFit="1" customWidth="1"/>
  </cols>
  <sheetData>
    <row r="3" spans="2:12" x14ac:dyDescent="0.25">
      <c r="B3" s="55" t="s">
        <v>0</v>
      </c>
      <c r="C3" s="69" t="s">
        <v>22</v>
      </c>
      <c r="D3" s="68"/>
      <c r="E3" s="69" t="s">
        <v>23</v>
      </c>
      <c r="F3" s="68"/>
    </row>
    <row r="4" spans="2:12" x14ac:dyDescent="0.25">
      <c r="B4" s="53" t="s">
        <v>4</v>
      </c>
      <c r="C4" s="60" t="s">
        <v>67</v>
      </c>
      <c r="D4" s="61"/>
      <c r="E4" s="60" t="s">
        <v>67</v>
      </c>
      <c r="F4" s="61"/>
      <c r="K4" s="3" t="s">
        <v>22</v>
      </c>
      <c r="L4" s="3" t="s">
        <v>23</v>
      </c>
    </row>
    <row r="5" spans="2:12" x14ac:dyDescent="0.25">
      <c r="B5" s="53" t="s">
        <v>5</v>
      </c>
      <c r="C5" s="60">
        <v>600</v>
      </c>
      <c r="D5" s="61"/>
      <c r="E5" s="60">
        <v>700</v>
      </c>
      <c r="F5" s="61"/>
      <c r="K5" s="3">
        <v>0</v>
      </c>
      <c r="L5" s="20">
        <f>E7</f>
        <v>0</v>
      </c>
    </row>
    <row r="6" spans="2:12" x14ac:dyDescent="0.25">
      <c r="B6" s="53" t="s">
        <v>6</v>
      </c>
      <c r="C6" s="62">
        <v>0</v>
      </c>
      <c r="D6" s="63"/>
      <c r="E6" s="62">
        <v>0</v>
      </c>
      <c r="F6" s="63"/>
    </row>
    <row r="7" spans="2:12" x14ac:dyDescent="0.25">
      <c r="B7" s="53" t="s">
        <v>7</v>
      </c>
      <c r="C7" s="66">
        <f>C6/C5%</f>
        <v>0</v>
      </c>
      <c r="D7" s="59"/>
      <c r="E7" s="66">
        <f>E6/E5%</f>
        <v>0</v>
      </c>
      <c r="F7" s="59"/>
    </row>
    <row r="8" spans="2:12" x14ac:dyDescent="0.25">
      <c r="B8" s="53" t="s">
        <v>8</v>
      </c>
      <c r="C8" s="53" t="s">
        <v>9</v>
      </c>
      <c r="D8" s="53" t="s">
        <v>10</v>
      </c>
      <c r="E8" s="56" t="s">
        <v>9</v>
      </c>
      <c r="F8" s="56" t="s">
        <v>10</v>
      </c>
    </row>
    <row r="9" spans="2:12" x14ac:dyDescent="0.25">
      <c r="B9" s="44" t="s">
        <v>33</v>
      </c>
      <c r="C9" s="54">
        <v>0</v>
      </c>
      <c r="D9" s="9">
        <f>C9/C5%</f>
        <v>0</v>
      </c>
      <c r="E9" s="57">
        <v>0</v>
      </c>
      <c r="F9" s="9">
        <f>E9/E5%</f>
        <v>0</v>
      </c>
    </row>
    <row r="10" spans="2:12" x14ac:dyDescent="0.25">
      <c r="B10" s="53" t="s">
        <v>34</v>
      </c>
      <c r="C10" s="54">
        <v>0</v>
      </c>
      <c r="D10" s="9">
        <f>C10/C5%</f>
        <v>0</v>
      </c>
      <c r="E10" s="57">
        <v>0</v>
      </c>
      <c r="F10" s="9">
        <f>E10/E5%</f>
        <v>0</v>
      </c>
    </row>
    <row r="11" spans="2:12" x14ac:dyDescent="0.25">
      <c r="B11" s="53" t="s">
        <v>35</v>
      </c>
      <c r="C11" s="54">
        <v>0</v>
      </c>
      <c r="D11" s="9">
        <f>C11/C5%</f>
        <v>0</v>
      </c>
      <c r="E11" s="57">
        <v>0</v>
      </c>
      <c r="F11" s="9">
        <f>E11/E5%</f>
        <v>0</v>
      </c>
    </row>
    <row r="12" spans="2:12" x14ac:dyDescent="0.25">
      <c r="B12" s="53" t="s">
        <v>36</v>
      </c>
      <c r="C12" s="54">
        <v>0</v>
      </c>
      <c r="D12" s="9">
        <f>C12/C5%</f>
        <v>0</v>
      </c>
      <c r="E12" s="57">
        <v>0</v>
      </c>
      <c r="F12" s="9">
        <f>E12/E5%</f>
        <v>0</v>
      </c>
    </row>
    <row r="13" spans="2:12" x14ac:dyDescent="0.25">
      <c r="B13" s="53" t="s">
        <v>37</v>
      </c>
      <c r="C13" s="54">
        <v>0</v>
      </c>
      <c r="D13" s="9">
        <f>C13/C5%</f>
        <v>0</v>
      </c>
      <c r="E13" s="57">
        <v>0</v>
      </c>
      <c r="F13" s="9">
        <f>E13/E5%</f>
        <v>0</v>
      </c>
    </row>
    <row r="14" spans="2:12" x14ac:dyDescent="0.25">
      <c r="B14" s="53" t="s">
        <v>38</v>
      </c>
      <c r="C14" s="54">
        <v>0</v>
      </c>
      <c r="D14" s="9">
        <f>C14/C5%</f>
        <v>0</v>
      </c>
      <c r="E14" s="57">
        <v>0</v>
      </c>
      <c r="F14" s="9">
        <f>E14/E5%</f>
        <v>0</v>
      </c>
    </row>
    <row r="15" spans="2:12" x14ac:dyDescent="0.25">
      <c r="B15" s="53" t="s">
        <v>39</v>
      </c>
      <c r="C15" s="54">
        <v>0</v>
      </c>
      <c r="D15" s="9">
        <f>C15/C5%</f>
        <v>0</v>
      </c>
      <c r="E15" s="57">
        <v>0</v>
      </c>
      <c r="F15" s="9">
        <f>E15/E5%</f>
        <v>0</v>
      </c>
    </row>
    <row r="16" spans="2:12" x14ac:dyDescent="0.25">
      <c r="B16" s="53" t="s">
        <v>40</v>
      </c>
      <c r="C16" s="54">
        <v>0</v>
      </c>
      <c r="D16" s="9">
        <f>C16/C5%</f>
        <v>0</v>
      </c>
      <c r="E16" s="57">
        <v>0</v>
      </c>
      <c r="F16" s="9">
        <f>E16/E5%</f>
        <v>0</v>
      </c>
    </row>
    <row r="17" spans="2:6" x14ac:dyDescent="0.25">
      <c r="B17" s="53" t="s">
        <v>13</v>
      </c>
      <c r="C17" s="54">
        <v>0</v>
      </c>
      <c r="D17" s="9">
        <f>C17/C5%</f>
        <v>0</v>
      </c>
      <c r="E17" s="57">
        <v>0</v>
      </c>
      <c r="F17" s="9">
        <f>E17/E5%</f>
        <v>0</v>
      </c>
    </row>
    <row r="18" spans="2:6" x14ac:dyDescent="0.25">
      <c r="B18" s="53" t="s">
        <v>12</v>
      </c>
      <c r="C18" s="54">
        <v>0</v>
      </c>
      <c r="D18" s="9">
        <f>C18/C5%</f>
        <v>0</v>
      </c>
      <c r="E18" s="57">
        <v>0</v>
      </c>
      <c r="F18" s="9">
        <f>E18/E5%</f>
        <v>0</v>
      </c>
    </row>
    <row r="19" spans="2:6" x14ac:dyDescent="0.25">
      <c r="B19" s="53" t="s">
        <v>11</v>
      </c>
      <c r="C19" s="54">
        <v>0</v>
      </c>
      <c r="D19" s="9">
        <f>C19/C5%</f>
        <v>0</v>
      </c>
      <c r="E19" s="57">
        <v>0</v>
      </c>
      <c r="F19" s="9">
        <f>E19/E5%</f>
        <v>0</v>
      </c>
    </row>
    <row r="20" spans="2:6" x14ac:dyDescent="0.25">
      <c r="B20" s="53" t="s">
        <v>41</v>
      </c>
      <c r="C20" s="54">
        <v>0</v>
      </c>
      <c r="D20" s="9">
        <f>C20/C5%</f>
        <v>0</v>
      </c>
      <c r="E20" s="57">
        <v>0</v>
      </c>
      <c r="F20" s="9">
        <f>E20/E5%</f>
        <v>0</v>
      </c>
    </row>
    <row r="21" spans="2:6" x14ac:dyDescent="0.25">
      <c r="B21" s="53" t="s">
        <v>14</v>
      </c>
      <c r="C21" s="54">
        <v>0</v>
      </c>
      <c r="D21" s="9">
        <f>C21/C5%</f>
        <v>0</v>
      </c>
      <c r="E21" s="57">
        <v>0</v>
      </c>
      <c r="F21" s="9">
        <f>E21/E5%</f>
        <v>0</v>
      </c>
    </row>
    <row r="22" spans="2:6" x14ac:dyDescent="0.25">
      <c r="B22" s="5" t="s">
        <v>42</v>
      </c>
      <c r="C22" s="54">
        <v>0</v>
      </c>
      <c r="D22" s="9">
        <f>C22/C5%</f>
        <v>0</v>
      </c>
      <c r="E22" s="57">
        <v>0</v>
      </c>
      <c r="F22" s="9">
        <f>E22/E5%</f>
        <v>0</v>
      </c>
    </row>
    <row r="23" spans="2:6" x14ac:dyDescent="0.25">
      <c r="B23" s="5" t="s">
        <v>43</v>
      </c>
      <c r="C23" s="54">
        <v>0</v>
      </c>
      <c r="D23" s="9">
        <f>C23/C5%</f>
        <v>0</v>
      </c>
      <c r="E23" s="57">
        <v>0</v>
      </c>
      <c r="F23" s="9">
        <f>E23/E5%</f>
        <v>0</v>
      </c>
    </row>
    <row r="24" spans="2:6" x14ac:dyDescent="0.25">
      <c r="B24" s="5" t="s">
        <v>44</v>
      </c>
      <c r="C24" s="54">
        <v>0</v>
      </c>
      <c r="D24" s="9">
        <f>C24/C5%</f>
        <v>0</v>
      </c>
      <c r="E24" s="57">
        <v>0</v>
      </c>
      <c r="F24" s="9">
        <f>E24/E5%</f>
        <v>0</v>
      </c>
    </row>
    <row r="25" spans="2:6" x14ac:dyDescent="0.25">
      <c r="B25" s="5" t="s">
        <v>46</v>
      </c>
      <c r="C25" s="54">
        <v>0</v>
      </c>
      <c r="D25" s="9">
        <f>C25/C5%</f>
        <v>0</v>
      </c>
      <c r="E25" s="57">
        <v>0</v>
      </c>
      <c r="F25" s="9">
        <f>E25/E5%</f>
        <v>0</v>
      </c>
    </row>
  </sheetData>
  <mergeCells count="10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5"/>
  <sheetViews>
    <sheetView zoomScale="80" zoomScaleNormal="80" workbookViewId="0">
      <selection activeCell="V6" sqref="V6"/>
    </sheetView>
  </sheetViews>
  <sheetFormatPr defaultRowHeight="15" x14ac:dyDescent="0.25"/>
  <cols>
    <col min="2" max="2" width="16.7109375" bestFit="1" customWidth="1"/>
  </cols>
  <sheetData>
    <row r="3" spans="2:24" x14ac:dyDescent="0.25">
      <c r="B3" s="11" t="s">
        <v>0</v>
      </c>
      <c r="C3" s="69" t="s">
        <v>21</v>
      </c>
      <c r="D3" s="68"/>
      <c r="E3" s="70" t="s">
        <v>22</v>
      </c>
      <c r="F3" s="70"/>
      <c r="G3" s="70" t="s">
        <v>23</v>
      </c>
      <c r="H3" s="70"/>
    </row>
    <row r="4" spans="2:24" x14ac:dyDescent="0.25">
      <c r="B4" s="12" t="s">
        <v>4</v>
      </c>
      <c r="C4" s="60" t="s">
        <v>26</v>
      </c>
      <c r="D4" s="61"/>
      <c r="E4" s="71" t="s">
        <v>26</v>
      </c>
      <c r="F4" s="71"/>
      <c r="G4" s="71" t="s">
        <v>26</v>
      </c>
      <c r="H4" s="71"/>
      <c r="K4" s="3" t="s">
        <v>23</v>
      </c>
      <c r="L4" s="3" t="s">
        <v>24</v>
      </c>
      <c r="M4" s="3" t="s">
        <v>1</v>
      </c>
      <c r="N4" s="3" t="s">
        <v>2</v>
      </c>
      <c r="O4" s="3" t="s">
        <v>3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</row>
    <row r="5" spans="2:24" x14ac:dyDescent="0.25">
      <c r="B5" s="12" t="s">
        <v>5</v>
      </c>
      <c r="C5" s="60">
        <v>1595</v>
      </c>
      <c r="D5" s="61"/>
      <c r="E5" s="71">
        <v>1091</v>
      </c>
      <c r="F5" s="71"/>
      <c r="G5" s="71">
        <v>1019</v>
      </c>
      <c r="H5" s="71"/>
      <c r="K5" s="15">
        <v>0.73</v>
      </c>
      <c r="L5" s="15">
        <v>0.09</v>
      </c>
      <c r="M5" s="15">
        <v>0.06</v>
      </c>
      <c r="N5" s="15">
        <v>0.11</v>
      </c>
      <c r="O5" s="15">
        <v>0.39</v>
      </c>
      <c r="P5" s="15">
        <v>0.28000000000000003</v>
      </c>
      <c r="Q5" s="15">
        <v>0.24</v>
      </c>
      <c r="R5" s="15">
        <v>0.54</v>
      </c>
      <c r="S5" s="15">
        <v>0.51</v>
      </c>
      <c r="T5" s="15">
        <v>0.39</v>
      </c>
      <c r="U5" s="20">
        <v>0.25429116338207247</v>
      </c>
      <c r="V5" s="20">
        <v>0.25</v>
      </c>
      <c r="W5" s="20">
        <v>9.1659028414298807E-2</v>
      </c>
      <c r="X5" s="20">
        <f>G7</f>
        <v>9.8135426889106966E-2</v>
      </c>
    </row>
    <row r="6" spans="2:24" x14ac:dyDescent="0.25">
      <c r="B6" s="12" t="s">
        <v>6</v>
      </c>
      <c r="C6" s="62">
        <v>4</v>
      </c>
      <c r="D6" s="63"/>
      <c r="E6" s="73">
        <v>1</v>
      </c>
      <c r="F6" s="73"/>
      <c r="G6" s="73">
        <v>1</v>
      </c>
      <c r="H6" s="73"/>
    </row>
    <row r="7" spans="2:24" x14ac:dyDescent="0.25">
      <c r="B7" s="12" t="s">
        <v>7</v>
      </c>
      <c r="C7" s="66">
        <f>C6/C5%</f>
        <v>0.25078369905956116</v>
      </c>
      <c r="D7" s="59"/>
      <c r="E7" s="72">
        <f>E6/E5%</f>
        <v>9.1659028414298807E-2</v>
      </c>
      <c r="F7" s="72"/>
      <c r="G7" s="72">
        <f>G6/G5%</f>
        <v>9.8135426889106966E-2</v>
      </c>
      <c r="H7" s="72"/>
    </row>
    <row r="8" spans="2:24" x14ac:dyDescent="0.25">
      <c r="B8" s="1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12" t="s">
        <v>9</v>
      </c>
      <c r="H8" s="12" t="s">
        <v>10</v>
      </c>
    </row>
    <row r="9" spans="2:24" x14ac:dyDescent="0.25">
      <c r="B9" s="12" t="s">
        <v>33</v>
      </c>
      <c r="C9" s="57">
        <v>3</v>
      </c>
      <c r="D9" s="9">
        <f>C9/C5%</f>
        <v>0.18808777429467086</v>
      </c>
      <c r="E9" s="57">
        <v>0</v>
      </c>
      <c r="F9" s="9">
        <f>E9/E5%</f>
        <v>0</v>
      </c>
      <c r="G9" s="49">
        <v>0</v>
      </c>
      <c r="H9" s="9">
        <f>G9/G5%</f>
        <v>0</v>
      </c>
    </row>
    <row r="10" spans="2:24" x14ac:dyDescent="0.25">
      <c r="B10" s="12" t="s">
        <v>34</v>
      </c>
      <c r="C10" s="57">
        <v>1</v>
      </c>
      <c r="D10" s="9">
        <f>C10/C5%</f>
        <v>6.269592476489029E-2</v>
      </c>
      <c r="E10" s="57">
        <v>0</v>
      </c>
      <c r="F10" s="9">
        <f>E10/E5%</f>
        <v>0</v>
      </c>
      <c r="G10" s="49">
        <v>0</v>
      </c>
      <c r="H10" s="9">
        <f>G10/G5%</f>
        <v>0</v>
      </c>
    </row>
    <row r="11" spans="2:24" x14ac:dyDescent="0.25">
      <c r="B11" s="12" t="s">
        <v>35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9">
        <v>0</v>
      </c>
      <c r="H11" s="9">
        <f>G11/G5%</f>
        <v>0</v>
      </c>
    </row>
    <row r="12" spans="2:24" x14ac:dyDescent="0.25">
      <c r="B12" s="12" t="s">
        <v>36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9">
        <v>0</v>
      </c>
      <c r="H12" s="9">
        <f>G12/G5%</f>
        <v>0</v>
      </c>
    </row>
    <row r="13" spans="2:24" x14ac:dyDescent="0.25">
      <c r="B13" s="12" t="s">
        <v>37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9">
        <v>0</v>
      </c>
      <c r="H13" s="9">
        <f>G13/G5%</f>
        <v>0</v>
      </c>
    </row>
    <row r="14" spans="2:24" x14ac:dyDescent="0.25">
      <c r="B14" s="12" t="s">
        <v>38</v>
      </c>
      <c r="C14" s="57">
        <v>1</v>
      </c>
      <c r="D14" s="9">
        <f>C14/C5%</f>
        <v>6.269592476489029E-2</v>
      </c>
      <c r="E14" s="57">
        <v>0</v>
      </c>
      <c r="F14" s="9">
        <f>E14/E5%</f>
        <v>0</v>
      </c>
      <c r="G14" s="49">
        <v>0</v>
      </c>
      <c r="H14" s="9">
        <f>G14/G5%</f>
        <v>0</v>
      </c>
    </row>
    <row r="15" spans="2:24" x14ac:dyDescent="0.25">
      <c r="B15" s="12" t="s">
        <v>39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49">
        <v>0</v>
      </c>
      <c r="H15" s="9">
        <f>G15/G5%</f>
        <v>0</v>
      </c>
    </row>
    <row r="16" spans="2:24" x14ac:dyDescent="0.25">
      <c r="B16" s="12" t="s">
        <v>40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9">
        <v>0</v>
      </c>
      <c r="H16" s="9">
        <f>G16/G5%</f>
        <v>0</v>
      </c>
    </row>
    <row r="17" spans="2:8" x14ac:dyDescent="0.25">
      <c r="B17" s="1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9">
        <v>0</v>
      </c>
      <c r="H17" s="9">
        <f>G17/G5%</f>
        <v>0</v>
      </c>
    </row>
    <row r="18" spans="2:8" x14ac:dyDescent="0.25">
      <c r="B18" s="12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49">
        <v>1</v>
      </c>
      <c r="H18" s="9">
        <f>G18/G5%</f>
        <v>9.8135426889106966E-2</v>
      </c>
    </row>
    <row r="19" spans="2:8" x14ac:dyDescent="0.25">
      <c r="B19" s="1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9">
        <v>0</v>
      </c>
      <c r="H19" s="9">
        <f>G19/G5%</f>
        <v>0</v>
      </c>
    </row>
    <row r="20" spans="2:8" x14ac:dyDescent="0.25">
      <c r="B20" s="12" t="s">
        <v>41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9">
        <v>0</v>
      </c>
      <c r="H20" s="9">
        <f>G20/G5%</f>
        <v>0</v>
      </c>
    </row>
    <row r="21" spans="2:8" x14ac:dyDescent="0.25">
      <c r="B21" s="1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9">
        <v>0</v>
      </c>
      <c r="H21" s="9">
        <f>G21/G5%</f>
        <v>0</v>
      </c>
    </row>
    <row r="22" spans="2:8" x14ac:dyDescent="0.25">
      <c r="B22" s="5" t="s">
        <v>42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9">
        <v>0</v>
      </c>
      <c r="H22" s="9">
        <f>G22/G5%</f>
        <v>0</v>
      </c>
    </row>
    <row r="23" spans="2:8" x14ac:dyDescent="0.25">
      <c r="B23" s="5" t="s">
        <v>43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9">
        <v>0</v>
      </c>
      <c r="H23" s="9">
        <f>G23/G5%</f>
        <v>0</v>
      </c>
    </row>
    <row r="24" spans="2:8" x14ac:dyDescent="0.25">
      <c r="B24" s="5" t="s">
        <v>44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9">
        <v>0</v>
      </c>
      <c r="H24" s="9">
        <f>G24/G5%</f>
        <v>0</v>
      </c>
    </row>
    <row r="25" spans="2:8" x14ac:dyDescent="0.25">
      <c r="B25" s="5" t="s">
        <v>46</v>
      </c>
      <c r="C25" s="57">
        <v>0</v>
      </c>
      <c r="D25" s="9">
        <f>C25/C5%</f>
        <v>0</v>
      </c>
      <c r="E25" s="57">
        <v>1</v>
      </c>
      <c r="F25" s="9">
        <f>E25/E5%</f>
        <v>9.1659028414298807E-2</v>
      </c>
      <c r="G25" s="49">
        <v>0</v>
      </c>
      <c r="H25" s="9">
        <f>G25/G5%</f>
        <v>0</v>
      </c>
    </row>
  </sheetData>
  <mergeCells count="15">
    <mergeCell ref="E7:F7"/>
    <mergeCell ref="G7:H7"/>
    <mergeCell ref="C5:D5"/>
    <mergeCell ref="E5:F5"/>
    <mergeCell ref="G5:H5"/>
    <mergeCell ref="E6:F6"/>
    <mergeCell ref="G6:H6"/>
    <mergeCell ref="C6:D6"/>
    <mergeCell ref="C7:D7"/>
    <mergeCell ref="C3:D3"/>
    <mergeCell ref="E3:F3"/>
    <mergeCell ref="G3:H3"/>
    <mergeCell ref="C4:D4"/>
    <mergeCell ref="E4:F4"/>
    <mergeCell ref="G4:H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5"/>
  <sheetViews>
    <sheetView zoomScale="80" zoomScaleNormal="80" workbookViewId="0">
      <selection activeCell="V6" sqref="V6"/>
    </sheetView>
  </sheetViews>
  <sheetFormatPr defaultRowHeight="15" x14ac:dyDescent="0.25"/>
  <cols>
    <col min="2" max="2" width="16.7109375" bestFit="1" customWidth="1"/>
  </cols>
  <sheetData>
    <row r="3" spans="2:24" x14ac:dyDescent="0.25">
      <c r="B3" s="13" t="s">
        <v>0</v>
      </c>
      <c r="C3" s="74" t="s">
        <v>21</v>
      </c>
      <c r="D3" s="75"/>
      <c r="E3" s="74" t="s">
        <v>22</v>
      </c>
      <c r="F3" s="75"/>
      <c r="G3" s="74" t="s">
        <v>23</v>
      </c>
      <c r="H3" s="75"/>
    </row>
    <row r="4" spans="2:24" x14ac:dyDescent="0.25">
      <c r="B4" s="1" t="s">
        <v>4</v>
      </c>
      <c r="C4" s="76" t="s">
        <v>27</v>
      </c>
      <c r="D4" s="77"/>
      <c r="E4" s="76" t="s">
        <v>27</v>
      </c>
      <c r="F4" s="77"/>
      <c r="G4" s="76" t="s">
        <v>27</v>
      </c>
      <c r="H4" s="77"/>
      <c r="K4" s="3" t="s">
        <v>23</v>
      </c>
      <c r="L4" s="3" t="s">
        <v>24</v>
      </c>
      <c r="M4" s="3" t="s">
        <v>1</v>
      </c>
      <c r="N4" s="3" t="s">
        <v>2</v>
      </c>
      <c r="O4" s="3" t="s">
        <v>3</v>
      </c>
      <c r="P4" s="3" t="s">
        <v>15</v>
      </c>
      <c r="Q4" s="15" t="s">
        <v>16</v>
      </c>
      <c r="R4" s="15" t="s">
        <v>17</v>
      </c>
      <c r="S4" s="15" t="s">
        <v>18</v>
      </c>
      <c r="T4" s="15" t="s">
        <v>19</v>
      </c>
      <c r="U4" s="15" t="s">
        <v>20</v>
      </c>
      <c r="V4" s="15" t="s">
        <v>21</v>
      </c>
      <c r="W4" s="15" t="s">
        <v>22</v>
      </c>
      <c r="X4" s="15" t="s">
        <v>23</v>
      </c>
    </row>
    <row r="5" spans="2:24" x14ac:dyDescent="0.25">
      <c r="B5" s="1" t="s">
        <v>5</v>
      </c>
      <c r="C5" s="76">
        <v>2895</v>
      </c>
      <c r="D5" s="77"/>
      <c r="E5" s="76">
        <v>1094</v>
      </c>
      <c r="F5" s="77"/>
      <c r="G5" s="76">
        <v>1186</v>
      </c>
      <c r="H5" s="77"/>
      <c r="K5" s="15">
        <v>0.15</v>
      </c>
      <c r="L5" s="15">
        <v>0.18</v>
      </c>
      <c r="M5" s="15">
        <v>0.32</v>
      </c>
      <c r="N5" s="15">
        <v>0</v>
      </c>
      <c r="O5" s="15">
        <v>0.35</v>
      </c>
      <c r="P5" s="15">
        <v>0.47</v>
      </c>
      <c r="Q5" s="15">
        <v>0.36</v>
      </c>
      <c r="R5" s="15">
        <v>0.54</v>
      </c>
      <c r="S5" s="15">
        <v>0.39</v>
      </c>
      <c r="T5" s="15">
        <v>0.14000000000000001</v>
      </c>
      <c r="U5" s="20">
        <v>0.24179620034542315</v>
      </c>
      <c r="V5" s="20">
        <v>0.17</v>
      </c>
      <c r="W5" s="20">
        <v>0</v>
      </c>
      <c r="X5" s="20">
        <f>G7</f>
        <v>8.4317032040472181E-2</v>
      </c>
    </row>
    <row r="6" spans="2:24" x14ac:dyDescent="0.25">
      <c r="B6" s="1" t="s">
        <v>6</v>
      </c>
      <c r="C6" s="80">
        <v>5</v>
      </c>
      <c r="D6" s="81"/>
      <c r="E6" s="80">
        <v>0</v>
      </c>
      <c r="F6" s="81"/>
      <c r="G6" s="80">
        <v>1</v>
      </c>
      <c r="H6" s="81"/>
    </row>
    <row r="7" spans="2:24" x14ac:dyDescent="0.25">
      <c r="B7" s="1" t="s">
        <v>7</v>
      </c>
      <c r="C7" s="78">
        <f>C6/C5%</f>
        <v>0.17271157167530224</v>
      </c>
      <c r="D7" s="79"/>
      <c r="E7" s="78">
        <f>E6/E5%</f>
        <v>0</v>
      </c>
      <c r="F7" s="79"/>
      <c r="G7" s="78">
        <f>G6/G5%</f>
        <v>8.4317032040472181E-2</v>
      </c>
      <c r="H7" s="79"/>
    </row>
    <row r="8" spans="2:24" x14ac:dyDescent="0.25">
      <c r="B8" s="4" t="s">
        <v>8</v>
      </c>
      <c r="C8" s="1" t="s">
        <v>9</v>
      </c>
      <c r="D8" s="1" t="s">
        <v>10</v>
      </c>
      <c r="E8" s="1" t="s">
        <v>9</v>
      </c>
      <c r="F8" s="1" t="s">
        <v>10</v>
      </c>
      <c r="G8" s="1" t="s">
        <v>9</v>
      </c>
      <c r="H8" s="1" t="s">
        <v>10</v>
      </c>
    </row>
    <row r="9" spans="2:24" x14ac:dyDescent="0.25">
      <c r="B9" s="42" t="s">
        <v>33</v>
      </c>
      <c r="C9" s="2">
        <v>2</v>
      </c>
      <c r="D9" s="8">
        <f>C9/C5%</f>
        <v>6.9084628670120898E-2</v>
      </c>
      <c r="E9" s="2">
        <v>0</v>
      </c>
      <c r="F9" s="8">
        <f>E9/E5%</f>
        <v>0</v>
      </c>
      <c r="G9" s="2">
        <v>0</v>
      </c>
      <c r="H9" s="8">
        <f>G9/G5%</f>
        <v>0</v>
      </c>
    </row>
    <row r="10" spans="2:24" x14ac:dyDescent="0.25">
      <c r="B10" s="42" t="s">
        <v>34</v>
      </c>
      <c r="C10" s="2">
        <v>1</v>
      </c>
      <c r="D10" s="8">
        <f>C10/C5%</f>
        <v>3.4542314335060449E-2</v>
      </c>
      <c r="E10" s="2">
        <v>0</v>
      </c>
      <c r="F10" s="8">
        <f>E10/E5%</f>
        <v>0</v>
      </c>
      <c r="G10" s="2">
        <v>0</v>
      </c>
      <c r="H10" s="8">
        <f>G10/G5%</f>
        <v>0</v>
      </c>
    </row>
    <row r="11" spans="2:24" x14ac:dyDescent="0.25">
      <c r="B11" s="42" t="s">
        <v>35</v>
      </c>
      <c r="C11" s="2">
        <v>0</v>
      </c>
      <c r="D11" s="8">
        <f>C11/C5%</f>
        <v>0</v>
      </c>
      <c r="E11" s="2">
        <v>0</v>
      </c>
      <c r="F11" s="8">
        <f>E11/E5%</f>
        <v>0</v>
      </c>
      <c r="G11" s="2">
        <v>0</v>
      </c>
      <c r="H11" s="8">
        <f>G11/G5%</f>
        <v>0</v>
      </c>
    </row>
    <row r="12" spans="2:24" x14ac:dyDescent="0.25">
      <c r="B12" s="42" t="s">
        <v>36</v>
      </c>
      <c r="C12" s="2">
        <v>0</v>
      </c>
      <c r="D12" s="8">
        <f>C12/C5%</f>
        <v>0</v>
      </c>
      <c r="E12" s="2">
        <v>0</v>
      </c>
      <c r="F12" s="8">
        <f>E12/E5%</f>
        <v>0</v>
      </c>
      <c r="G12" s="2">
        <v>0</v>
      </c>
      <c r="H12" s="8">
        <f>G12/G5%</f>
        <v>0</v>
      </c>
    </row>
    <row r="13" spans="2:24" x14ac:dyDescent="0.25">
      <c r="B13" s="42" t="s">
        <v>37</v>
      </c>
      <c r="C13" s="2">
        <v>0</v>
      </c>
      <c r="D13" s="8">
        <f>C13/C5%</f>
        <v>0</v>
      </c>
      <c r="E13" s="2">
        <v>0</v>
      </c>
      <c r="F13" s="8">
        <f>E13/E5%</f>
        <v>0</v>
      </c>
      <c r="G13" s="2">
        <v>0</v>
      </c>
      <c r="H13" s="8">
        <f>G13/G5%</f>
        <v>0</v>
      </c>
    </row>
    <row r="14" spans="2:24" x14ac:dyDescent="0.25">
      <c r="B14" s="42" t="s">
        <v>38</v>
      </c>
      <c r="C14" s="2">
        <v>0</v>
      </c>
      <c r="D14" s="8">
        <f>C14/C5%</f>
        <v>0</v>
      </c>
      <c r="E14" s="2">
        <v>0</v>
      </c>
      <c r="F14" s="8">
        <f>E14/E5%</f>
        <v>0</v>
      </c>
      <c r="G14" s="2">
        <v>2</v>
      </c>
      <c r="H14" s="8">
        <f>G14/G5%</f>
        <v>0.16863406408094436</v>
      </c>
    </row>
    <row r="15" spans="2:24" x14ac:dyDescent="0.25">
      <c r="B15" s="42" t="s">
        <v>39</v>
      </c>
      <c r="C15" s="2">
        <v>0</v>
      </c>
      <c r="D15" s="8">
        <f>C15/C5%</f>
        <v>0</v>
      </c>
      <c r="E15" s="2">
        <v>0</v>
      </c>
      <c r="F15" s="8">
        <f>E15/E5%</f>
        <v>0</v>
      </c>
      <c r="G15" s="2">
        <v>1</v>
      </c>
      <c r="H15" s="8">
        <f>G15/G5%</f>
        <v>8.4317032040472181E-2</v>
      </c>
    </row>
    <row r="16" spans="2:24" x14ac:dyDescent="0.25">
      <c r="B16" s="42" t="s">
        <v>40</v>
      </c>
      <c r="C16" s="2">
        <v>0</v>
      </c>
      <c r="D16" s="8">
        <f>C16/C5%</f>
        <v>0</v>
      </c>
      <c r="E16" s="2">
        <v>0</v>
      </c>
      <c r="F16" s="8">
        <f>E16/E5%</f>
        <v>0</v>
      </c>
      <c r="G16" s="2">
        <v>0</v>
      </c>
      <c r="H16" s="8">
        <f>G16/G5%</f>
        <v>0</v>
      </c>
    </row>
    <row r="17" spans="2:8" x14ac:dyDescent="0.25">
      <c r="B17" s="42" t="s">
        <v>13</v>
      </c>
      <c r="C17" s="2">
        <v>0</v>
      </c>
      <c r="D17" s="8">
        <f>C17/C5%</f>
        <v>0</v>
      </c>
      <c r="E17" s="2">
        <v>0</v>
      </c>
      <c r="F17" s="8">
        <f>E17/E5%</f>
        <v>0</v>
      </c>
      <c r="G17" s="2">
        <v>0</v>
      </c>
      <c r="H17" s="8">
        <f>G17/G5%</f>
        <v>0</v>
      </c>
    </row>
    <row r="18" spans="2:8" x14ac:dyDescent="0.25">
      <c r="B18" s="42" t="s">
        <v>12</v>
      </c>
      <c r="C18" s="2">
        <v>1</v>
      </c>
      <c r="D18" s="8">
        <f>C18/C5%</f>
        <v>3.4542314335060449E-2</v>
      </c>
      <c r="E18" s="2">
        <v>0</v>
      </c>
      <c r="F18" s="8">
        <f>E18/E5%</f>
        <v>0</v>
      </c>
      <c r="G18" s="2">
        <v>0</v>
      </c>
      <c r="H18" s="8">
        <f>G18/G5%</f>
        <v>0</v>
      </c>
    </row>
    <row r="19" spans="2:8" x14ac:dyDescent="0.25">
      <c r="B19" s="42" t="s">
        <v>11</v>
      </c>
      <c r="C19" s="2">
        <v>0</v>
      </c>
      <c r="D19" s="8">
        <f>C19/C5%</f>
        <v>0</v>
      </c>
      <c r="E19" s="2">
        <v>0</v>
      </c>
      <c r="F19" s="8">
        <f>E19/E5%</f>
        <v>0</v>
      </c>
      <c r="G19" s="2">
        <v>0</v>
      </c>
      <c r="H19" s="8">
        <f>G19/G5%</f>
        <v>0</v>
      </c>
    </row>
    <row r="20" spans="2:8" x14ac:dyDescent="0.25">
      <c r="B20" s="42" t="s">
        <v>41</v>
      </c>
      <c r="C20" s="2">
        <v>0</v>
      </c>
      <c r="D20" s="8">
        <f>C20/C5%</f>
        <v>0</v>
      </c>
      <c r="E20" s="2">
        <v>0</v>
      </c>
      <c r="F20" s="8">
        <f>E20/E5%</f>
        <v>0</v>
      </c>
      <c r="G20" s="2">
        <v>0</v>
      </c>
      <c r="H20" s="8">
        <f>G20/G5%</f>
        <v>0</v>
      </c>
    </row>
    <row r="21" spans="2:8" x14ac:dyDescent="0.25">
      <c r="B21" s="42" t="s">
        <v>14</v>
      </c>
      <c r="C21" s="2">
        <v>0</v>
      </c>
      <c r="D21" s="8">
        <f>C21/C5%</f>
        <v>0</v>
      </c>
      <c r="E21" s="2">
        <v>0</v>
      </c>
      <c r="F21" s="8">
        <f>E21/E5%</f>
        <v>0</v>
      </c>
      <c r="G21" s="2">
        <v>0</v>
      </c>
      <c r="H21" s="8">
        <f>G21/G5%</f>
        <v>0</v>
      </c>
    </row>
    <row r="22" spans="2:8" x14ac:dyDescent="0.25">
      <c r="B22" s="5" t="s">
        <v>42</v>
      </c>
      <c r="C22" s="2">
        <v>0</v>
      </c>
      <c r="D22" s="8">
        <f>C22/C5%</f>
        <v>0</v>
      </c>
      <c r="E22" s="2">
        <v>0</v>
      </c>
      <c r="F22" s="8">
        <f>E22/E5%</f>
        <v>0</v>
      </c>
      <c r="G22" s="2">
        <v>0</v>
      </c>
      <c r="H22" s="8">
        <f>G22/G5%</f>
        <v>0</v>
      </c>
    </row>
    <row r="23" spans="2:8" x14ac:dyDescent="0.25">
      <c r="B23" s="5" t="s">
        <v>43</v>
      </c>
      <c r="C23" s="2">
        <v>0</v>
      </c>
      <c r="D23" s="8">
        <f>C23/C5%</f>
        <v>0</v>
      </c>
      <c r="E23" s="2">
        <v>0</v>
      </c>
      <c r="F23" s="8">
        <f>E23/E5%</f>
        <v>0</v>
      </c>
      <c r="G23" s="2">
        <v>0</v>
      </c>
      <c r="H23" s="8">
        <f>G23/G5%</f>
        <v>0</v>
      </c>
    </row>
    <row r="24" spans="2:8" x14ac:dyDescent="0.25">
      <c r="B24" s="5" t="s">
        <v>44</v>
      </c>
      <c r="C24" s="2">
        <v>0</v>
      </c>
      <c r="D24" s="8">
        <f>C24/C5%</f>
        <v>0</v>
      </c>
      <c r="E24" s="2">
        <v>0</v>
      </c>
      <c r="F24" s="8">
        <f>E24/E5%</f>
        <v>0</v>
      </c>
      <c r="G24" s="2">
        <v>0</v>
      </c>
      <c r="H24" s="8">
        <f>G24/G5%</f>
        <v>0</v>
      </c>
    </row>
    <row r="25" spans="2:8" x14ac:dyDescent="0.25">
      <c r="B25" s="14" t="s">
        <v>46</v>
      </c>
      <c r="C25" s="2">
        <v>1</v>
      </c>
      <c r="D25" s="8">
        <f>C25/C5%</f>
        <v>3.4542314335060449E-2</v>
      </c>
      <c r="E25" s="2">
        <v>0</v>
      </c>
      <c r="F25" s="8">
        <f>E25/E5%</f>
        <v>0</v>
      </c>
      <c r="G25" s="2">
        <v>0</v>
      </c>
      <c r="H25" s="8">
        <f>G25/G5%</f>
        <v>0</v>
      </c>
    </row>
  </sheetData>
  <mergeCells count="15">
    <mergeCell ref="E7:F7"/>
    <mergeCell ref="G7:H7"/>
    <mergeCell ref="C5:D5"/>
    <mergeCell ref="E5:F5"/>
    <mergeCell ref="G5:H5"/>
    <mergeCell ref="E6:F6"/>
    <mergeCell ref="G6:H6"/>
    <mergeCell ref="C6:D6"/>
    <mergeCell ref="C7:D7"/>
    <mergeCell ref="C3:D3"/>
    <mergeCell ref="E3:F3"/>
    <mergeCell ref="G3:H3"/>
    <mergeCell ref="C4:D4"/>
    <mergeCell ref="E4:F4"/>
    <mergeCell ref="G4:H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5"/>
  <sheetViews>
    <sheetView zoomScale="80" zoomScaleNormal="80" workbookViewId="0">
      <selection activeCell="V6" sqref="V6"/>
    </sheetView>
  </sheetViews>
  <sheetFormatPr defaultRowHeight="15" x14ac:dyDescent="0.25"/>
  <cols>
    <col min="2" max="2" width="16.7109375" bestFit="1" customWidth="1"/>
    <col min="10" max="10" width="8.85546875" customWidth="1"/>
  </cols>
  <sheetData>
    <row r="3" spans="2:24" x14ac:dyDescent="0.25">
      <c r="B3" s="41" t="s">
        <v>0</v>
      </c>
      <c r="C3" s="69" t="s">
        <v>21</v>
      </c>
      <c r="D3" s="68"/>
      <c r="E3" s="70" t="s">
        <v>22</v>
      </c>
      <c r="F3" s="70"/>
      <c r="G3" s="70" t="s">
        <v>23</v>
      </c>
      <c r="H3" s="70"/>
    </row>
    <row r="4" spans="2:24" x14ac:dyDescent="0.25">
      <c r="B4" s="42" t="s">
        <v>4</v>
      </c>
      <c r="C4" s="60" t="s">
        <v>28</v>
      </c>
      <c r="D4" s="61"/>
      <c r="E4" s="71" t="s">
        <v>28</v>
      </c>
      <c r="F4" s="71"/>
      <c r="G4" s="71" t="s">
        <v>28</v>
      </c>
      <c r="H4" s="71"/>
      <c r="K4" s="3" t="s">
        <v>23</v>
      </c>
      <c r="L4" s="3" t="s">
        <v>24</v>
      </c>
      <c r="M4" s="3" t="s">
        <v>1</v>
      </c>
      <c r="N4" s="3" t="s">
        <v>2</v>
      </c>
      <c r="O4" s="3" t="s">
        <v>3</v>
      </c>
      <c r="P4" s="3" t="s">
        <v>15</v>
      </c>
      <c r="Q4" s="15" t="s">
        <v>16</v>
      </c>
      <c r="R4" s="15" t="s">
        <v>17</v>
      </c>
      <c r="S4" s="15" t="s">
        <v>18</v>
      </c>
      <c r="T4" s="15" t="s">
        <v>19</v>
      </c>
      <c r="U4" s="15" t="s">
        <v>20</v>
      </c>
      <c r="V4" s="15" t="s">
        <v>21</v>
      </c>
      <c r="W4" s="15" t="s">
        <v>22</v>
      </c>
      <c r="X4" s="15" t="s">
        <v>23</v>
      </c>
    </row>
    <row r="5" spans="2:24" x14ac:dyDescent="0.25">
      <c r="B5" s="42" t="s">
        <v>5</v>
      </c>
      <c r="C5" s="60">
        <v>5626</v>
      </c>
      <c r="D5" s="61"/>
      <c r="E5" s="71">
        <v>2260</v>
      </c>
      <c r="F5" s="71"/>
      <c r="G5" s="71">
        <v>2371</v>
      </c>
      <c r="H5" s="71"/>
      <c r="K5" s="15">
        <v>0.13</v>
      </c>
      <c r="L5" s="15">
        <v>0.3</v>
      </c>
      <c r="M5" s="15">
        <v>0.45</v>
      </c>
      <c r="N5" s="15">
        <v>0.21</v>
      </c>
      <c r="O5" s="15">
        <v>0.28000000000000003</v>
      </c>
      <c r="P5" s="15">
        <v>0.61</v>
      </c>
      <c r="Q5" s="15">
        <v>0.41</v>
      </c>
      <c r="R5" s="15">
        <v>0.45</v>
      </c>
      <c r="S5" s="15">
        <v>0.63</v>
      </c>
      <c r="T5" s="15">
        <v>0.55000000000000004</v>
      </c>
      <c r="U5" s="20">
        <v>0.39090262970859985</v>
      </c>
      <c r="V5" s="46">
        <v>0.23</v>
      </c>
      <c r="W5" s="46">
        <v>0.30973451327433627</v>
      </c>
      <c r="X5" s="46">
        <f>G7</f>
        <v>0.3795866722901729</v>
      </c>
    </row>
    <row r="6" spans="2:24" x14ac:dyDescent="0.25">
      <c r="B6" s="42" t="s">
        <v>6</v>
      </c>
      <c r="C6" s="62">
        <v>13</v>
      </c>
      <c r="D6" s="63"/>
      <c r="E6" s="73">
        <v>7</v>
      </c>
      <c r="F6" s="73"/>
      <c r="G6" s="73">
        <v>9</v>
      </c>
      <c r="H6" s="73"/>
    </row>
    <row r="7" spans="2:24" x14ac:dyDescent="0.25">
      <c r="B7" s="42" t="s">
        <v>7</v>
      </c>
      <c r="C7" s="66">
        <f>C6/C5%</f>
        <v>0.23107003199431214</v>
      </c>
      <c r="D7" s="59"/>
      <c r="E7" s="72">
        <f>E6/E5%</f>
        <v>0.30973451327433627</v>
      </c>
      <c r="F7" s="72"/>
      <c r="G7" s="72">
        <f>G6/G5%</f>
        <v>0.3795866722901729</v>
      </c>
      <c r="H7" s="72"/>
    </row>
    <row r="8" spans="2:24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2" t="s">
        <v>9</v>
      </c>
      <c r="H8" s="42" t="s">
        <v>10</v>
      </c>
    </row>
    <row r="9" spans="2:24" x14ac:dyDescent="0.25">
      <c r="B9" s="42" t="s">
        <v>33</v>
      </c>
      <c r="C9" s="57">
        <v>3</v>
      </c>
      <c r="D9" s="9">
        <f>C9/C5%</f>
        <v>5.3323853537148955E-2</v>
      </c>
      <c r="E9" s="57">
        <v>1</v>
      </c>
      <c r="F9" s="9">
        <f>E9/E5%</f>
        <v>4.4247787610619468E-2</v>
      </c>
      <c r="G9" s="43">
        <v>2</v>
      </c>
      <c r="H9" s="9">
        <f>G9/G5%</f>
        <v>8.435259384226064E-2</v>
      </c>
    </row>
    <row r="10" spans="2:24" x14ac:dyDescent="0.25">
      <c r="B10" s="42" t="s">
        <v>34</v>
      </c>
      <c r="C10" s="57">
        <v>1</v>
      </c>
      <c r="D10" s="9">
        <f>C10/C5%</f>
        <v>1.7774617845716319E-2</v>
      </c>
      <c r="E10" s="57">
        <v>2</v>
      </c>
      <c r="F10" s="9">
        <f>E10/E5%</f>
        <v>8.8495575221238937E-2</v>
      </c>
      <c r="G10" s="49">
        <v>0</v>
      </c>
      <c r="H10" s="9">
        <f>G10/G5%</f>
        <v>0</v>
      </c>
    </row>
    <row r="11" spans="2:24" x14ac:dyDescent="0.25">
      <c r="B11" s="42" t="s">
        <v>35</v>
      </c>
      <c r="C11" s="57">
        <v>0</v>
      </c>
      <c r="D11" s="9">
        <f>C11/C5%</f>
        <v>0</v>
      </c>
      <c r="E11" s="57">
        <v>1</v>
      </c>
      <c r="F11" s="9">
        <f>E11/E5%</f>
        <v>4.4247787610619468E-2</v>
      </c>
      <c r="G11" s="49">
        <v>0</v>
      </c>
      <c r="H11" s="9">
        <f>G11/G5%</f>
        <v>0</v>
      </c>
    </row>
    <row r="12" spans="2:24" x14ac:dyDescent="0.25">
      <c r="B12" s="42" t="s">
        <v>36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9">
        <v>0</v>
      </c>
      <c r="H12" s="9">
        <f>G12/G5%</f>
        <v>0</v>
      </c>
    </row>
    <row r="13" spans="2:24" x14ac:dyDescent="0.25">
      <c r="B13" s="42" t="s">
        <v>37</v>
      </c>
      <c r="C13" s="57">
        <v>1</v>
      </c>
      <c r="D13" s="9">
        <f>C13/C5%</f>
        <v>1.7774617845716319E-2</v>
      </c>
      <c r="E13" s="57">
        <v>0</v>
      </c>
      <c r="F13" s="9">
        <f>E13/E5%</f>
        <v>0</v>
      </c>
      <c r="G13" s="49">
        <v>0</v>
      </c>
      <c r="H13" s="9">
        <f>G13/G5%</f>
        <v>0</v>
      </c>
    </row>
    <row r="14" spans="2:24" x14ac:dyDescent="0.25">
      <c r="B14" s="42" t="s">
        <v>38</v>
      </c>
      <c r="C14" s="57">
        <v>1</v>
      </c>
      <c r="D14" s="9">
        <f>C14/C5%</f>
        <v>1.7774617845716319E-2</v>
      </c>
      <c r="E14" s="57">
        <v>0</v>
      </c>
      <c r="F14" s="9">
        <f>E14/E5%</f>
        <v>0</v>
      </c>
      <c r="G14" s="49">
        <v>1</v>
      </c>
      <c r="H14" s="9">
        <f>G14/G5%</f>
        <v>4.217629692113032E-2</v>
      </c>
    </row>
    <row r="15" spans="2:24" x14ac:dyDescent="0.25">
      <c r="B15" s="42" t="s">
        <v>39</v>
      </c>
      <c r="C15" s="57">
        <v>1</v>
      </c>
      <c r="D15" s="9">
        <f>C15/C5%</f>
        <v>1.7774617845716319E-2</v>
      </c>
      <c r="E15" s="57">
        <v>0</v>
      </c>
      <c r="F15" s="9">
        <f>E15/E5%</f>
        <v>0</v>
      </c>
      <c r="G15" s="49">
        <v>0</v>
      </c>
      <c r="H15" s="9">
        <f>G15/G5%</f>
        <v>0</v>
      </c>
    </row>
    <row r="16" spans="2:24" x14ac:dyDescent="0.25">
      <c r="B16" s="42" t="s">
        <v>40</v>
      </c>
      <c r="C16" s="57">
        <v>1</v>
      </c>
      <c r="D16" s="9">
        <f>C16/C5%</f>
        <v>1.7774617845716319E-2</v>
      </c>
      <c r="E16" s="57">
        <v>0</v>
      </c>
      <c r="F16" s="9">
        <f>E16/E5%</f>
        <v>0</v>
      </c>
      <c r="G16" s="49">
        <v>0</v>
      </c>
      <c r="H16" s="9">
        <f>G16/G5%</f>
        <v>0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9">
        <v>0</v>
      </c>
      <c r="H17" s="9">
        <f>G17/G5%</f>
        <v>0</v>
      </c>
    </row>
    <row r="18" spans="2:8" x14ac:dyDescent="0.25">
      <c r="B18" s="42" t="s">
        <v>12</v>
      </c>
      <c r="C18" s="57">
        <v>3</v>
      </c>
      <c r="D18" s="9">
        <f>C18/C5%</f>
        <v>5.3323853537148955E-2</v>
      </c>
      <c r="E18" s="57">
        <v>3</v>
      </c>
      <c r="F18" s="9">
        <f>E18/E5%</f>
        <v>0.13274336283185839</v>
      </c>
      <c r="G18" s="49">
        <v>3</v>
      </c>
      <c r="H18" s="9">
        <f>G18/G5%</f>
        <v>0.12652889076339097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9">
        <v>0</v>
      </c>
      <c r="H19" s="9">
        <f>G19/G5%</f>
        <v>0</v>
      </c>
    </row>
    <row r="20" spans="2:8" x14ac:dyDescent="0.25">
      <c r="B20" s="42" t="s">
        <v>41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9">
        <v>0</v>
      </c>
      <c r="H20" s="9">
        <f>G20/G5%</f>
        <v>0</v>
      </c>
    </row>
    <row r="21" spans="2:8" x14ac:dyDescent="0.25">
      <c r="B21" s="42" t="s">
        <v>14</v>
      </c>
      <c r="C21" s="57">
        <v>0</v>
      </c>
      <c r="D21" s="9">
        <f>C21/C5%</f>
        <v>0</v>
      </c>
      <c r="E21" s="57">
        <v>1</v>
      </c>
      <c r="F21" s="9">
        <f>E21/E5%</f>
        <v>4.4247787610619468E-2</v>
      </c>
      <c r="G21" s="49">
        <v>2</v>
      </c>
      <c r="H21" s="9">
        <f>G21/G5%</f>
        <v>8.435259384226064E-2</v>
      </c>
    </row>
    <row r="22" spans="2:8" x14ac:dyDescent="0.25">
      <c r="B22" s="5" t="s">
        <v>42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9">
        <v>0</v>
      </c>
      <c r="H22" s="9">
        <f>G22/G5%</f>
        <v>0</v>
      </c>
    </row>
    <row r="23" spans="2:8" x14ac:dyDescent="0.25">
      <c r="B23" s="5" t="s">
        <v>43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9">
        <v>0</v>
      </c>
      <c r="H23" s="9">
        <f>G23/G5%</f>
        <v>0</v>
      </c>
    </row>
    <row r="24" spans="2:8" x14ac:dyDescent="0.25">
      <c r="B24" s="5" t="s">
        <v>44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9">
        <v>0</v>
      </c>
      <c r="H24" s="9">
        <f>G24/G5%</f>
        <v>0</v>
      </c>
    </row>
    <row r="25" spans="2:8" x14ac:dyDescent="0.25">
      <c r="B25" s="5" t="s">
        <v>46</v>
      </c>
      <c r="C25" s="57">
        <v>3</v>
      </c>
      <c r="D25" s="9">
        <f>C25/C5%</f>
        <v>5.3323853537148955E-2</v>
      </c>
      <c r="E25" s="57">
        <v>0</v>
      </c>
      <c r="F25" s="9">
        <f>E25/E5%</f>
        <v>0</v>
      </c>
      <c r="G25" s="49">
        <v>0</v>
      </c>
      <c r="H25" s="9">
        <f>G25/G5%</f>
        <v>0</v>
      </c>
    </row>
  </sheetData>
  <mergeCells count="15">
    <mergeCell ref="C3:D3"/>
    <mergeCell ref="E3:F3"/>
    <mergeCell ref="G3:H3"/>
    <mergeCell ref="C4:D4"/>
    <mergeCell ref="E4:F4"/>
    <mergeCell ref="G4:H4"/>
    <mergeCell ref="E7:F7"/>
    <mergeCell ref="G7:H7"/>
    <mergeCell ref="C5:D5"/>
    <mergeCell ref="E5:F5"/>
    <mergeCell ref="G5:H5"/>
    <mergeCell ref="E6:F6"/>
    <mergeCell ref="G6:H6"/>
    <mergeCell ref="C6:D6"/>
    <mergeCell ref="C7:D7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5"/>
  <sheetViews>
    <sheetView zoomScale="80" zoomScaleNormal="80" workbookViewId="0">
      <selection activeCell="V5" sqref="V5"/>
    </sheetView>
  </sheetViews>
  <sheetFormatPr defaultRowHeight="15" x14ac:dyDescent="0.25"/>
  <cols>
    <col min="2" max="2" width="16.7109375" bestFit="1" customWidth="1"/>
  </cols>
  <sheetData>
    <row r="3" spans="2:24" x14ac:dyDescent="0.25">
      <c r="B3" s="23" t="s">
        <v>0</v>
      </c>
      <c r="C3" s="69" t="s">
        <v>21</v>
      </c>
      <c r="D3" s="68"/>
      <c r="E3" s="70" t="s">
        <v>22</v>
      </c>
      <c r="F3" s="70"/>
      <c r="G3" s="70" t="s">
        <v>23</v>
      </c>
      <c r="H3" s="70"/>
    </row>
    <row r="4" spans="2:24" x14ac:dyDescent="0.25">
      <c r="B4" s="21" t="s">
        <v>4</v>
      </c>
      <c r="C4" s="60" t="s">
        <v>29</v>
      </c>
      <c r="D4" s="61"/>
      <c r="E4" s="71" t="s">
        <v>29</v>
      </c>
      <c r="F4" s="71"/>
      <c r="G4" s="71" t="s">
        <v>29</v>
      </c>
      <c r="H4" s="71"/>
      <c r="K4" s="35" t="s">
        <v>23</v>
      </c>
      <c r="L4" s="35" t="s">
        <v>24</v>
      </c>
      <c r="M4" s="35" t="s">
        <v>1</v>
      </c>
      <c r="N4" s="35" t="s">
        <v>2</v>
      </c>
      <c r="O4" s="35" t="s">
        <v>3</v>
      </c>
      <c r="P4" s="35" t="s">
        <v>15</v>
      </c>
      <c r="Q4" s="35" t="s">
        <v>16</v>
      </c>
      <c r="R4" s="35" t="s">
        <v>17</v>
      </c>
      <c r="S4" s="35" t="s">
        <v>18</v>
      </c>
      <c r="T4" s="35" t="s">
        <v>19</v>
      </c>
      <c r="U4" s="35" t="s">
        <v>20</v>
      </c>
      <c r="V4" s="35" t="s">
        <v>21</v>
      </c>
      <c r="W4" s="35" t="s">
        <v>22</v>
      </c>
      <c r="X4" s="35" t="s">
        <v>23</v>
      </c>
    </row>
    <row r="5" spans="2:24" x14ac:dyDescent="0.25">
      <c r="B5" s="21" t="s">
        <v>5</v>
      </c>
      <c r="C5" s="60">
        <v>12205</v>
      </c>
      <c r="D5" s="61"/>
      <c r="E5" s="71">
        <v>14441</v>
      </c>
      <c r="F5" s="71"/>
      <c r="G5" s="71">
        <v>14115</v>
      </c>
      <c r="H5" s="71"/>
      <c r="K5" s="36">
        <v>0.09</v>
      </c>
      <c r="L5" s="36">
        <v>0.03</v>
      </c>
      <c r="M5" s="36">
        <v>0.16</v>
      </c>
      <c r="N5" s="36">
        <v>0.2</v>
      </c>
      <c r="O5" s="36">
        <v>0.14000000000000001</v>
      </c>
      <c r="P5" s="36">
        <v>0.26</v>
      </c>
      <c r="Q5" s="36">
        <v>0.22</v>
      </c>
      <c r="R5" s="36">
        <v>0.33</v>
      </c>
      <c r="S5" s="36">
        <v>0.28000000000000003</v>
      </c>
      <c r="T5" s="36">
        <v>0.35</v>
      </c>
      <c r="U5" s="46">
        <v>0.15319455708750113</v>
      </c>
      <c r="V5" s="20">
        <v>0.03</v>
      </c>
      <c r="W5" s="20">
        <v>1.3849456408835954E-2</v>
      </c>
      <c r="X5" s="20">
        <f>G7</f>
        <v>2.8338646829613883E-2</v>
      </c>
    </row>
    <row r="6" spans="2:24" x14ac:dyDescent="0.25">
      <c r="B6" s="21" t="s">
        <v>6</v>
      </c>
      <c r="C6" s="62">
        <v>4</v>
      </c>
      <c r="D6" s="63"/>
      <c r="E6" s="73">
        <v>2</v>
      </c>
      <c r="F6" s="73"/>
      <c r="G6" s="73">
        <v>4</v>
      </c>
      <c r="H6" s="73"/>
    </row>
    <row r="7" spans="2:24" x14ac:dyDescent="0.25">
      <c r="B7" s="21" t="s">
        <v>7</v>
      </c>
      <c r="C7" s="66">
        <f>C6/C5%</f>
        <v>3.2773453502662843E-2</v>
      </c>
      <c r="D7" s="59"/>
      <c r="E7" s="72">
        <f>E6/E5%</f>
        <v>1.3849456408835954E-2</v>
      </c>
      <c r="F7" s="72"/>
      <c r="G7" s="72">
        <f>G6/G5%</f>
        <v>2.8338646829613883E-2</v>
      </c>
      <c r="H7" s="72"/>
    </row>
    <row r="8" spans="2:24" x14ac:dyDescent="0.25">
      <c r="B8" s="21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21" t="s">
        <v>9</v>
      </c>
      <c r="H8" s="21" t="s">
        <v>10</v>
      </c>
    </row>
    <row r="9" spans="2:24" x14ac:dyDescent="0.25">
      <c r="B9" s="21" t="s">
        <v>34</v>
      </c>
      <c r="C9" s="57">
        <v>2</v>
      </c>
      <c r="D9" s="9">
        <f>C9/C5%</f>
        <v>1.6386726751331421E-2</v>
      </c>
      <c r="E9" s="57">
        <v>1</v>
      </c>
      <c r="F9" s="9">
        <f>E9/E5%</f>
        <v>6.9247282044179771E-3</v>
      </c>
      <c r="G9" s="22">
        <v>1</v>
      </c>
      <c r="H9" s="9">
        <f>G9/G5%</f>
        <v>7.0846617074034708E-3</v>
      </c>
    </row>
    <row r="10" spans="2:24" x14ac:dyDescent="0.25">
      <c r="B10" s="21" t="s">
        <v>35</v>
      </c>
      <c r="C10" s="57">
        <v>0</v>
      </c>
      <c r="D10" s="9">
        <f>C10/C5%</f>
        <v>0</v>
      </c>
      <c r="E10" s="57">
        <v>0</v>
      </c>
      <c r="F10" s="9">
        <f>E10/E5%</f>
        <v>0</v>
      </c>
      <c r="G10" s="49">
        <v>1</v>
      </c>
      <c r="H10" s="9">
        <f>G10/G5%</f>
        <v>7.0846617074034708E-3</v>
      </c>
    </row>
    <row r="11" spans="2:24" x14ac:dyDescent="0.25">
      <c r="B11" s="21" t="s">
        <v>36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9">
        <v>0</v>
      </c>
      <c r="H11" s="9">
        <f>G11/G5%</f>
        <v>0</v>
      </c>
    </row>
    <row r="12" spans="2:24" x14ac:dyDescent="0.25">
      <c r="B12" s="21" t="s">
        <v>37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9">
        <v>0</v>
      </c>
      <c r="H12" s="9">
        <f>G12/G5%</f>
        <v>0</v>
      </c>
    </row>
    <row r="13" spans="2:24" x14ac:dyDescent="0.25">
      <c r="B13" s="21" t="s">
        <v>38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9">
        <v>0</v>
      </c>
      <c r="H13" s="9">
        <f>G13/G5%</f>
        <v>0</v>
      </c>
    </row>
    <row r="14" spans="2:24" x14ac:dyDescent="0.25">
      <c r="B14" s="21" t="s">
        <v>39</v>
      </c>
      <c r="C14" s="57">
        <v>1</v>
      </c>
      <c r="D14" s="9">
        <f>C14/C5%</f>
        <v>8.1933633756657107E-3</v>
      </c>
      <c r="E14" s="57">
        <v>0</v>
      </c>
      <c r="F14" s="9">
        <f>E14/E5%</f>
        <v>0</v>
      </c>
      <c r="G14" s="49">
        <v>0</v>
      </c>
      <c r="H14" s="9">
        <f>G14/G5%</f>
        <v>0</v>
      </c>
    </row>
    <row r="15" spans="2:24" x14ac:dyDescent="0.25">
      <c r="B15" s="21" t="s">
        <v>40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49">
        <v>0</v>
      </c>
      <c r="H15" s="9">
        <f>G15/G5%</f>
        <v>0</v>
      </c>
    </row>
    <row r="16" spans="2:24" x14ac:dyDescent="0.25">
      <c r="B16" s="21" t="s">
        <v>13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9">
        <v>0</v>
      </c>
      <c r="H16" s="9">
        <f>G16/G5%</f>
        <v>0</v>
      </c>
    </row>
    <row r="17" spans="2:8" x14ac:dyDescent="0.25">
      <c r="B17" s="21" t="s">
        <v>12</v>
      </c>
      <c r="C17" s="57">
        <v>1</v>
      </c>
      <c r="D17" s="9">
        <f>C17/C5%</f>
        <v>8.1933633756657107E-3</v>
      </c>
      <c r="E17" s="57">
        <v>0</v>
      </c>
      <c r="F17" s="9">
        <f>E17/E5%</f>
        <v>0</v>
      </c>
      <c r="G17" s="49">
        <v>1</v>
      </c>
      <c r="H17" s="9">
        <f>G17/G5%</f>
        <v>7.0846617074034708E-3</v>
      </c>
    </row>
    <row r="18" spans="2:8" x14ac:dyDescent="0.25">
      <c r="B18" s="21" t="s">
        <v>11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49">
        <v>0</v>
      </c>
      <c r="H18" s="9">
        <f>G18/G5%</f>
        <v>0</v>
      </c>
    </row>
    <row r="19" spans="2:8" x14ac:dyDescent="0.25">
      <c r="B19" s="21" t="s">
        <v>41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9">
        <v>0</v>
      </c>
      <c r="H19" s="9">
        <f>G19/G5%</f>
        <v>0</v>
      </c>
    </row>
    <row r="20" spans="2:8" x14ac:dyDescent="0.25">
      <c r="B20" s="21" t="s">
        <v>14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9">
        <v>0</v>
      </c>
      <c r="H20" s="9">
        <f>G20/G5%</f>
        <v>0</v>
      </c>
    </row>
    <row r="21" spans="2:8" x14ac:dyDescent="0.25">
      <c r="B21" s="5" t="s">
        <v>42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9">
        <v>0</v>
      </c>
      <c r="H21" s="9">
        <f>G21/G5%</f>
        <v>0</v>
      </c>
    </row>
    <row r="22" spans="2:8" x14ac:dyDescent="0.25">
      <c r="B22" s="5" t="s">
        <v>43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9">
        <v>0</v>
      </c>
      <c r="H22" s="9">
        <f>G22/G5%</f>
        <v>0</v>
      </c>
    </row>
    <row r="23" spans="2:8" x14ac:dyDescent="0.25">
      <c r="B23" s="5" t="s">
        <v>45</v>
      </c>
      <c r="C23" s="57">
        <v>0</v>
      </c>
      <c r="D23" s="18">
        <f>C23/C5%</f>
        <v>0</v>
      </c>
      <c r="E23" s="57">
        <v>0</v>
      </c>
      <c r="F23" s="18">
        <f>E23/E5%</f>
        <v>0</v>
      </c>
      <c r="G23" s="49">
        <v>0</v>
      </c>
      <c r="H23" s="18">
        <f>G23/G5%</f>
        <v>0</v>
      </c>
    </row>
    <row r="24" spans="2:8" x14ac:dyDescent="0.25">
      <c r="B24" s="5" t="s">
        <v>46</v>
      </c>
      <c r="C24" s="57">
        <v>0</v>
      </c>
      <c r="D24" s="18">
        <f>C24/C5%</f>
        <v>0</v>
      </c>
      <c r="E24" s="57">
        <v>1</v>
      </c>
      <c r="F24" s="18">
        <f>E24/E5%</f>
        <v>6.9247282044179771E-3</v>
      </c>
      <c r="G24" s="49">
        <v>0</v>
      </c>
      <c r="H24" s="18">
        <f>G24/G5%</f>
        <v>0</v>
      </c>
    </row>
    <row r="25" spans="2:8" x14ac:dyDescent="0.25">
      <c r="B25" s="10" t="s">
        <v>50</v>
      </c>
      <c r="C25" s="57">
        <v>1</v>
      </c>
      <c r="D25" s="19">
        <f>C25/C5%</f>
        <v>8.1933633756657107E-3</v>
      </c>
      <c r="E25" s="57">
        <v>0</v>
      </c>
      <c r="F25" s="19">
        <f>E25/E5%</f>
        <v>0</v>
      </c>
      <c r="G25" s="49">
        <v>0</v>
      </c>
      <c r="H25" s="19">
        <f>G25/G5%</f>
        <v>0</v>
      </c>
    </row>
  </sheetData>
  <mergeCells count="15">
    <mergeCell ref="C3:D3"/>
    <mergeCell ref="E3:F3"/>
    <mergeCell ref="G3:H3"/>
    <mergeCell ref="C4:D4"/>
    <mergeCell ref="E4:F4"/>
    <mergeCell ref="G4:H4"/>
    <mergeCell ref="E7:F7"/>
    <mergeCell ref="G7:H7"/>
    <mergeCell ref="C5:D5"/>
    <mergeCell ref="E5:F5"/>
    <mergeCell ref="G5:H5"/>
    <mergeCell ref="E6:F6"/>
    <mergeCell ref="G6:H6"/>
    <mergeCell ref="C6:D6"/>
    <mergeCell ref="C7:D7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5"/>
  <sheetViews>
    <sheetView zoomScale="80" zoomScaleNormal="80" workbookViewId="0">
      <selection activeCell="X6" sqref="X6"/>
    </sheetView>
  </sheetViews>
  <sheetFormatPr defaultRowHeight="15" x14ac:dyDescent="0.25"/>
  <cols>
    <col min="2" max="2" width="16.7109375" bestFit="1" customWidth="1"/>
  </cols>
  <sheetData>
    <row r="3" spans="2:24" x14ac:dyDescent="0.25">
      <c r="B3" s="41" t="s">
        <v>0</v>
      </c>
      <c r="C3" s="69" t="s">
        <v>21</v>
      </c>
      <c r="D3" s="68"/>
      <c r="E3" s="70" t="s">
        <v>22</v>
      </c>
      <c r="F3" s="70"/>
      <c r="G3" s="70" t="s">
        <v>23</v>
      </c>
      <c r="H3" s="70"/>
    </row>
    <row r="4" spans="2:24" x14ac:dyDescent="0.25">
      <c r="B4" s="42" t="s">
        <v>4</v>
      </c>
      <c r="C4" s="60" t="s">
        <v>30</v>
      </c>
      <c r="D4" s="61"/>
      <c r="E4" s="71" t="s">
        <v>30</v>
      </c>
      <c r="F4" s="71"/>
      <c r="G4" s="71" t="s">
        <v>30</v>
      </c>
      <c r="H4" s="71"/>
      <c r="K4" s="35" t="s">
        <v>23</v>
      </c>
      <c r="L4" s="35" t="s">
        <v>24</v>
      </c>
      <c r="M4" s="35" t="s">
        <v>1</v>
      </c>
      <c r="N4" s="35" t="s">
        <v>2</v>
      </c>
      <c r="O4" s="35" t="s">
        <v>3</v>
      </c>
      <c r="P4" s="35" t="s">
        <v>15</v>
      </c>
      <c r="Q4" s="35" t="s">
        <v>16</v>
      </c>
      <c r="R4" s="35" t="s">
        <v>17</v>
      </c>
      <c r="S4" s="35" t="s">
        <v>18</v>
      </c>
      <c r="T4" s="35" t="s">
        <v>19</v>
      </c>
      <c r="U4" s="35" t="s">
        <v>20</v>
      </c>
      <c r="V4" s="35" t="s">
        <v>21</v>
      </c>
      <c r="W4" s="35" t="s">
        <v>22</v>
      </c>
      <c r="X4" s="35" t="s">
        <v>23</v>
      </c>
    </row>
    <row r="5" spans="2:24" x14ac:dyDescent="0.25">
      <c r="B5" s="42" t="s">
        <v>5</v>
      </c>
      <c r="C5" s="60">
        <v>6256</v>
      </c>
      <c r="D5" s="61"/>
      <c r="E5" s="71">
        <v>7000</v>
      </c>
      <c r="F5" s="71"/>
      <c r="G5" s="71">
        <v>6283</v>
      </c>
      <c r="H5" s="71"/>
      <c r="K5" s="36">
        <v>0.14000000000000001</v>
      </c>
      <c r="L5" s="36">
        <v>0.18</v>
      </c>
      <c r="M5" s="36">
        <v>0.15</v>
      </c>
      <c r="N5" s="36">
        <v>0.03</v>
      </c>
      <c r="O5" s="36">
        <v>0.22</v>
      </c>
      <c r="P5" s="36">
        <v>0.24</v>
      </c>
      <c r="Q5" s="36">
        <v>0.25</v>
      </c>
      <c r="R5" s="36">
        <v>0.32</v>
      </c>
      <c r="S5" s="36">
        <v>0.24</v>
      </c>
      <c r="T5" s="36">
        <v>0.28000000000000003</v>
      </c>
      <c r="U5" s="46">
        <v>0.19870839542970689</v>
      </c>
      <c r="V5" s="20">
        <v>6.3938618925831206E-2</v>
      </c>
      <c r="W5" s="20">
        <v>8.5714285714285715E-2</v>
      </c>
      <c r="X5" s="20">
        <f>G7</f>
        <v>9.5495782269616428E-2</v>
      </c>
    </row>
    <row r="6" spans="2:24" x14ac:dyDescent="0.25">
      <c r="B6" s="42" t="s">
        <v>6</v>
      </c>
      <c r="C6" s="62">
        <v>4</v>
      </c>
      <c r="D6" s="63"/>
      <c r="E6" s="73">
        <v>6</v>
      </c>
      <c r="F6" s="73"/>
      <c r="G6" s="73">
        <v>6</v>
      </c>
      <c r="H6" s="73"/>
    </row>
    <row r="7" spans="2:24" x14ac:dyDescent="0.25">
      <c r="B7" s="42" t="s">
        <v>7</v>
      </c>
      <c r="C7" s="66">
        <f>C6/C5%</f>
        <v>6.3938618925831206E-2</v>
      </c>
      <c r="D7" s="59"/>
      <c r="E7" s="72">
        <f>E6/E5%</f>
        <v>8.5714285714285715E-2</v>
      </c>
      <c r="F7" s="72"/>
      <c r="G7" s="72">
        <f>G6/G5%</f>
        <v>9.5495782269616428E-2</v>
      </c>
      <c r="H7" s="72"/>
    </row>
    <row r="8" spans="2:24" x14ac:dyDescent="0.25">
      <c r="B8" s="4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42" t="s">
        <v>9</v>
      </c>
      <c r="H8" s="42" t="s">
        <v>10</v>
      </c>
    </row>
    <row r="9" spans="2:24" x14ac:dyDescent="0.25">
      <c r="B9" s="44" t="s">
        <v>33</v>
      </c>
      <c r="C9" s="57">
        <v>0</v>
      </c>
      <c r="D9" s="9">
        <f>C9/C5%</f>
        <v>0</v>
      </c>
      <c r="E9" s="57">
        <v>1</v>
      </c>
      <c r="F9" s="9">
        <f>E9/E5%</f>
        <v>1.4285714285714285E-2</v>
      </c>
      <c r="G9" s="43">
        <v>2</v>
      </c>
      <c r="H9" s="9">
        <f>G9/G5%</f>
        <v>3.1831927423205474E-2</v>
      </c>
    </row>
    <row r="10" spans="2:24" x14ac:dyDescent="0.25">
      <c r="B10" s="42" t="s">
        <v>34</v>
      </c>
      <c r="C10" s="57">
        <v>2</v>
      </c>
      <c r="D10" s="9">
        <f>C10/C5%</f>
        <v>3.1969309462915603E-2</v>
      </c>
      <c r="E10" s="57">
        <v>2</v>
      </c>
      <c r="F10" s="9">
        <f>E10/E5%</f>
        <v>2.8571428571428571E-2</v>
      </c>
      <c r="G10" s="49">
        <v>1</v>
      </c>
      <c r="H10" s="9">
        <f>G10/G5%</f>
        <v>1.5915963711602737E-2</v>
      </c>
    </row>
    <row r="11" spans="2:24" x14ac:dyDescent="0.25">
      <c r="B11" s="42" t="s">
        <v>35</v>
      </c>
      <c r="C11" s="57">
        <v>0</v>
      </c>
      <c r="D11" s="9">
        <f>C11/C5%</f>
        <v>0</v>
      </c>
      <c r="E11" s="57">
        <v>1</v>
      </c>
      <c r="F11" s="9">
        <f>E11/E5%</f>
        <v>1.4285714285714285E-2</v>
      </c>
      <c r="G11" s="49">
        <v>0</v>
      </c>
      <c r="H11" s="9">
        <f>G11/G5%</f>
        <v>0</v>
      </c>
    </row>
    <row r="12" spans="2:24" x14ac:dyDescent="0.25">
      <c r="B12" s="42" t="s">
        <v>36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9">
        <v>0</v>
      </c>
      <c r="H12" s="9">
        <f>G12/G5%</f>
        <v>0</v>
      </c>
    </row>
    <row r="13" spans="2:24" x14ac:dyDescent="0.25">
      <c r="B13" s="42" t="s">
        <v>37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9">
        <v>0</v>
      </c>
      <c r="H13" s="9">
        <f>G13/G5%</f>
        <v>0</v>
      </c>
    </row>
    <row r="14" spans="2:24" x14ac:dyDescent="0.25">
      <c r="B14" s="42" t="s">
        <v>38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9">
        <v>0</v>
      </c>
      <c r="H14" s="9">
        <f>G14/G5%</f>
        <v>0</v>
      </c>
    </row>
    <row r="15" spans="2:24" x14ac:dyDescent="0.25">
      <c r="B15" s="42" t="s">
        <v>39</v>
      </c>
      <c r="C15" s="57">
        <v>0</v>
      </c>
      <c r="D15" s="9">
        <f>C15/C5%</f>
        <v>0</v>
      </c>
      <c r="E15" s="57">
        <v>1</v>
      </c>
      <c r="F15" s="9">
        <f>E15/E5%</f>
        <v>1.4285714285714285E-2</v>
      </c>
      <c r="G15" s="49">
        <v>1</v>
      </c>
      <c r="H15" s="9">
        <f>G15/G5%</f>
        <v>1.5915963711602737E-2</v>
      </c>
    </row>
    <row r="16" spans="2:24" x14ac:dyDescent="0.25">
      <c r="B16" s="42" t="s">
        <v>40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9">
        <v>0</v>
      </c>
      <c r="H16" s="9">
        <f>G16/G5%</f>
        <v>0</v>
      </c>
    </row>
    <row r="17" spans="2:8" x14ac:dyDescent="0.25">
      <c r="B17" s="4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9">
        <v>0</v>
      </c>
      <c r="H17" s="9">
        <f>G17/G5%</f>
        <v>0</v>
      </c>
    </row>
    <row r="18" spans="2:8" x14ac:dyDescent="0.25">
      <c r="B18" s="42" t="s">
        <v>12</v>
      </c>
      <c r="C18" s="57">
        <v>0</v>
      </c>
      <c r="D18" s="9">
        <f>C18/C5%</f>
        <v>0</v>
      </c>
      <c r="E18" s="57">
        <v>2</v>
      </c>
      <c r="F18" s="9">
        <f>E18/E5%</f>
        <v>2.8571428571428571E-2</v>
      </c>
      <c r="G18" s="49">
        <v>1</v>
      </c>
      <c r="H18" s="9">
        <f>G18/G5%</f>
        <v>1.5915963711602737E-2</v>
      </c>
    </row>
    <row r="19" spans="2:8" x14ac:dyDescent="0.25">
      <c r="B19" s="4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9">
        <v>0</v>
      </c>
      <c r="H19" s="9">
        <f>G19/G5%</f>
        <v>0</v>
      </c>
    </row>
    <row r="20" spans="2:8" x14ac:dyDescent="0.25">
      <c r="B20" s="42" t="s">
        <v>41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9">
        <v>0</v>
      </c>
      <c r="H20" s="9">
        <f>G20/G5%</f>
        <v>0</v>
      </c>
    </row>
    <row r="21" spans="2:8" x14ac:dyDescent="0.25">
      <c r="B21" s="42" t="s">
        <v>14</v>
      </c>
      <c r="C21" s="57">
        <v>1</v>
      </c>
      <c r="D21" s="9">
        <f>C21/C5%</f>
        <v>1.5984654731457801E-2</v>
      </c>
      <c r="E21" s="57">
        <v>0</v>
      </c>
      <c r="F21" s="9">
        <f>E21/E5%</f>
        <v>0</v>
      </c>
      <c r="G21" s="49">
        <v>0</v>
      </c>
      <c r="H21" s="9">
        <f>G21/G5%</f>
        <v>0</v>
      </c>
    </row>
    <row r="22" spans="2:8" x14ac:dyDescent="0.25">
      <c r="B22" s="5" t="s">
        <v>42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9">
        <v>0</v>
      </c>
      <c r="H22" s="9">
        <f>G22/G5%</f>
        <v>0</v>
      </c>
    </row>
    <row r="23" spans="2:8" x14ac:dyDescent="0.25">
      <c r="B23" s="5" t="s">
        <v>43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9">
        <v>0</v>
      </c>
      <c r="H23" s="9">
        <f>G23/G5%</f>
        <v>0</v>
      </c>
    </row>
    <row r="24" spans="2:8" x14ac:dyDescent="0.25">
      <c r="B24" s="5" t="s">
        <v>44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9">
        <v>0</v>
      </c>
      <c r="H24" s="9">
        <f>G24/G5%</f>
        <v>0</v>
      </c>
    </row>
    <row r="25" spans="2:8" x14ac:dyDescent="0.25">
      <c r="B25" s="5" t="s">
        <v>46</v>
      </c>
      <c r="C25" s="57">
        <v>2</v>
      </c>
      <c r="D25" s="9">
        <f>C25/C5%</f>
        <v>3.1969309462915603E-2</v>
      </c>
      <c r="E25" s="57">
        <v>0</v>
      </c>
      <c r="F25" s="9">
        <f>E25/E5%</f>
        <v>0</v>
      </c>
      <c r="G25" s="49">
        <v>1</v>
      </c>
      <c r="H25" s="9">
        <f>G25/G5%</f>
        <v>1.5915963711602737E-2</v>
      </c>
    </row>
  </sheetData>
  <mergeCells count="15">
    <mergeCell ref="C3:D3"/>
    <mergeCell ref="E3:F3"/>
    <mergeCell ref="G3:H3"/>
    <mergeCell ref="C4:D4"/>
    <mergeCell ref="E4:F4"/>
    <mergeCell ref="G4:H4"/>
    <mergeCell ref="E7:F7"/>
    <mergeCell ref="G7:H7"/>
    <mergeCell ref="C5:D5"/>
    <mergeCell ref="E5:F5"/>
    <mergeCell ref="G5:H5"/>
    <mergeCell ref="E6:F6"/>
    <mergeCell ref="G6:H6"/>
    <mergeCell ref="C6:D6"/>
    <mergeCell ref="C7:D7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5"/>
  <sheetViews>
    <sheetView zoomScale="80" zoomScaleNormal="80" workbookViewId="0">
      <selection activeCell="V6" sqref="V6"/>
    </sheetView>
  </sheetViews>
  <sheetFormatPr defaultRowHeight="15" x14ac:dyDescent="0.25"/>
  <cols>
    <col min="2" max="2" width="16.7109375" bestFit="1" customWidth="1"/>
  </cols>
  <sheetData>
    <row r="3" spans="2:24" x14ac:dyDescent="0.25">
      <c r="B3" s="11" t="s">
        <v>0</v>
      </c>
      <c r="C3" s="69" t="s">
        <v>21</v>
      </c>
      <c r="D3" s="68"/>
      <c r="E3" s="70" t="s">
        <v>22</v>
      </c>
      <c r="F3" s="70"/>
      <c r="G3" s="70" t="s">
        <v>23</v>
      </c>
      <c r="H3" s="70"/>
    </row>
    <row r="4" spans="2:24" x14ac:dyDescent="0.25">
      <c r="B4" s="12" t="s">
        <v>4</v>
      </c>
      <c r="C4" s="60" t="s">
        <v>31</v>
      </c>
      <c r="D4" s="61"/>
      <c r="E4" s="71" t="s">
        <v>31</v>
      </c>
      <c r="F4" s="71"/>
      <c r="G4" s="71" t="s">
        <v>31</v>
      </c>
      <c r="H4" s="71"/>
      <c r="K4" s="3" t="s">
        <v>23</v>
      </c>
      <c r="L4" s="3" t="s">
        <v>24</v>
      </c>
      <c r="M4" s="3" t="s">
        <v>1</v>
      </c>
      <c r="N4" s="3" t="s">
        <v>2</v>
      </c>
      <c r="O4" s="3" t="s">
        <v>3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</row>
    <row r="5" spans="2:24" x14ac:dyDescent="0.25">
      <c r="B5" s="12" t="s">
        <v>5</v>
      </c>
      <c r="C5" s="60">
        <v>3746</v>
      </c>
      <c r="D5" s="61"/>
      <c r="E5" s="71">
        <v>3394</v>
      </c>
      <c r="F5" s="71"/>
      <c r="G5" s="71">
        <v>3420</v>
      </c>
      <c r="H5" s="71"/>
      <c r="K5" s="15">
        <v>0.08</v>
      </c>
      <c r="L5" s="15">
        <v>0.19</v>
      </c>
      <c r="M5" s="15">
        <v>0.2</v>
      </c>
      <c r="N5" s="15">
        <v>7.0000000000000007E-2</v>
      </c>
      <c r="O5" s="15">
        <v>0.2</v>
      </c>
      <c r="P5" s="15">
        <v>0.39</v>
      </c>
      <c r="Q5" s="15">
        <v>0.33</v>
      </c>
      <c r="R5" s="15">
        <v>0.54</v>
      </c>
      <c r="S5" s="15">
        <v>0.5</v>
      </c>
      <c r="T5" s="15">
        <v>0.56000000000000005</v>
      </c>
      <c r="U5" s="20">
        <v>0.26695141484249868</v>
      </c>
      <c r="V5" s="46">
        <v>0.19</v>
      </c>
      <c r="W5" s="46">
        <v>0.20624631703005306</v>
      </c>
      <c r="X5" s="46">
        <f>G7</f>
        <v>5.8479532163742687E-2</v>
      </c>
    </row>
    <row r="6" spans="2:24" x14ac:dyDescent="0.25">
      <c r="B6" s="12" t="s">
        <v>6</v>
      </c>
      <c r="C6" s="62">
        <v>7</v>
      </c>
      <c r="D6" s="63"/>
      <c r="E6" s="73">
        <v>7</v>
      </c>
      <c r="F6" s="73"/>
      <c r="G6" s="73">
        <v>2</v>
      </c>
      <c r="H6" s="73"/>
    </row>
    <row r="7" spans="2:24" x14ac:dyDescent="0.25">
      <c r="B7" s="12" t="s">
        <v>7</v>
      </c>
      <c r="C7" s="66">
        <f>C6/C5%</f>
        <v>0.18686599038974905</v>
      </c>
      <c r="D7" s="59"/>
      <c r="E7" s="72">
        <f>E6/E5%</f>
        <v>0.20624631703005306</v>
      </c>
      <c r="F7" s="72"/>
      <c r="G7" s="72">
        <f>G6/G5%</f>
        <v>5.8479532163742687E-2</v>
      </c>
      <c r="H7" s="72"/>
    </row>
    <row r="8" spans="2:24" x14ac:dyDescent="0.25">
      <c r="B8" s="12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12" t="s">
        <v>9</v>
      </c>
      <c r="H8" s="12" t="s">
        <v>10</v>
      </c>
    </row>
    <row r="9" spans="2:24" x14ac:dyDescent="0.25">
      <c r="B9" s="7" t="s">
        <v>33</v>
      </c>
      <c r="C9" s="57">
        <v>1</v>
      </c>
      <c r="D9" s="9">
        <f>C9/C5%</f>
        <v>2.6695141484249865E-2</v>
      </c>
      <c r="E9" s="57">
        <v>2</v>
      </c>
      <c r="F9" s="9">
        <f>E9/E5%</f>
        <v>5.892751915144373E-2</v>
      </c>
      <c r="G9" s="40">
        <v>1</v>
      </c>
      <c r="H9" s="9">
        <f>G9/G5%</f>
        <v>2.9239766081871343E-2</v>
      </c>
    </row>
    <row r="10" spans="2:24" x14ac:dyDescent="0.25">
      <c r="B10" s="12" t="s">
        <v>34</v>
      </c>
      <c r="C10" s="57">
        <v>1</v>
      </c>
      <c r="D10" s="9">
        <f>C10/C5%</f>
        <v>2.6695141484249865E-2</v>
      </c>
      <c r="E10" s="57">
        <v>2</v>
      </c>
      <c r="F10" s="9">
        <f>E10/E5%</f>
        <v>5.892751915144373E-2</v>
      </c>
      <c r="G10" s="49">
        <v>1</v>
      </c>
      <c r="H10" s="9">
        <f>G10/G5%</f>
        <v>2.9239766081871343E-2</v>
      </c>
    </row>
    <row r="11" spans="2:24" x14ac:dyDescent="0.25">
      <c r="B11" s="12" t="s">
        <v>35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9">
        <v>0</v>
      </c>
      <c r="H11" s="9">
        <f>G11/G5%</f>
        <v>0</v>
      </c>
    </row>
    <row r="12" spans="2:24" x14ac:dyDescent="0.25">
      <c r="B12" s="12" t="s">
        <v>36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9">
        <v>0</v>
      </c>
      <c r="H12" s="9">
        <f>G12/G5%</f>
        <v>0</v>
      </c>
    </row>
    <row r="13" spans="2:24" x14ac:dyDescent="0.25">
      <c r="B13" s="12" t="s">
        <v>37</v>
      </c>
      <c r="C13" s="57">
        <v>1</v>
      </c>
      <c r="D13" s="9">
        <f>C13/C5%</f>
        <v>2.6695141484249865E-2</v>
      </c>
      <c r="E13" s="57">
        <v>0</v>
      </c>
      <c r="F13" s="9">
        <f>E13/E5%</f>
        <v>0</v>
      </c>
      <c r="G13" s="49">
        <v>0</v>
      </c>
      <c r="H13" s="9">
        <f>G13/G5%</f>
        <v>0</v>
      </c>
    </row>
    <row r="14" spans="2:24" x14ac:dyDescent="0.25">
      <c r="B14" s="12" t="s">
        <v>38</v>
      </c>
      <c r="C14" s="57">
        <v>0</v>
      </c>
      <c r="D14" s="9">
        <f>C14/C5%</f>
        <v>0</v>
      </c>
      <c r="E14" s="57">
        <v>1</v>
      </c>
      <c r="F14" s="9">
        <f>E14/E5%</f>
        <v>2.9463759575721865E-2</v>
      </c>
      <c r="G14" s="49">
        <v>0</v>
      </c>
      <c r="H14" s="9">
        <f>G14/G5%</f>
        <v>0</v>
      </c>
    </row>
    <row r="15" spans="2:24" x14ac:dyDescent="0.25">
      <c r="B15" s="12" t="s">
        <v>39</v>
      </c>
      <c r="C15" s="57">
        <v>1</v>
      </c>
      <c r="D15" s="9">
        <f>C15/C5%</f>
        <v>2.6695141484249865E-2</v>
      </c>
      <c r="E15" s="57">
        <v>0</v>
      </c>
      <c r="F15" s="9">
        <f>E15/E5%</f>
        <v>0</v>
      </c>
      <c r="G15" s="49">
        <v>0</v>
      </c>
      <c r="H15" s="9">
        <f>G15/G5%</f>
        <v>0</v>
      </c>
    </row>
    <row r="16" spans="2:24" x14ac:dyDescent="0.25">
      <c r="B16" s="12" t="s">
        <v>40</v>
      </c>
      <c r="C16" s="57">
        <v>1</v>
      </c>
      <c r="D16" s="9">
        <f>C16/C5%</f>
        <v>2.6695141484249865E-2</v>
      </c>
      <c r="E16" s="57">
        <v>0</v>
      </c>
      <c r="F16" s="9">
        <f>E16/E5%</f>
        <v>0</v>
      </c>
      <c r="G16" s="49">
        <v>0</v>
      </c>
      <c r="H16" s="9">
        <f>G16/G5%</f>
        <v>0</v>
      </c>
    </row>
    <row r="17" spans="2:8" x14ac:dyDescent="0.25">
      <c r="B17" s="12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9">
        <v>0</v>
      </c>
      <c r="H17" s="9">
        <f>G17/G5%</f>
        <v>0</v>
      </c>
    </row>
    <row r="18" spans="2:8" x14ac:dyDescent="0.25">
      <c r="B18" s="12" t="s">
        <v>12</v>
      </c>
      <c r="C18" s="57">
        <v>1</v>
      </c>
      <c r="D18" s="9">
        <f>C18/C5%</f>
        <v>2.6695141484249865E-2</v>
      </c>
      <c r="E18" s="57">
        <v>1</v>
      </c>
      <c r="F18" s="9">
        <f>E18/E5%</f>
        <v>2.9463759575721865E-2</v>
      </c>
      <c r="G18" s="49">
        <v>0</v>
      </c>
      <c r="H18" s="9">
        <f>G18/G5%</f>
        <v>0</v>
      </c>
    </row>
    <row r="19" spans="2:8" x14ac:dyDescent="0.25">
      <c r="B19" s="12" t="s">
        <v>11</v>
      </c>
      <c r="C19" s="57">
        <v>0</v>
      </c>
      <c r="D19" s="9">
        <f>C19/C5%</f>
        <v>0</v>
      </c>
      <c r="E19" s="57">
        <v>0</v>
      </c>
      <c r="F19" s="9">
        <f>E19/E5%</f>
        <v>0</v>
      </c>
      <c r="G19" s="49">
        <v>0</v>
      </c>
      <c r="H19" s="9">
        <f>G19/G5%</f>
        <v>0</v>
      </c>
    </row>
    <row r="20" spans="2:8" x14ac:dyDescent="0.25">
      <c r="B20" s="12" t="s">
        <v>41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9">
        <v>0</v>
      </c>
      <c r="H20" s="9">
        <f>G20/G5%</f>
        <v>0</v>
      </c>
    </row>
    <row r="21" spans="2:8" x14ac:dyDescent="0.25">
      <c r="B21" s="12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9">
        <v>0</v>
      </c>
      <c r="H21" s="9">
        <f>G21/G5%</f>
        <v>0</v>
      </c>
    </row>
    <row r="22" spans="2:8" x14ac:dyDescent="0.25">
      <c r="B22" s="5" t="s">
        <v>45</v>
      </c>
      <c r="C22" s="57">
        <v>1</v>
      </c>
      <c r="D22" s="9">
        <f>C22/C5%</f>
        <v>2.6695141484249865E-2</v>
      </c>
      <c r="E22" s="57">
        <v>0</v>
      </c>
      <c r="F22" s="9">
        <f>E22/E5%</f>
        <v>0</v>
      </c>
      <c r="G22" s="49">
        <v>0</v>
      </c>
      <c r="H22" s="9">
        <f>G22/G5%</f>
        <v>0</v>
      </c>
    </row>
    <row r="23" spans="2:8" x14ac:dyDescent="0.25">
      <c r="B23" s="5" t="s">
        <v>43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9">
        <v>0</v>
      </c>
      <c r="H23" s="9">
        <f>G23/G5%</f>
        <v>0</v>
      </c>
    </row>
    <row r="24" spans="2:8" x14ac:dyDescent="0.25">
      <c r="B24" s="5" t="s">
        <v>44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9">
        <v>0</v>
      </c>
      <c r="H24" s="9">
        <f>G24/G5%</f>
        <v>0</v>
      </c>
    </row>
    <row r="25" spans="2:8" x14ac:dyDescent="0.25">
      <c r="B25" s="5" t="s">
        <v>46</v>
      </c>
      <c r="C25" s="57">
        <v>1</v>
      </c>
      <c r="D25" s="9">
        <f>C25/C5%</f>
        <v>2.6695141484249865E-2</v>
      </c>
      <c r="E25" s="57">
        <v>1</v>
      </c>
      <c r="F25" s="9">
        <f>E25/E5%</f>
        <v>2.9463759575721865E-2</v>
      </c>
      <c r="G25" s="49">
        <v>0</v>
      </c>
      <c r="H25" s="9">
        <f>G25/G5%</f>
        <v>0</v>
      </c>
    </row>
  </sheetData>
  <mergeCells count="15">
    <mergeCell ref="C3:D3"/>
    <mergeCell ref="E3:F3"/>
    <mergeCell ref="G3:H3"/>
    <mergeCell ref="C4:D4"/>
    <mergeCell ref="E4:F4"/>
    <mergeCell ref="G4:H4"/>
    <mergeCell ref="E7:F7"/>
    <mergeCell ref="G7:H7"/>
    <mergeCell ref="C5:D5"/>
    <mergeCell ref="E5:F5"/>
    <mergeCell ref="G5:H5"/>
    <mergeCell ref="E6:F6"/>
    <mergeCell ref="G6:H6"/>
    <mergeCell ref="C6:D6"/>
    <mergeCell ref="C7:D7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7"/>
  <sheetViews>
    <sheetView zoomScale="80" zoomScaleNormal="80" workbookViewId="0">
      <selection activeCell="X6" sqref="X6"/>
    </sheetView>
  </sheetViews>
  <sheetFormatPr defaultRowHeight="15" x14ac:dyDescent="0.25"/>
  <cols>
    <col min="2" max="2" width="16.7109375" bestFit="1" customWidth="1"/>
    <col min="9" max="9" width="9.140625" style="29"/>
  </cols>
  <sheetData>
    <row r="3" spans="2:24" x14ac:dyDescent="0.25">
      <c r="B3" s="16" t="s">
        <v>0</v>
      </c>
      <c r="C3" s="69" t="s">
        <v>21</v>
      </c>
      <c r="D3" s="68"/>
      <c r="E3" s="70" t="s">
        <v>22</v>
      </c>
      <c r="F3" s="70"/>
      <c r="G3" s="70" t="s">
        <v>23</v>
      </c>
      <c r="H3" s="70"/>
      <c r="I3" s="28"/>
    </row>
    <row r="4" spans="2:24" x14ac:dyDescent="0.25">
      <c r="B4" s="17" t="s">
        <v>4</v>
      </c>
      <c r="C4" s="60" t="s">
        <v>49</v>
      </c>
      <c r="D4" s="61"/>
      <c r="E4" s="71" t="s">
        <v>49</v>
      </c>
      <c r="F4" s="71"/>
      <c r="G4" s="71" t="s">
        <v>49</v>
      </c>
      <c r="H4" s="71"/>
      <c r="I4" s="6"/>
      <c r="K4" s="35" t="s">
        <v>23</v>
      </c>
      <c r="L4" s="35" t="s">
        <v>24</v>
      </c>
      <c r="M4" s="36" t="s">
        <v>1</v>
      </c>
      <c r="N4" s="36" t="s">
        <v>2</v>
      </c>
      <c r="O4" s="36" t="s">
        <v>3</v>
      </c>
      <c r="P4" s="36" t="s">
        <v>15</v>
      </c>
      <c r="Q4" s="36" t="s">
        <v>16</v>
      </c>
      <c r="R4" s="45" t="s">
        <v>17</v>
      </c>
      <c r="S4" s="35" t="s">
        <v>18</v>
      </c>
      <c r="T4" s="35" t="s">
        <v>19</v>
      </c>
      <c r="U4" s="35" t="s">
        <v>20</v>
      </c>
      <c r="V4" s="35" t="s">
        <v>21</v>
      </c>
      <c r="W4" s="35" t="s">
        <v>22</v>
      </c>
      <c r="X4" s="35" t="s">
        <v>23</v>
      </c>
    </row>
    <row r="5" spans="2:24" x14ac:dyDescent="0.25">
      <c r="B5" s="17" t="s">
        <v>5</v>
      </c>
      <c r="C5" s="60">
        <v>1529</v>
      </c>
      <c r="D5" s="61"/>
      <c r="E5" s="71">
        <v>1337</v>
      </c>
      <c r="F5" s="71"/>
      <c r="G5" s="71">
        <v>1232</v>
      </c>
      <c r="H5" s="71"/>
      <c r="I5" s="6"/>
      <c r="K5" s="36">
        <v>0</v>
      </c>
      <c r="L5" s="36">
        <v>0.05</v>
      </c>
      <c r="M5" s="36">
        <v>0.04</v>
      </c>
      <c r="N5" s="36">
        <v>0.04</v>
      </c>
      <c r="O5" s="36">
        <v>0</v>
      </c>
      <c r="P5" s="36">
        <v>0.84</v>
      </c>
      <c r="Q5" s="36">
        <v>1.64</v>
      </c>
      <c r="R5" s="36">
        <v>0.55000000000000004</v>
      </c>
      <c r="S5" s="36">
        <v>0.38</v>
      </c>
      <c r="T5" s="36">
        <v>0.08</v>
      </c>
      <c r="U5" s="46">
        <v>0.63025210084033612</v>
      </c>
      <c r="V5" s="20">
        <v>0.13080444735120994</v>
      </c>
      <c r="W5" s="20">
        <v>7.4794315632011971E-2</v>
      </c>
      <c r="X5" s="20">
        <f>G7</f>
        <v>8.1168831168831168E-2</v>
      </c>
    </row>
    <row r="6" spans="2:24" x14ac:dyDescent="0.25">
      <c r="B6" s="17" t="s">
        <v>6</v>
      </c>
      <c r="C6" s="62">
        <v>2</v>
      </c>
      <c r="D6" s="63"/>
      <c r="E6" s="73">
        <v>1</v>
      </c>
      <c r="F6" s="73"/>
      <c r="G6" s="73">
        <v>1</v>
      </c>
      <c r="H6" s="73"/>
      <c r="I6" s="24"/>
    </row>
    <row r="7" spans="2:24" x14ac:dyDescent="0.25">
      <c r="B7" s="17" t="s">
        <v>7</v>
      </c>
      <c r="C7" s="66">
        <f>C6/C5%</f>
        <v>0.13080444735120994</v>
      </c>
      <c r="D7" s="59"/>
      <c r="E7" s="72">
        <f>E6/E5%</f>
        <v>7.4794315632011971E-2</v>
      </c>
      <c r="F7" s="72"/>
      <c r="G7" s="72">
        <f>G6/G5%</f>
        <v>8.1168831168831168E-2</v>
      </c>
      <c r="H7" s="72"/>
      <c r="I7" s="25"/>
    </row>
    <row r="8" spans="2:24" x14ac:dyDescent="0.25">
      <c r="B8" s="17" t="s">
        <v>8</v>
      </c>
      <c r="C8" s="56" t="s">
        <v>9</v>
      </c>
      <c r="D8" s="56" t="s">
        <v>10</v>
      </c>
      <c r="E8" s="56" t="s">
        <v>9</v>
      </c>
      <c r="F8" s="56" t="s">
        <v>10</v>
      </c>
      <c r="G8" s="37" t="s">
        <v>9</v>
      </c>
      <c r="H8" s="37" t="s">
        <v>10</v>
      </c>
      <c r="I8" s="6"/>
    </row>
    <row r="9" spans="2:24" x14ac:dyDescent="0.25">
      <c r="B9" s="7" t="s">
        <v>33</v>
      </c>
      <c r="C9" s="57">
        <v>0</v>
      </c>
      <c r="D9" s="9">
        <f>C9/C5%</f>
        <v>0</v>
      </c>
      <c r="E9" s="57">
        <v>0</v>
      </c>
      <c r="F9" s="9">
        <f>E9/E5%</f>
        <v>0</v>
      </c>
      <c r="G9" s="38">
        <v>0</v>
      </c>
      <c r="H9" s="9">
        <f>G9/G5%</f>
        <v>0</v>
      </c>
      <c r="I9" s="24"/>
    </row>
    <row r="10" spans="2:24" x14ac:dyDescent="0.25">
      <c r="B10" s="17" t="s">
        <v>34</v>
      </c>
      <c r="C10" s="57">
        <v>0</v>
      </c>
      <c r="D10" s="9">
        <f>C10/C5%</f>
        <v>0</v>
      </c>
      <c r="E10" s="57">
        <v>0</v>
      </c>
      <c r="F10" s="9">
        <f>E10/E5%</f>
        <v>0</v>
      </c>
      <c r="G10" s="49">
        <v>0</v>
      </c>
      <c r="H10" s="9">
        <f>G10/G5%</f>
        <v>0</v>
      </c>
      <c r="I10" s="24"/>
    </row>
    <row r="11" spans="2:24" x14ac:dyDescent="0.25">
      <c r="B11" s="17" t="s">
        <v>35</v>
      </c>
      <c r="C11" s="57">
        <v>0</v>
      </c>
      <c r="D11" s="9">
        <f>C11/C5%</f>
        <v>0</v>
      </c>
      <c r="E11" s="57">
        <v>0</v>
      </c>
      <c r="F11" s="9">
        <f>E11/E5%</f>
        <v>0</v>
      </c>
      <c r="G11" s="49">
        <v>0</v>
      </c>
      <c r="H11" s="9">
        <f>G11/G5%</f>
        <v>0</v>
      </c>
      <c r="I11" s="24"/>
    </row>
    <row r="12" spans="2:24" x14ac:dyDescent="0.25">
      <c r="B12" s="17" t="s">
        <v>36</v>
      </c>
      <c r="C12" s="57">
        <v>0</v>
      </c>
      <c r="D12" s="9">
        <f>C12/C5%</f>
        <v>0</v>
      </c>
      <c r="E12" s="57">
        <v>0</v>
      </c>
      <c r="F12" s="9">
        <f>E12/E5%</f>
        <v>0</v>
      </c>
      <c r="G12" s="49">
        <v>0</v>
      </c>
      <c r="H12" s="9">
        <f>G12/G5%</f>
        <v>0</v>
      </c>
      <c r="I12" s="24"/>
    </row>
    <row r="13" spans="2:24" x14ac:dyDescent="0.25">
      <c r="B13" s="17" t="s">
        <v>37</v>
      </c>
      <c r="C13" s="57">
        <v>0</v>
      </c>
      <c r="D13" s="9">
        <f>C13/C5%</f>
        <v>0</v>
      </c>
      <c r="E13" s="57">
        <v>0</v>
      </c>
      <c r="F13" s="9">
        <f>E13/E5%</f>
        <v>0</v>
      </c>
      <c r="G13" s="49">
        <v>0</v>
      </c>
      <c r="H13" s="9">
        <f>G13/G5%</f>
        <v>0</v>
      </c>
      <c r="I13" s="24"/>
    </row>
    <row r="14" spans="2:24" x14ac:dyDescent="0.25">
      <c r="B14" s="17" t="s">
        <v>38</v>
      </c>
      <c r="C14" s="57">
        <v>0</v>
      </c>
      <c r="D14" s="9">
        <f>C14/C5%</f>
        <v>0</v>
      </c>
      <c r="E14" s="57">
        <v>0</v>
      </c>
      <c r="F14" s="9">
        <f>E14/E5%</f>
        <v>0</v>
      </c>
      <c r="G14" s="49">
        <v>0</v>
      </c>
      <c r="H14" s="9">
        <f>G14/G5%</f>
        <v>0</v>
      </c>
      <c r="I14" s="24"/>
    </row>
    <row r="15" spans="2:24" x14ac:dyDescent="0.25">
      <c r="B15" s="17" t="s">
        <v>39</v>
      </c>
      <c r="C15" s="57">
        <v>0</v>
      </c>
      <c r="D15" s="9">
        <f>C15/C5%</f>
        <v>0</v>
      </c>
      <c r="E15" s="57">
        <v>0</v>
      </c>
      <c r="F15" s="9">
        <f>E15/E5%</f>
        <v>0</v>
      </c>
      <c r="G15" s="49">
        <v>1</v>
      </c>
      <c r="H15" s="9">
        <f>G15/G5%</f>
        <v>8.1168831168831168E-2</v>
      </c>
      <c r="I15" s="24"/>
    </row>
    <row r="16" spans="2:24" x14ac:dyDescent="0.25">
      <c r="B16" s="17" t="s">
        <v>40</v>
      </c>
      <c r="C16" s="57">
        <v>0</v>
      </c>
      <c r="D16" s="9">
        <f>C16/C5%</f>
        <v>0</v>
      </c>
      <c r="E16" s="57">
        <v>0</v>
      </c>
      <c r="F16" s="9">
        <f>E16/E5%</f>
        <v>0</v>
      </c>
      <c r="G16" s="49">
        <v>0</v>
      </c>
      <c r="H16" s="9">
        <f>G16/G5%</f>
        <v>0</v>
      </c>
      <c r="I16" s="24"/>
    </row>
    <row r="17" spans="2:9" x14ac:dyDescent="0.25">
      <c r="B17" s="17" t="s">
        <v>13</v>
      </c>
      <c r="C17" s="57">
        <v>0</v>
      </c>
      <c r="D17" s="9">
        <f>C17/C5%</f>
        <v>0</v>
      </c>
      <c r="E17" s="57">
        <v>0</v>
      </c>
      <c r="F17" s="9">
        <f>E17/E5%</f>
        <v>0</v>
      </c>
      <c r="G17" s="49">
        <v>0</v>
      </c>
      <c r="H17" s="9">
        <f>G17/G5%</f>
        <v>0</v>
      </c>
      <c r="I17" s="26"/>
    </row>
    <row r="18" spans="2:9" x14ac:dyDescent="0.25">
      <c r="B18" s="17" t="s">
        <v>12</v>
      </c>
      <c r="C18" s="57">
        <v>0</v>
      </c>
      <c r="D18" s="9">
        <f>C18/C5%</f>
        <v>0</v>
      </c>
      <c r="E18" s="57">
        <v>0</v>
      </c>
      <c r="F18" s="9">
        <f>E18/E5%</f>
        <v>0</v>
      </c>
      <c r="G18" s="49">
        <v>0</v>
      </c>
      <c r="H18" s="9">
        <f>G18/G5%</f>
        <v>0</v>
      </c>
      <c r="I18" s="26"/>
    </row>
    <row r="19" spans="2:9" x14ac:dyDescent="0.25">
      <c r="B19" s="17" t="s">
        <v>11</v>
      </c>
      <c r="C19" s="57">
        <v>1</v>
      </c>
      <c r="D19" s="9">
        <f>C19/C5%</f>
        <v>6.540222367560497E-2</v>
      </c>
      <c r="E19" s="57">
        <v>1</v>
      </c>
      <c r="F19" s="9">
        <f>E19/E5%</f>
        <v>7.4794315632011971E-2</v>
      </c>
      <c r="G19" s="49">
        <v>0</v>
      </c>
      <c r="H19" s="9">
        <f>G19/G5%</f>
        <v>0</v>
      </c>
      <c r="I19" s="26"/>
    </row>
    <row r="20" spans="2:9" x14ac:dyDescent="0.25">
      <c r="B20" s="17" t="s">
        <v>41</v>
      </c>
      <c r="C20" s="57">
        <v>0</v>
      </c>
      <c r="D20" s="9">
        <f>C20/C5%</f>
        <v>0</v>
      </c>
      <c r="E20" s="57">
        <v>0</v>
      </c>
      <c r="F20" s="9">
        <f>E20/E5%</f>
        <v>0</v>
      </c>
      <c r="G20" s="49">
        <v>0</v>
      </c>
      <c r="H20" s="9">
        <f>G20/G5%</f>
        <v>0</v>
      </c>
      <c r="I20" s="24"/>
    </row>
    <row r="21" spans="2:9" x14ac:dyDescent="0.25">
      <c r="B21" s="17" t="s">
        <v>14</v>
      </c>
      <c r="C21" s="57">
        <v>0</v>
      </c>
      <c r="D21" s="9">
        <f>C21/C5%</f>
        <v>0</v>
      </c>
      <c r="E21" s="57">
        <v>0</v>
      </c>
      <c r="F21" s="9">
        <f>E21/E5%</f>
        <v>0</v>
      </c>
      <c r="G21" s="49">
        <v>0</v>
      </c>
      <c r="H21" s="9">
        <f>G21/G5%</f>
        <v>0</v>
      </c>
      <c r="I21" s="24"/>
    </row>
    <row r="22" spans="2:9" x14ac:dyDescent="0.25">
      <c r="B22" s="5" t="s">
        <v>42</v>
      </c>
      <c r="C22" s="57">
        <v>0</v>
      </c>
      <c r="D22" s="9">
        <f>C22/C5%</f>
        <v>0</v>
      </c>
      <c r="E22" s="57">
        <v>0</v>
      </c>
      <c r="F22" s="9">
        <f>E22/E5%</f>
        <v>0</v>
      </c>
      <c r="G22" s="49">
        <v>0</v>
      </c>
      <c r="H22" s="9">
        <f>G22/G5%</f>
        <v>0</v>
      </c>
      <c r="I22" s="24"/>
    </row>
    <row r="23" spans="2:9" x14ac:dyDescent="0.25">
      <c r="B23" s="5" t="s">
        <v>43</v>
      </c>
      <c r="C23" s="57">
        <v>0</v>
      </c>
      <c r="D23" s="9">
        <f>C23/C5%</f>
        <v>0</v>
      </c>
      <c r="E23" s="57">
        <v>0</v>
      </c>
      <c r="F23" s="9">
        <f>E23/E5%</f>
        <v>0</v>
      </c>
      <c r="G23" s="49">
        <v>0</v>
      </c>
      <c r="H23" s="9">
        <f>G23/G5%</f>
        <v>0</v>
      </c>
      <c r="I23" s="24"/>
    </row>
    <row r="24" spans="2:9" x14ac:dyDescent="0.25">
      <c r="B24" s="5" t="s">
        <v>44</v>
      </c>
      <c r="C24" s="57">
        <v>0</v>
      </c>
      <c r="D24" s="9">
        <f>C24/C5%</f>
        <v>0</v>
      </c>
      <c r="E24" s="57">
        <v>0</v>
      </c>
      <c r="F24" s="9">
        <f>E24/E5%</f>
        <v>0</v>
      </c>
      <c r="G24" s="49">
        <v>0</v>
      </c>
      <c r="H24" s="9">
        <f>G24/G5%</f>
        <v>0</v>
      </c>
      <c r="I24" s="24"/>
    </row>
    <row r="25" spans="2:9" x14ac:dyDescent="0.25">
      <c r="B25" s="5" t="s">
        <v>46</v>
      </c>
      <c r="C25" s="57">
        <v>1</v>
      </c>
      <c r="D25" s="18">
        <f>C25/C5%</f>
        <v>6.540222367560497E-2</v>
      </c>
      <c r="E25" s="57">
        <v>0</v>
      </c>
      <c r="F25" s="18">
        <f>E25/E5%</f>
        <v>0</v>
      </c>
      <c r="G25" s="49">
        <v>0</v>
      </c>
      <c r="H25" s="18">
        <f>G25/G5%</f>
        <v>0</v>
      </c>
      <c r="I25" s="27"/>
    </row>
    <row r="26" spans="2:9" x14ac:dyDescent="0.25">
      <c r="B26" s="5" t="s">
        <v>50</v>
      </c>
      <c r="C26" s="57">
        <v>0</v>
      </c>
      <c r="D26" s="9">
        <f>C26/C5%</f>
        <v>0</v>
      </c>
      <c r="E26" s="57">
        <v>0</v>
      </c>
      <c r="F26" s="9">
        <f>E26/E5%</f>
        <v>0</v>
      </c>
      <c r="G26" s="49">
        <v>0</v>
      </c>
      <c r="H26" s="9">
        <f>G26/G5%</f>
        <v>0</v>
      </c>
    </row>
    <row r="27" spans="2:9" x14ac:dyDescent="0.25">
      <c r="B27" s="5" t="s">
        <v>62</v>
      </c>
      <c r="C27" s="57">
        <v>0</v>
      </c>
      <c r="D27" s="9">
        <f>C27/C5%</f>
        <v>0</v>
      </c>
      <c r="E27" s="57">
        <v>0</v>
      </c>
      <c r="F27" s="9">
        <f>E27/E5%</f>
        <v>0</v>
      </c>
      <c r="G27" s="49">
        <v>0</v>
      </c>
      <c r="H27" s="9">
        <f>G27/G5%</f>
        <v>0</v>
      </c>
    </row>
  </sheetData>
  <mergeCells count="15">
    <mergeCell ref="G3:H3"/>
    <mergeCell ref="G4:H4"/>
    <mergeCell ref="G5:H5"/>
    <mergeCell ref="G6:H6"/>
    <mergeCell ref="G7:H7"/>
    <mergeCell ref="E3:F3"/>
    <mergeCell ref="E4:F4"/>
    <mergeCell ref="E5:F5"/>
    <mergeCell ref="E6:F6"/>
    <mergeCell ref="E7:F7"/>
    <mergeCell ref="C6:D6"/>
    <mergeCell ref="C7:D7"/>
    <mergeCell ref="C3:D3"/>
    <mergeCell ref="C4:D4"/>
    <mergeCell ref="C5: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SR123GDR</vt:lpstr>
      <vt:lpstr>SR123SLK</vt:lpstr>
      <vt:lpstr>IR183GNO</vt:lpstr>
      <vt:lpstr>IR123RHO</vt:lpstr>
      <vt:lpstr>IR183RHO</vt:lpstr>
      <vt:lpstr>SR183SLK1</vt:lpstr>
      <vt:lpstr>IR183URA</vt:lpstr>
      <vt:lpstr>IR185RHO</vt:lpstr>
      <vt:lpstr>WR183GLC</vt:lpstr>
      <vt:lpstr>SR183MGN</vt:lpstr>
      <vt:lpstr>SR243SLK</vt:lpstr>
      <vt:lpstr>IR123ICY</vt:lpstr>
      <vt:lpstr>SR183ASR</vt:lpstr>
      <vt:lpstr>IR185URA</vt:lpstr>
      <vt:lpstr>IR185IRS</vt:lpstr>
      <vt:lpstr>IR123GRD</vt:lpstr>
      <vt:lpstr>SR123ASR</vt:lpstr>
      <vt:lpstr>IR183GRD</vt:lpstr>
      <vt:lpstr>SR183ASP</vt:lpstr>
      <vt:lpstr>IR123IVR</vt:lpstr>
      <vt:lpstr>IR183ICY</vt:lpstr>
      <vt:lpstr>IR183IVR</vt:lpstr>
      <vt:lpstr>IR185ICY</vt:lpstr>
      <vt:lpstr>IR243SLK</vt:lpstr>
      <vt:lpstr>SR183AG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Keny</cp:lastModifiedBy>
  <dcterms:created xsi:type="dcterms:W3CDTF">2020-08-22T20:19:27Z</dcterms:created>
  <dcterms:modified xsi:type="dcterms:W3CDTF">2022-05-14T18:34:09Z</dcterms:modified>
</cp:coreProperties>
</file>