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-120" yWindow="-120" windowWidth="20730" windowHeight="11160" tabRatio="882" firstSheet="19" activeTab="20"/>
  </bookViews>
  <sheets>
    <sheet name="SR123SLK" sheetId="5" r:id="rId1"/>
    <sheet name="SR183SLK1" sheetId="31" r:id="rId2"/>
    <sheet name="IR183URA" sheetId="34" r:id="rId3"/>
    <sheet name="WR183GLC" sheetId="43" r:id="rId4"/>
    <sheet name="SR183ASR" sheetId="52" r:id="rId5"/>
    <sheet name="IR185URA" sheetId="53" r:id="rId6"/>
    <sheet name="IR123GRD" sheetId="55" r:id="rId7"/>
    <sheet name="SR123ASR" sheetId="56" r:id="rId8"/>
    <sheet name="IR183GRD" sheetId="57" r:id="rId9"/>
    <sheet name="SR183ASP" sheetId="58" r:id="rId10"/>
    <sheet name="IR123IVR" sheetId="59" r:id="rId11"/>
    <sheet name="IR183ICY" sheetId="60" r:id="rId12"/>
    <sheet name="IR183IVR" sheetId="61" r:id="rId13"/>
    <sheet name="IR243SLK" sheetId="63" r:id="rId14"/>
    <sheet name="SR183AG" sheetId="64" r:id="rId15"/>
    <sheet name="IR125ICY1" sheetId="68" r:id="rId16"/>
    <sheet name="IR243URA" sheetId="67" r:id="rId17"/>
    <sheet name="SR183SS" sheetId="66" r:id="rId18"/>
    <sheet name="SR123SG" sheetId="72" r:id="rId19"/>
    <sheet name="SR123SS" sheetId="71" r:id="rId20"/>
    <sheet name="SR183GRD2" sheetId="7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2" l="1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C7" i="72"/>
  <c r="K5" i="71"/>
  <c r="D25" i="71"/>
  <c r="D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C7" i="71"/>
  <c r="K5" i="70"/>
  <c r="D25" i="70"/>
  <c r="D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C7" i="70"/>
  <c r="L5" i="66" l="1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E7" i="66"/>
  <c r="L5" i="67" l="1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11" i="67"/>
  <c r="F10" i="67"/>
  <c r="F9" i="67"/>
  <c r="E7" i="67"/>
  <c r="L5" i="68" l="1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E7" i="68"/>
  <c r="N5" i="64" l="1"/>
  <c r="F25" i="64"/>
  <c r="D25" i="64"/>
  <c r="F24" i="64"/>
  <c r="D24" i="64"/>
  <c r="F23" i="64"/>
  <c r="D23" i="64"/>
  <c r="F22" i="64"/>
  <c r="D22" i="64"/>
  <c r="F21" i="64"/>
  <c r="D21" i="64"/>
  <c r="F20" i="64"/>
  <c r="D20" i="64"/>
  <c r="F19" i="64"/>
  <c r="D19" i="64"/>
  <c r="F18" i="64"/>
  <c r="D18" i="64"/>
  <c r="F17" i="64"/>
  <c r="D17" i="64"/>
  <c r="F16" i="64"/>
  <c r="D16" i="64"/>
  <c r="F15" i="64"/>
  <c r="D15" i="64"/>
  <c r="F14" i="64"/>
  <c r="D14" i="64"/>
  <c r="F13" i="64"/>
  <c r="D13" i="64"/>
  <c r="F12" i="64"/>
  <c r="D12" i="64"/>
  <c r="F11" i="64"/>
  <c r="D11" i="64"/>
  <c r="F10" i="64"/>
  <c r="D10" i="64"/>
  <c r="F9" i="64"/>
  <c r="D9" i="64"/>
  <c r="E7" i="64"/>
  <c r="C7" i="64"/>
  <c r="N5" i="63" l="1"/>
  <c r="F25" i="63"/>
  <c r="D25" i="63"/>
  <c r="F24" i="63"/>
  <c r="D24" i="63"/>
  <c r="F23" i="63"/>
  <c r="D23" i="63"/>
  <c r="F22" i="63"/>
  <c r="D22" i="63"/>
  <c r="F21" i="63"/>
  <c r="D21" i="63"/>
  <c r="F20" i="63"/>
  <c r="D20" i="63"/>
  <c r="F19" i="63"/>
  <c r="D19" i="63"/>
  <c r="F18" i="63"/>
  <c r="D18" i="63"/>
  <c r="F17" i="63"/>
  <c r="D17" i="63"/>
  <c r="F16" i="63"/>
  <c r="D16" i="63"/>
  <c r="F15" i="63"/>
  <c r="D15" i="63"/>
  <c r="F14" i="63"/>
  <c r="D14" i="63"/>
  <c r="F13" i="63"/>
  <c r="D13" i="63"/>
  <c r="F12" i="63"/>
  <c r="D12" i="63"/>
  <c r="F11" i="63"/>
  <c r="D11" i="63"/>
  <c r="F10" i="63"/>
  <c r="D10" i="63"/>
  <c r="F9" i="63"/>
  <c r="D9" i="63"/>
  <c r="E7" i="63"/>
  <c r="C7" i="63"/>
  <c r="N5" i="61" l="1"/>
  <c r="F25" i="61"/>
  <c r="D25" i="61"/>
  <c r="F24" i="61"/>
  <c r="D24" i="61"/>
  <c r="F23" i="61"/>
  <c r="D23" i="61"/>
  <c r="F22" i="61"/>
  <c r="D22" i="61"/>
  <c r="F21" i="61"/>
  <c r="D21" i="61"/>
  <c r="F20" i="61"/>
  <c r="D20" i="61"/>
  <c r="F19" i="61"/>
  <c r="D19" i="61"/>
  <c r="F18" i="61"/>
  <c r="D18" i="61"/>
  <c r="F17" i="61"/>
  <c r="D17" i="61"/>
  <c r="F16" i="61"/>
  <c r="D16" i="61"/>
  <c r="F15" i="61"/>
  <c r="D15" i="61"/>
  <c r="F14" i="61"/>
  <c r="D14" i="61"/>
  <c r="F13" i="61"/>
  <c r="D13" i="61"/>
  <c r="F12" i="61"/>
  <c r="D12" i="61"/>
  <c r="F11" i="61"/>
  <c r="D11" i="61"/>
  <c r="F10" i="61"/>
  <c r="D10" i="61"/>
  <c r="F9" i="61"/>
  <c r="D9" i="61"/>
  <c r="E7" i="61"/>
  <c r="C7" i="61"/>
  <c r="N5" i="60" l="1"/>
  <c r="F25" i="60"/>
  <c r="D25" i="60"/>
  <c r="F24" i="60"/>
  <c r="D24" i="60"/>
  <c r="F23" i="60"/>
  <c r="D23" i="60"/>
  <c r="F22" i="60"/>
  <c r="D22" i="60"/>
  <c r="F21" i="60"/>
  <c r="D21" i="60"/>
  <c r="F20" i="60"/>
  <c r="D20" i="60"/>
  <c r="F19" i="60"/>
  <c r="D19" i="60"/>
  <c r="F18" i="60"/>
  <c r="D18" i="60"/>
  <c r="F17" i="60"/>
  <c r="D17" i="60"/>
  <c r="F16" i="60"/>
  <c r="D16" i="60"/>
  <c r="F15" i="60"/>
  <c r="D15" i="60"/>
  <c r="F14" i="60"/>
  <c r="D14" i="60"/>
  <c r="F13" i="60"/>
  <c r="D13" i="60"/>
  <c r="F12" i="60"/>
  <c r="D12" i="60"/>
  <c r="F11" i="60"/>
  <c r="D11" i="60"/>
  <c r="F10" i="60"/>
  <c r="D10" i="60"/>
  <c r="F9" i="60"/>
  <c r="D9" i="60"/>
  <c r="E7" i="60"/>
  <c r="C7" i="60"/>
  <c r="N5" i="59" l="1"/>
  <c r="F25" i="59"/>
  <c r="D25" i="59"/>
  <c r="F24" i="59"/>
  <c r="D24" i="59"/>
  <c r="F23" i="59"/>
  <c r="D23" i="59"/>
  <c r="F22" i="59"/>
  <c r="D22" i="59"/>
  <c r="F21" i="59"/>
  <c r="D21" i="59"/>
  <c r="F20" i="59"/>
  <c r="D20" i="59"/>
  <c r="F19" i="59"/>
  <c r="D19" i="59"/>
  <c r="F18" i="59"/>
  <c r="D18" i="59"/>
  <c r="F17" i="59"/>
  <c r="D17" i="59"/>
  <c r="F16" i="59"/>
  <c r="D16" i="59"/>
  <c r="F15" i="59"/>
  <c r="D15" i="59"/>
  <c r="F14" i="59"/>
  <c r="D14" i="59"/>
  <c r="F13" i="59"/>
  <c r="D13" i="59"/>
  <c r="F12" i="59"/>
  <c r="D12" i="59"/>
  <c r="F11" i="59"/>
  <c r="D11" i="59"/>
  <c r="F10" i="59"/>
  <c r="D10" i="59"/>
  <c r="F9" i="59"/>
  <c r="D9" i="59"/>
  <c r="E7" i="59"/>
  <c r="C7" i="59"/>
  <c r="Q5" i="58" l="1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Q5" i="57" l="1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W5" i="56" l="1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W5" i="55" l="1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W5" i="53" l="1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X5" i="52" l="1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X5" i="43" l="1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4" l="1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 l="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5" l="1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K5" i="68" l="1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C7" i="68"/>
  <c r="K5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C7" i="67"/>
  <c r="K5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C7" i="66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G7" i="64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G7" i="63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G7" i="61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G7" i="60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G7" i="59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43"/>
  <c r="H27" i="43"/>
  <c r="H24" i="43"/>
  <c r="H23" i="43"/>
  <c r="H22" i="43"/>
  <c r="H20" i="43"/>
  <c r="H16" i="43"/>
  <c r="H14" i="43"/>
  <c r="H12" i="34"/>
  <c r="H23" i="34"/>
  <c r="H24" i="34"/>
  <c r="H19" i="31"/>
  <c r="H13" i="31"/>
  <c r="H22" i="5"/>
  <c r="H13" i="5"/>
  <c r="H15" i="5"/>
  <c r="H19" i="5"/>
  <c r="H18" i="5" l="1"/>
  <c r="H26" i="52" l="1"/>
  <c r="H20" i="34"/>
  <c r="H18" i="34"/>
  <c r="H22" i="34" l="1"/>
  <c r="H12" i="43" l="1"/>
  <c r="H11" i="43"/>
  <c r="H19" i="34"/>
  <c r="H21" i="31"/>
  <c r="H11" i="31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3"/>
  <c r="H17" i="34" l="1"/>
  <c r="H9" i="5" l="1"/>
  <c r="G7" i="5"/>
  <c r="H13" i="34" l="1"/>
  <c r="H14" i="34"/>
  <c r="G7" i="34"/>
  <c r="G7" i="31"/>
  <c r="H24" i="31"/>
  <c r="H17" i="31"/>
  <c r="H12" i="31"/>
  <c r="H10" i="31"/>
  <c r="H17" i="5"/>
  <c r="H9" i="34" l="1"/>
  <c r="H15" i="31"/>
  <c r="H11" i="5"/>
  <c r="H10" i="5"/>
  <c r="H21" i="34" l="1"/>
  <c r="H11" i="34" l="1"/>
  <c r="H23" i="31"/>
  <c r="H20" i="5"/>
  <c r="H25" i="5"/>
  <c r="H24" i="5"/>
  <c r="H16" i="34" l="1"/>
  <c r="H25" i="31"/>
  <c r="H20" i="31"/>
  <c r="H15" i="34" l="1"/>
  <c r="H18" i="31"/>
  <c r="H16" i="31"/>
  <c r="H14" i="31"/>
  <c r="H14" i="5" l="1"/>
  <c r="H21" i="5"/>
  <c r="H25" i="34" l="1"/>
  <c r="H10" i="34"/>
  <c r="H16" i="5" l="1"/>
  <c r="H12" i="5"/>
  <c r="H23" i="5"/>
  <c r="H22" i="31" l="1"/>
  <c r="H9" i="31"/>
</calcChain>
</file>

<file path=xl/sharedStrings.xml><?xml version="1.0" encoding="utf-8"?>
<sst xmlns="http://schemas.openxmlformats.org/spreadsheetml/2006/main" count="854" uniqueCount="63">
  <si>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</si>
  <si>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</si>
  <si>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</si>
  <si>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</si>
  <si>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</si>
  <si>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</si>
  <si>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</si>
  <si>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</si>
  <si>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</si>
  <si>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</si>
  <si>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</si>
  <si>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</si>
  <si>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</si>
  <si>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</si>
  <si>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</si>
  <si>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</si>
  <si>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</si>
  <si>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</si>
  <si>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</si>
  <si>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</si>
  <si>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</si>
  <si>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</si>
  <si>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</si>
  <si>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</si>
  <si>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</si>
  <si>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SR183SLK1</t>
  </si>
  <si>
    <t>IR183URA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</si>
  <si>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</si>
  <si>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</si>
  <si>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</si>
  <si>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</si>
  <si>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</si>
  <si>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</si>
  <si>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</si>
  <si>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</si>
  <si>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</si>
  <si>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</si>
  <si>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</si>
  <si>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</si>
  <si>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</si>
  <si>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</si>
  <si>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</si>
  <si>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WR183GLC</t>
  </si>
  <si>
    <t>Comp Capacitor</t>
  </si>
  <si>
    <t>Capacitor</t>
  </si>
  <si>
    <t>SR183ASR</t>
  </si>
  <si>
    <t>IR185URA</t>
  </si>
  <si>
    <t>IR123GRD</t>
  </si>
  <si>
    <t>SR123ASR</t>
  </si>
  <si>
    <t>IR183GRD</t>
  </si>
  <si>
    <t>SR183ASP</t>
  </si>
  <si>
    <t>Cabinet</t>
  </si>
  <si>
    <t>IR183ICY</t>
  </si>
  <si>
    <t>IR183IVR</t>
  </si>
  <si>
    <t>IR243SLK</t>
  </si>
  <si>
    <t>SR183AG</t>
  </si>
  <si>
    <t>IR123IVR</t>
  </si>
  <si>
    <t>SR183SS</t>
  </si>
  <si>
    <t>IR243URA</t>
  </si>
  <si>
    <t>IR125ICY1</t>
  </si>
  <si>
    <t>SR183GRD2</t>
  </si>
  <si>
    <t>SR123SS</t>
  </si>
  <si>
    <t>SR123SG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</si>
</sst>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readingOrder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2" fontId="1" fillId="0" borderId="1" xfId="0" applyNumberFormat="1" applyFont="1" applyFill="1" applyBorder="1" applyAlignment="1">
      <alignment horizontal="center" vertical="center" readingOrder="1"/>
    </xf>
    <xf numFmtId="2" fontId="2" fillId="0" borderId="1" xfId="0" applyNumberFormat="1" applyFont="1" applyFill="1" applyBorder="1" applyAlignment="1">
      <alignment horizontal="center" vertical="center" readingOrder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 readingOrder="1"/>
    </xf>
    <xf numFmtId="2" fontId="1" fillId="0" borderId="3" xfId="0" applyNumberFormat="1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0.25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0.31</c:v>
                </c:pt>
                <c:pt idx="4">
                  <c:v>0.05</c:v>
                </c:pt>
                <c:pt idx="5">
                  <c:v>0.03</c:v>
                </c:pt>
                <c:pt idx="6">
                  <c:v>0.15</c:v>
                </c:pt>
                <c:pt idx="7">
                  <c:v>0.16</c:v>
                </c:pt>
                <c:pt idx="8" formatCode="0.00">
                  <c:v>8.6975429441182861E-2</c:v>
                </c:pt>
                <c:pt idx="9" formatCode="0.00">
                  <c:v>0.12</c:v>
                </c:pt>
                <c:pt idx="10" formatCode="0.00">
                  <c:v>4.2060988433228183E-2</c:v>
                </c:pt>
                <c:pt idx="11" formatCode="0.00">
                  <c:v>5.4540496318516499E-2</c:v>
                </c:pt>
                <c:pt idx="12" formatCode="0.00">
                  <c:v>5.6069526212503502E-2</c:v>
                </c:pt>
                <c:pt idx="13" formatCode="0.00">
                  <c:v>0.2346193952033368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SR183ASP!$K$4:$Q$4</c:f>
              <c:strCache>
                <c:ptCount val="7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</c:strCache>
            </c:strRef>
          </c:cat>
          <c:val>
            <c:numRef>
              <c:f>SR183ASP!$K$5:$Q$5</c:f>
              <c:numCache>
                <c:formatCode>0.00</c:formatCode>
                <c:ptCount val="7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  <c:pt idx="5">
                  <c:v>6.6254416961130741E-2</c:v>
                </c:pt>
                <c:pt idx="6">
                  <c:v>0.14441922838869403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IR123IVR!$K$4:$N$4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IR123IVR!$K$5:$N$5</c:f>
              <c:numCache>
                <c:formatCode>0.00</c:formatCode>
                <c:ptCount val="4"/>
                <c:pt idx="0" formatCode="General">
                  <c:v>0.05</c:v>
                </c:pt>
                <c:pt idx="1">
                  <c:v>0</c:v>
                </c:pt>
                <c:pt idx="2">
                  <c:v>2.7785495971103084E-2</c:v>
                </c:pt>
                <c:pt idx="3">
                  <c:v>2.3413720440177945E-2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BE5-A4A5-0DA9BA3E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7696"/>
        <c:axId val="2010510208"/>
      </c:lineChart>
      <c:catAx>
        <c:axId val="2010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0208"/>
        <c:crosses val="autoZero"/>
        <c:auto val="1"/>
        <c:lblAlgn val="ctr"/>
        <c:lblOffset val="100"/>
        <c:noMultiLvlLbl val="0"/>
      </c:catAx>
      <c:valAx>
        <c:axId val="201051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IR183ICY!$K$4:$N$4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IR183ICY!$K$5:$N$5</c:f>
              <c:numCache>
                <c:formatCode>0.00</c:formatCode>
                <c:ptCount val="4"/>
                <c:pt idx="0" formatCode="General">
                  <c:v>0.11</c:v>
                </c:pt>
                <c:pt idx="1">
                  <c:v>0.10427528675703858</c:v>
                </c:pt>
                <c:pt idx="2">
                  <c:v>6.8493150684931503E-2</c:v>
                </c:pt>
                <c:pt idx="3">
                  <c:v>0.40677966101694918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8B3-B357-5EADD96E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9376"/>
        <c:axId val="2010518944"/>
      </c:lineChart>
      <c:catAx>
        <c:axId val="2010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8944"/>
        <c:crosses val="autoZero"/>
        <c:auto val="1"/>
        <c:lblAlgn val="ctr"/>
        <c:lblOffset val="100"/>
        <c:noMultiLvlLbl val="0"/>
      </c:catAx>
      <c:valAx>
        <c:axId val="20105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IR183IVR!$K$4:$N$4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IR183IVR!$K$5:$N$5</c:f>
              <c:numCache>
                <c:formatCode>0.00</c:formatCode>
                <c:ptCount val="4"/>
                <c:pt idx="0" formatCode="General">
                  <c:v>0.04</c:v>
                </c:pt>
                <c:pt idx="1">
                  <c:v>0</c:v>
                </c:pt>
                <c:pt idx="2">
                  <c:v>3.0769230769230771E-2</c:v>
                </c:pt>
                <c:pt idx="3">
                  <c:v>0.21154427319431851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4-4257-BABA-DE95EDD34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0624"/>
        <c:axId val="2010511040"/>
      </c:lineChart>
      <c:catAx>
        <c:axId val="2010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1040"/>
        <c:crosses val="autoZero"/>
        <c:auto val="1"/>
        <c:lblAlgn val="ctr"/>
        <c:lblOffset val="100"/>
        <c:noMultiLvlLbl val="0"/>
      </c:catAx>
      <c:valAx>
        <c:axId val="20105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IR243SLK!$K$4:$N$4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IR243SLK!$K$5:$N$5</c:f>
              <c:numCache>
                <c:formatCode>0.00</c:formatCode>
                <c:ptCount val="4"/>
                <c:pt idx="0" formatCode="General">
                  <c:v>0.09</c:v>
                </c:pt>
                <c:pt idx="1">
                  <c:v>0</c:v>
                </c:pt>
                <c:pt idx="2">
                  <c:v>0.43821209465381245</c:v>
                </c:pt>
                <c:pt idx="3">
                  <c:v>9.3545369504209552E-2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46C8-AE8A-9F92EDC62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86448"/>
        <c:axId val="2000188528"/>
      </c:lineChart>
      <c:catAx>
        <c:axId val="2000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8528"/>
        <c:crosses val="autoZero"/>
        <c:auto val="1"/>
        <c:lblAlgn val="ctr"/>
        <c:lblOffset val="100"/>
        <c:noMultiLvlLbl val="0"/>
      </c:catAx>
      <c:valAx>
        <c:axId val="200018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SR183AG!$K$4:$N$4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SR183AG!$K$5:$N$5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4-43E7-AD35-C75211838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20192"/>
        <c:axId val="2010520608"/>
      </c:lineChart>
      <c:catAx>
        <c:axId val="20105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08"/>
        <c:crosses val="autoZero"/>
        <c:auto val="1"/>
        <c:lblAlgn val="ctr"/>
        <c:lblOffset val="100"/>
        <c:noMultiLvlLbl val="0"/>
      </c:catAx>
      <c:valAx>
        <c:axId val="201052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0.16</c:v>
                </c:pt>
                <c:pt idx="1">
                  <c:v>0.2</c:v>
                </c:pt>
                <c:pt idx="2">
                  <c:v>0.14000000000000001</c:v>
                </c:pt>
                <c:pt idx="3">
                  <c:v>0.26</c:v>
                </c:pt>
                <c:pt idx="4">
                  <c:v>0.22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0.35</c:v>
                </c:pt>
                <c:pt idx="8" formatCode="0.00">
                  <c:v>0.15319455708750113</c:v>
                </c:pt>
                <c:pt idx="9" formatCode="0.00">
                  <c:v>0.03</c:v>
                </c:pt>
                <c:pt idx="10" formatCode="0.00">
                  <c:v>1.3849456408835954E-2</c:v>
                </c:pt>
                <c:pt idx="11" formatCode="0.00">
                  <c:v>2.8338646829613883E-2</c:v>
                </c:pt>
                <c:pt idx="12" formatCode="0.00">
                  <c:v>0.12513904338153503</c:v>
                </c:pt>
                <c:pt idx="13" formatCode="0.00">
                  <c:v>0.33916596007091654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0.15</c:v>
                </c:pt>
                <c:pt idx="1">
                  <c:v>0.03</c:v>
                </c:pt>
                <c:pt idx="2">
                  <c:v>0.22</c:v>
                </c:pt>
                <c:pt idx="3">
                  <c:v>0.24</c:v>
                </c:pt>
                <c:pt idx="4">
                  <c:v>0.25</c:v>
                </c:pt>
                <c:pt idx="5">
                  <c:v>0.32</c:v>
                </c:pt>
                <c:pt idx="6">
                  <c:v>0.24</c:v>
                </c:pt>
                <c:pt idx="7">
                  <c:v>0.28000000000000003</c:v>
                </c:pt>
                <c:pt idx="8" formatCode="0.00">
                  <c:v>0.19870839542970689</c:v>
                </c:pt>
                <c:pt idx="9" formatCode="0.00">
                  <c:v>6.3938618925831206E-2</c:v>
                </c:pt>
                <c:pt idx="10" formatCode="0.00">
                  <c:v>8.5714285714285715E-2</c:v>
                </c:pt>
                <c:pt idx="11" formatCode="0.00">
                  <c:v>9.5495782269616428E-2</c:v>
                </c:pt>
                <c:pt idx="12" formatCode="0.00">
                  <c:v>0.25648332858364203</c:v>
                </c:pt>
                <c:pt idx="13" formatCode="0.00">
                  <c:v>0.54696341003394944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0.84</c:v>
                </c:pt>
                <c:pt idx="4">
                  <c:v>1.64</c:v>
                </c:pt>
                <c:pt idx="5">
                  <c:v>0.55000000000000004</c:v>
                </c:pt>
                <c:pt idx="6">
                  <c:v>0.38</c:v>
                </c:pt>
                <c:pt idx="7">
                  <c:v>0.08</c:v>
                </c:pt>
                <c:pt idx="8" formatCode="0.00">
                  <c:v>0.63025210084033612</c:v>
                </c:pt>
                <c:pt idx="9" formatCode="0.00">
                  <c:v>0.13080444735120994</c:v>
                </c:pt>
                <c:pt idx="10" formatCode="0.00">
                  <c:v>7.4794315632011971E-2</c:v>
                </c:pt>
                <c:pt idx="11" formatCode="0.00">
                  <c:v>8.1168831168831168E-2</c:v>
                </c:pt>
                <c:pt idx="12" formatCode="0.00">
                  <c:v>0.38948393378773127</c:v>
                </c:pt>
                <c:pt idx="13" formatCode="0.00">
                  <c:v>1.3777267508610791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SR183ASR!$K$5:$X$5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0.53</c:v>
                </c:pt>
                <c:pt idx="6">
                  <c:v>0.12</c:v>
                </c:pt>
                <c:pt idx="7">
                  <c:v>0.24</c:v>
                </c:pt>
                <c:pt idx="8" formatCode="0.00">
                  <c:v>9.4406419636535288E-2</c:v>
                </c:pt>
                <c:pt idx="9" formatCode="0.00">
                  <c:v>0.12982414729139619</c:v>
                </c:pt>
                <c:pt idx="10" formatCode="0.00">
                  <c:v>0.12982414729139619</c:v>
                </c:pt>
                <c:pt idx="11" formatCode="0.00">
                  <c:v>8.2586125530910798E-2</c:v>
                </c:pt>
                <c:pt idx="12" formatCode="0.00">
                  <c:v>0.28348688873139616</c:v>
                </c:pt>
                <c:pt idx="13" formatCode="0.00">
                  <c:v>0.79123554473524038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IR185URA!$K$4:$W$4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IR185URA!$K$5:$W$5</c:f>
              <c:numCache>
                <c:formatCode>General</c:formatCode>
                <c:ptCount val="13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0.09</c:v>
                </c:pt>
                <c:pt idx="6">
                  <c:v>0.25</c:v>
                </c:pt>
                <c:pt idx="7" formatCode="0.00">
                  <c:v>0</c:v>
                </c:pt>
                <c:pt idx="8" formatCode="0.00">
                  <c:v>0.08</c:v>
                </c:pt>
                <c:pt idx="9" formatCode="0.00">
                  <c:v>0</c:v>
                </c:pt>
                <c:pt idx="10" formatCode="0.00">
                  <c:v>0.18656716417910449</c:v>
                </c:pt>
                <c:pt idx="11" formatCode="0.00">
                  <c:v>0.12430080795525171</c:v>
                </c:pt>
                <c:pt idx="12" formatCode="0.00">
                  <c:v>8.2918739635157543E-2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IR123GRD!$K$4:$W$4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IR123GRD!$K$5:$W$5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 formatCode="0.00">
                  <c:v>0</c:v>
                </c:pt>
                <c:pt idx="8">
                  <c:v>0.03</c:v>
                </c:pt>
                <c:pt idx="9" formatCode="0.00">
                  <c:v>0.03</c:v>
                </c:pt>
                <c:pt idx="10" formatCode="0.00">
                  <c:v>1.7310022503029251E-2</c:v>
                </c:pt>
                <c:pt idx="11" formatCode="0.00">
                  <c:v>6.4766839378238336E-2</c:v>
                </c:pt>
                <c:pt idx="12" formatCode="0.00">
                  <c:v>7.4862751622026283E-2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SR123ASR!$K$4:$W$4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SR123ASR!$K$5:$W$5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0.09</c:v>
                </c:pt>
                <c:pt idx="6">
                  <c:v>0.14000000000000001</c:v>
                </c:pt>
                <c:pt idx="7" formatCode="0.00">
                  <c:v>6.4683053040103494E-2</c:v>
                </c:pt>
                <c:pt idx="8" formatCode="0.00">
                  <c:v>0.06</c:v>
                </c:pt>
                <c:pt idx="9" formatCode="0.00">
                  <c:v>4.3103448275862072E-2</c:v>
                </c:pt>
                <c:pt idx="10" formatCode="0.00">
                  <c:v>0</c:v>
                </c:pt>
                <c:pt idx="11" formatCode="0.00">
                  <c:v>8.3857442348008376E-2</c:v>
                </c:pt>
                <c:pt idx="12" formatCode="0.00">
                  <c:v>6.269592476489029E-2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IR183GRD!$K$4:$Q$4</c:f>
              <c:strCache>
                <c:ptCount val="7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</c:strCache>
            </c:strRef>
          </c:cat>
          <c:val>
            <c:numRef>
              <c:f>IR183GRD!$K$5:$Q$5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  <c:pt idx="5">
                  <c:v>7.8259508530286431E-2</c:v>
                </c:pt>
                <c:pt idx="6">
                  <c:v>0.10663416863432097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27</v>
      </c>
      <c r="D4" s="47"/>
      <c r="E4" s="46" t="s">
        <v>27</v>
      </c>
      <c r="F4" s="47"/>
      <c r="G4" s="46" t="s">
        <v>27</v>
      </c>
      <c r="H4" s="47"/>
      <c r="K4" s="1" t="s">
        <v>1</v>
      </c>
      <c r="L4" s="1" t="s">
        <v>2</v>
      </c>
      <c r="M4" s="1" t="s">
        <v>3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1</v>
      </c>
    </row>
    <row r="5" spans="2:24" x14ac:dyDescent="0.25">
      <c r="B5" s="29" t="s">
        <v>5</v>
      </c>
      <c r="C5" s="46">
        <v>3667</v>
      </c>
      <c r="D5" s="47"/>
      <c r="E5" s="46">
        <v>3567</v>
      </c>
      <c r="F5" s="47"/>
      <c r="G5" s="46">
        <v>3836</v>
      </c>
      <c r="H5" s="47"/>
      <c r="K5" s="7">
        <v>0.25</v>
      </c>
      <c r="L5" s="7">
        <v>7.0000000000000007E-2</v>
      </c>
      <c r="M5" s="7">
        <v>0.11</v>
      </c>
      <c r="N5" s="7">
        <v>0.31</v>
      </c>
      <c r="O5" s="7">
        <v>0.05</v>
      </c>
      <c r="P5" s="7">
        <v>0.03</v>
      </c>
      <c r="Q5" s="7">
        <v>0.15</v>
      </c>
      <c r="R5" s="7">
        <v>0.16</v>
      </c>
      <c r="S5" s="12">
        <v>8.6975429441182861E-2</v>
      </c>
      <c r="T5" s="12">
        <v>0.12</v>
      </c>
      <c r="U5" s="12">
        <v>4.2060988433228183E-2</v>
      </c>
      <c r="V5" s="12">
        <v>5.4540496318516499E-2</v>
      </c>
      <c r="W5" s="12">
        <v>5.6069526212503502E-2</v>
      </c>
      <c r="X5" s="12">
        <f>G7</f>
        <v>0.2346193952033368</v>
      </c>
    </row>
    <row r="6" spans="2:24" x14ac:dyDescent="0.25">
      <c r="B6" s="29" t="s">
        <v>6</v>
      </c>
      <c r="C6" s="46">
        <v>2</v>
      </c>
      <c r="D6" s="47"/>
      <c r="E6" s="46">
        <v>2</v>
      </c>
      <c r="F6" s="47"/>
      <c r="G6" s="46">
        <v>9</v>
      </c>
      <c r="H6" s="47"/>
    </row>
    <row r="7" spans="2:24" x14ac:dyDescent="0.25">
      <c r="B7" s="29" t="s">
        <v>7</v>
      </c>
      <c r="C7" s="44">
        <f>C6/C5%</f>
        <v>5.4540496318516499E-2</v>
      </c>
      <c r="D7" s="45"/>
      <c r="E7" s="44">
        <f>E6/E5%</f>
        <v>5.6069526212503502E-2</v>
      </c>
      <c r="F7" s="45"/>
      <c r="G7" s="44">
        <f>G6/G5%</f>
        <v>0.2346193952033368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29" t="s">
        <v>29</v>
      </c>
      <c r="C9" s="43">
        <v>2</v>
      </c>
      <c r="D9" s="5">
        <f>C9/C5%</f>
        <v>5.4540496318516499E-2</v>
      </c>
      <c r="E9" s="43">
        <v>0</v>
      </c>
      <c r="F9" s="5">
        <f>E9/E5%</f>
        <v>0</v>
      </c>
      <c r="G9" s="30">
        <v>3</v>
      </c>
      <c r="H9" s="5">
        <f>G9/G5%</f>
        <v>7.8206465067778938E-2</v>
      </c>
    </row>
    <row r="10" spans="2:24" x14ac:dyDescent="0.25">
      <c r="B10" s="29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0</v>
      </c>
      <c r="H10" s="5">
        <f>G10/G5%</f>
        <v>0</v>
      </c>
    </row>
    <row r="11" spans="2:24" x14ac:dyDescent="0.25">
      <c r="B11" s="29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24" x14ac:dyDescent="0.25">
      <c r="B12" s="29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1</v>
      </c>
      <c r="H12" s="5">
        <f>G12/G5%</f>
        <v>2.6068821689259645E-2</v>
      </c>
    </row>
    <row r="13" spans="2:24" x14ac:dyDescent="0.25">
      <c r="B13" s="29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1</v>
      </c>
      <c r="H15" s="5">
        <f>G15/G5%</f>
        <v>2.6068821689259645E-2</v>
      </c>
    </row>
    <row r="16" spans="2:24" x14ac:dyDescent="0.25">
      <c r="B16" s="29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0</v>
      </c>
      <c r="H18" s="5">
        <f>G18/G5%</f>
        <v>0</v>
      </c>
    </row>
    <row r="19" spans="2:8" x14ac:dyDescent="0.25">
      <c r="B19" s="29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14</v>
      </c>
      <c r="C20" s="43">
        <v>0</v>
      </c>
      <c r="D20" s="5">
        <f>C20/C5%</f>
        <v>0</v>
      </c>
      <c r="E20" s="43">
        <v>2</v>
      </c>
      <c r="F20" s="5">
        <f>E20/E5%</f>
        <v>5.6069526212503502E-2</v>
      </c>
      <c r="G20" s="35">
        <v>1</v>
      </c>
      <c r="H20" s="5">
        <f>G20/G5%</f>
        <v>2.6068821689259645E-2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3</v>
      </c>
      <c r="H24" s="5">
        <f>G24/G5%</f>
        <v>7.8206465067778938E-2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0</v>
      </c>
      <c r="H25" s="5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Q25"/>
  <sheetViews>
    <sheetView topLeftCell="G1" zoomScale="80" zoomScaleNormal="80" workbookViewId="0">
      <selection activeCell="K4" sqref="K4:Q5"/>
    </sheetView>
  </sheetViews>
  <sheetFormatPr defaultRowHeight="15" x14ac:dyDescent="0.25"/>
  <cols>
    <col min="2" max="2" width="16.7109375" bestFit="1" customWidth="1"/>
  </cols>
  <sheetData>
    <row r="3" spans="2:17" x14ac:dyDescent="0.25">
      <c r="B3" s="27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7" x14ac:dyDescent="0.25">
      <c r="B4" s="29" t="s">
        <v>4</v>
      </c>
      <c r="C4" s="46" t="s">
        <v>50</v>
      </c>
      <c r="D4" s="47"/>
      <c r="E4" s="46" t="s">
        <v>50</v>
      </c>
      <c r="F4" s="47"/>
      <c r="G4" s="46" t="s">
        <v>50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</row>
    <row r="5" spans="2:17" x14ac:dyDescent="0.25">
      <c r="B5" s="29" t="s">
        <v>5</v>
      </c>
      <c r="C5" s="46">
        <v>4478</v>
      </c>
      <c r="D5" s="47"/>
      <c r="E5" s="46">
        <v>4528</v>
      </c>
      <c r="F5" s="47"/>
      <c r="G5" s="46">
        <v>4847</v>
      </c>
      <c r="H5" s="47"/>
      <c r="K5" s="24">
        <v>0.1</v>
      </c>
      <c r="L5" s="12">
        <v>0.08</v>
      </c>
      <c r="M5" s="12">
        <v>0.08</v>
      </c>
      <c r="N5" s="12">
        <v>4.5105999097880017E-2</v>
      </c>
      <c r="O5" s="12">
        <v>2.2331397945511387E-2</v>
      </c>
      <c r="P5" s="12">
        <v>6.6254416961130741E-2</v>
      </c>
      <c r="Q5" s="12">
        <f>G7</f>
        <v>0.14441922838869403</v>
      </c>
    </row>
    <row r="6" spans="2:17" x14ac:dyDescent="0.25">
      <c r="B6" s="29" t="s">
        <v>6</v>
      </c>
      <c r="C6" s="46">
        <v>1</v>
      </c>
      <c r="D6" s="47"/>
      <c r="E6" s="46">
        <v>3</v>
      </c>
      <c r="F6" s="47"/>
      <c r="G6" s="46">
        <v>7</v>
      </c>
      <c r="H6" s="47"/>
    </row>
    <row r="7" spans="2:17" x14ac:dyDescent="0.25">
      <c r="B7" s="29" t="s">
        <v>7</v>
      </c>
      <c r="C7" s="44">
        <f>C6/C5%</f>
        <v>2.2331397945511387E-2</v>
      </c>
      <c r="D7" s="45"/>
      <c r="E7" s="44">
        <f>E6/E5%</f>
        <v>6.6254416961130741E-2</v>
      </c>
      <c r="F7" s="45"/>
      <c r="G7" s="44">
        <f>G6/G5%</f>
        <v>0.14441922838869403</v>
      </c>
      <c r="H7" s="45"/>
    </row>
    <row r="8" spans="2:17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7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5">
        <v>0</v>
      </c>
      <c r="H9" s="5">
        <f>G9/G5%</f>
        <v>0</v>
      </c>
    </row>
    <row r="10" spans="2:17" x14ac:dyDescent="0.25">
      <c r="B10" s="29" t="s">
        <v>29</v>
      </c>
      <c r="C10" s="43">
        <v>1</v>
      </c>
      <c r="D10" s="5">
        <f>C10/C5%</f>
        <v>2.2331397945511387E-2</v>
      </c>
      <c r="E10" s="43">
        <v>2</v>
      </c>
      <c r="F10" s="5">
        <f>E10/E5%</f>
        <v>4.4169611307420496E-2</v>
      </c>
      <c r="G10" s="35">
        <v>2</v>
      </c>
      <c r="H10" s="5">
        <f>G10/G5%</f>
        <v>4.1262636682484012E-2</v>
      </c>
    </row>
    <row r="11" spans="2:17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2.2084805653710248E-2</v>
      </c>
      <c r="G11" s="35">
        <v>1</v>
      </c>
      <c r="H11" s="5">
        <f>G11/G5%</f>
        <v>2.0631318341242006E-2</v>
      </c>
    </row>
    <row r="12" spans="2:17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17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17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17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17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3</v>
      </c>
      <c r="H18" s="5">
        <f>G18/G5%</f>
        <v>6.1893955023726015E-2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1</v>
      </c>
      <c r="H19" s="5">
        <f>G19/G5%</f>
        <v>2.0631318341242006E-2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2</v>
      </c>
      <c r="H25" s="5">
        <f>G25/G5%</f>
        <v>4.1262636682484012E-2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56</v>
      </c>
      <c r="D4" s="47"/>
      <c r="E4" s="46" t="s">
        <v>56</v>
      </c>
      <c r="F4" s="47"/>
      <c r="G4" s="46" t="s">
        <v>56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3006</v>
      </c>
      <c r="D5" s="47"/>
      <c r="E5" s="46">
        <v>3599</v>
      </c>
      <c r="F5" s="47"/>
      <c r="G5" s="46">
        <v>4271</v>
      </c>
      <c r="H5" s="47"/>
      <c r="K5" s="1">
        <v>0.05</v>
      </c>
      <c r="L5" s="12">
        <v>0</v>
      </c>
      <c r="M5" s="12">
        <v>2.7785495971103084E-2</v>
      </c>
      <c r="N5" s="12">
        <f>G7</f>
        <v>2.3413720440177945E-2</v>
      </c>
    </row>
    <row r="6" spans="2:14" x14ac:dyDescent="0.25">
      <c r="B6" s="37" t="s">
        <v>6</v>
      </c>
      <c r="C6" s="46">
        <v>0</v>
      </c>
      <c r="D6" s="47"/>
      <c r="E6" s="46">
        <v>1</v>
      </c>
      <c r="F6" s="47"/>
      <c r="G6" s="46">
        <v>1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2.7785495971103084E-2</v>
      </c>
      <c r="F7" s="45"/>
      <c r="G7" s="44">
        <f>G6/G5%</f>
        <v>2.3413720440177945E-2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2.7785495971103084E-2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52</v>
      </c>
      <c r="D4" s="47"/>
      <c r="E4" s="46" t="s">
        <v>52</v>
      </c>
      <c r="F4" s="47"/>
      <c r="G4" s="46" t="s">
        <v>52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959</v>
      </c>
      <c r="D5" s="47"/>
      <c r="E5" s="46">
        <v>1460</v>
      </c>
      <c r="F5" s="47"/>
      <c r="G5" s="46">
        <v>1475</v>
      </c>
      <c r="H5" s="47"/>
      <c r="K5" s="1">
        <v>0.11</v>
      </c>
      <c r="L5" s="12">
        <v>0.10427528675703858</v>
      </c>
      <c r="M5" s="12">
        <v>6.8493150684931503E-2</v>
      </c>
      <c r="N5" s="12">
        <f>G7</f>
        <v>0.40677966101694918</v>
      </c>
    </row>
    <row r="6" spans="2:14" x14ac:dyDescent="0.25">
      <c r="B6" s="37" t="s">
        <v>6</v>
      </c>
      <c r="C6" s="46">
        <v>1</v>
      </c>
      <c r="D6" s="47"/>
      <c r="E6" s="46">
        <v>1</v>
      </c>
      <c r="F6" s="47"/>
      <c r="G6" s="46">
        <v>6</v>
      </c>
      <c r="H6" s="47"/>
    </row>
    <row r="7" spans="2:14" x14ac:dyDescent="0.25">
      <c r="B7" s="37" t="s">
        <v>7</v>
      </c>
      <c r="C7" s="44">
        <f>C6/C5%</f>
        <v>0.10427528675703858</v>
      </c>
      <c r="D7" s="45"/>
      <c r="E7" s="44">
        <f>E6/E5%</f>
        <v>6.8493150684931503E-2</v>
      </c>
      <c r="F7" s="45"/>
      <c r="G7" s="44">
        <f>G6/G5%</f>
        <v>0.40677966101694918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2</v>
      </c>
      <c r="H9" s="5">
        <f>G9/G5%</f>
        <v>0.13559322033898305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1</v>
      </c>
      <c r="F10" s="5">
        <f>E10/E5%</f>
        <v>6.8493150684931503E-2</v>
      </c>
      <c r="G10" s="43">
        <v>1</v>
      </c>
      <c r="H10" s="5">
        <f>G10/G5%</f>
        <v>6.7796610169491525E-2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1</v>
      </c>
      <c r="H14" s="5">
        <f>G14/G5%</f>
        <v>6.7796610169491525E-2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1</v>
      </c>
      <c r="H18" s="5">
        <f>G18/G5%</f>
        <v>6.7796610169491525E-2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0.10427528675703858</v>
      </c>
      <c r="E25" s="43">
        <v>0</v>
      </c>
      <c r="F25" s="5">
        <f>E25/E5%</f>
        <v>0</v>
      </c>
      <c r="G25" s="43">
        <v>3</v>
      </c>
      <c r="H25" s="5">
        <f>G25/G5%</f>
        <v>0.20338983050847459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53</v>
      </c>
      <c r="D4" s="47"/>
      <c r="E4" s="46" t="s">
        <v>53</v>
      </c>
      <c r="F4" s="47"/>
      <c r="G4" s="46" t="s">
        <v>53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2660</v>
      </c>
      <c r="D5" s="47"/>
      <c r="E5" s="46">
        <v>3250</v>
      </c>
      <c r="F5" s="47"/>
      <c r="G5" s="46">
        <v>3309</v>
      </c>
      <c r="H5" s="47"/>
      <c r="K5" s="1">
        <v>0.04</v>
      </c>
      <c r="L5" s="12">
        <v>0</v>
      </c>
      <c r="M5" s="12">
        <v>3.0769230769230771E-2</v>
      </c>
      <c r="N5" s="12">
        <f>G7</f>
        <v>0.21154427319431851</v>
      </c>
    </row>
    <row r="6" spans="2:14" x14ac:dyDescent="0.25">
      <c r="B6" s="37" t="s">
        <v>6</v>
      </c>
      <c r="C6" s="46">
        <v>0</v>
      </c>
      <c r="D6" s="47"/>
      <c r="E6" s="46">
        <v>1</v>
      </c>
      <c r="F6" s="47"/>
      <c r="G6" s="46">
        <v>7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3.0769230769230771E-2</v>
      </c>
      <c r="F7" s="45"/>
      <c r="G7" s="44">
        <f>G6/G5%</f>
        <v>0.21154427319431851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1</v>
      </c>
      <c r="F9" s="5">
        <f>E9/E5%</f>
        <v>3.0769230769230771E-2</v>
      </c>
      <c r="G9" s="43">
        <v>5</v>
      </c>
      <c r="H9" s="5">
        <f>G9/G5%</f>
        <v>0.15110305228165608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2</v>
      </c>
      <c r="H10" s="5">
        <f>G10/G5%</f>
        <v>6.0441220912662429E-2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54</v>
      </c>
      <c r="D4" s="47"/>
      <c r="E4" s="46" t="s">
        <v>54</v>
      </c>
      <c r="F4" s="47"/>
      <c r="G4" s="46" t="s">
        <v>54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1182</v>
      </c>
      <c r="D5" s="47"/>
      <c r="E5" s="46">
        <v>1141</v>
      </c>
      <c r="F5" s="47"/>
      <c r="G5" s="46">
        <v>1069</v>
      </c>
      <c r="H5" s="47"/>
      <c r="K5" s="1">
        <v>0.09</v>
      </c>
      <c r="L5" s="12">
        <v>0</v>
      </c>
      <c r="M5" s="12">
        <v>0.43821209465381245</v>
      </c>
      <c r="N5" s="12">
        <f>G7</f>
        <v>9.3545369504209552E-2</v>
      </c>
    </row>
    <row r="6" spans="2:14" x14ac:dyDescent="0.25">
      <c r="B6" s="37" t="s">
        <v>6</v>
      </c>
      <c r="C6" s="46">
        <v>0</v>
      </c>
      <c r="D6" s="47"/>
      <c r="E6" s="46">
        <v>5</v>
      </c>
      <c r="F6" s="47"/>
      <c r="G6" s="46">
        <v>1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0.43821209465381245</v>
      </c>
      <c r="F7" s="45"/>
      <c r="G7" s="44">
        <f>G6/G5%</f>
        <v>9.3545369504209552E-2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0.26292725679228746</v>
      </c>
      <c r="G9" s="43">
        <v>1</v>
      </c>
      <c r="H9" s="5">
        <f>G9/G5%</f>
        <v>9.3545369504209552E-2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2</v>
      </c>
      <c r="F10" s="5">
        <f>E10/E5%</f>
        <v>0.17528483786152499</v>
      </c>
      <c r="G10" s="43">
        <v>1</v>
      </c>
      <c r="H10" s="5">
        <f>G10/G5%</f>
        <v>9.3545369504209552E-2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1</v>
      </c>
      <c r="F22" s="5">
        <f>E22/E5%</f>
        <v>8.7642418930762495E-2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55</v>
      </c>
      <c r="D4" s="47"/>
      <c r="E4" s="46" t="s">
        <v>55</v>
      </c>
      <c r="F4" s="47"/>
      <c r="G4" s="46" t="s">
        <v>55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700</v>
      </c>
      <c r="D5" s="47"/>
      <c r="E5" s="46">
        <v>757</v>
      </c>
      <c r="F5" s="47"/>
      <c r="G5" s="46">
        <v>790</v>
      </c>
      <c r="H5" s="47"/>
      <c r="K5" s="1">
        <v>0</v>
      </c>
      <c r="L5" s="12">
        <v>0</v>
      </c>
      <c r="M5" s="12">
        <v>0</v>
      </c>
      <c r="N5" s="12">
        <f>G7</f>
        <v>0</v>
      </c>
    </row>
    <row r="6" spans="2:14" x14ac:dyDescent="0.25">
      <c r="B6" s="37" t="s">
        <v>6</v>
      </c>
      <c r="C6" s="46">
        <v>0</v>
      </c>
      <c r="D6" s="47"/>
      <c r="E6" s="46">
        <v>0</v>
      </c>
      <c r="F6" s="47"/>
      <c r="G6" s="46">
        <v>0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0</v>
      </c>
      <c r="F7" s="45"/>
      <c r="G7" s="44">
        <f>G6/G5%</f>
        <v>0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59</v>
      </c>
      <c r="D4" s="53"/>
      <c r="E4" s="52" t="s">
        <v>59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573</v>
      </c>
      <c r="D5" s="53"/>
      <c r="E5" s="52">
        <v>575</v>
      </c>
      <c r="F5" s="53"/>
      <c r="K5" s="33">
        <f>C7</f>
        <v>0</v>
      </c>
      <c r="L5" s="33">
        <f>E7</f>
        <v>0.17391304347826086</v>
      </c>
    </row>
    <row r="6" spans="2:12" x14ac:dyDescent="0.25">
      <c r="B6" s="42" t="s">
        <v>6</v>
      </c>
      <c r="C6" s="54">
        <v>0</v>
      </c>
      <c r="D6" s="55"/>
      <c r="E6" s="54">
        <v>1</v>
      </c>
      <c r="F6" s="55"/>
    </row>
    <row r="7" spans="2:12" x14ac:dyDescent="0.25">
      <c r="B7" s="42" t="s">
        <v>7</v>
      </c>
      <c r="C7" s="56">
        <f>C6/C5%</f>
        <v>0</v>
      </c>
      <c r="D7" s="57"/>
      <c r="E7" s="56">
        <f>E6/E5%</f>
        <v>0.17391304347826086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0.17391304347826086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58</v>
      </c>
      <c r="D4" s="53"/>
      <c r="E4" s="52" t="s">
        <v>58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808</v>
      </c>
      <c r="D5" s="53"/>
      <c r="E5" s="52">
        <v>923</v>
      </c>
      <c r="F5" s="53"/>
      <c r="K5" s="33">
        <f>C7</f>
        <v>0.24752475247524752</v>
      </c>
      <c r="L5" s="33">
        <f>E7</f>
        <v>0.21668472372697725</v>
      </c>
    </row>
    <row r="6" spans="2:12" x14ac:dyDescent="0.25">
      <c r="B6" s="42" t="s">
        <v>6</v>
      </c>
      <c r="C6" s="54">
        <v>2</v>
      </c>
      <c r="D6" s="55"/>
      <c r="E6" s="54">
        <v>2</v>
      </c>
      <c r="F6" s="55"/>
    </row>
    <row r="7" spans="2:12" x14ac:dyDescent="0.25">
      <c r="B7" s="42" t="s">
        <v>7</v>
      </c>
      <c r="C7" s="56">
        <f>C6/C5%</f>
        <v>0.24752475247524752</v>
      </c>
      <c r="D7" s="57"/>
      <c r="E7" s="56">
        <f>E6/E5%</f>
        <v>0.21668472372697725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1</v>
      </c>
      <c r="D9" s="5">
        <f>C9/C5%</f>
        <v>0.12376237623762376</v>
      </c>
      <c r="E9" s="43">
        <v>1</v>
      </c>
      <c r="F9" s="5">
        <f>E9/E5%</f>
        <v>0.10834236186348863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1</v>
      </c>
      <c r="F10" s="5">
        <f>E10/E5%</f>
        <v>0.10834236186348863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1</v>
      </c>
      <c r="F15" s="5">
        <f>E15/E5%</f>
        <v>0.10834236186348863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1</v>
      </c>
      <c r="D21" s="5">
        <f>C21/C5%</f>
        <v>0.12376237623762376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57</v>
      </c>
      <c r="D4" s="53"/>
      <c r="E4" s="52" t="s">
        <v>57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1572</v>
      </c>
      <c r="D5" s="53"/>
      <c r="E5" s="52">
        <v>2314</v>
      </c>
      <c r="F5" s="53"/>
      <c r="K5" s="33">
        <f>C7</f>
        <v>0</v>
      </c>
      <c r="L5" s="33">
        <f>E7</f>
        <v>0</v>
      </c>
    </row>
    <row r="6" spans="2:12" x14ac:dyDescent="0.25">
      <c r="B6" s="42" t="s">
        <v>6</v>
      </c>
      <c r="C6" s="54">
        <v>0</v>
      </c>
      <c r="D6" s="55"/>
      <c r="E6" s="54">
        <v>0</v>
      </c>
      <c r="F6" s="55"/>
    </row>
    <row r="7" spans="2:12" x14ac:dyDescent="0.25">
      <c r="B7" s="42" t="s">
        <v>7</v>
      </c>
      <c r="C7" s="56">
        <f>C6/C5%</f>
        <v>0</v>
      </c>
      <c r="D7" s="57"/>
      <c r="E7" s="56">
        <f>E6/E5%</f>
        <v>0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62</v>
      </c>
      <c r="D4" s="47"/>
      <c r="K4" s="1" t="s">
        <v>1</v>
      </c>
    </row>
    <row r="5" spans="2:11" x14ac:dyDescent="0.25">
      <c r="B5" s="42" t="s">
        <v>5</v>
      </c>
      <c r="C5" s="46">
        <v>538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5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13" t="s">
        <v>4</v>
      </c>
      <c r="C4" s="46" t="s">
        <v>25</v>
      </c>
      <c r="D4" s="47"/>
      <c r="E4" s="46" t="s">
        <v>25</v>
      </c>
      <c r="F4" s="47"/>
      <c r="G4" s="46" t="s">
        <v>25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13" t="s">
        <v>5</v>
      </c>
      <c r="C5" s="46">
        <v>14115</v>
      </c>
      <c r="D5" s="47"/>
      <c r="E5" s="46">
        <v>14384</v>
      </c>
      <c r="F5" s="47"/>
      <c r="G5" s="46">
        <v>12973</v>
      </c>
      <c r="H5" s="47"/>
      <c r="K5" s="24">
        <v>0.16</v>
      </c>
      <c r="L5" s="24">
        <v>0.2</v>
      </c>
      <c r="M5" s="24">
        <v>0.14000000000000001</v>
      </c>
      <c r="N5" s="24">
        <v>0.26</v>
      </c>
      <c r="O5" s="24">
        <v>0.22</v>
      </c>
      <c r="P5" s="24">
        <v>0.33</v>
      </c>
      <c r="Q5" s="24">
        <v>0.28000000000000003</v>
      </c>
      <c r="R5" s="24">
        <v>0.35</v>
      </c>
      <c r="S5" s="33">
        <v>0.15319455708750113</v>
      </c>
      <c r="T5" s="12">
        <v>0.03</v>
      </c>
      <c r="U5" s="12">
        <v>1.3849456408835954E-2</v>
      </c>
      <c r="V5" s="12">
        <v>2.8338646829613883E-2</v>
      </c>
      <c r="W5" s="12">
        <v>0.12513904338153503</v>
      </c>
      <c r="X5" s="12">
        <f>G7</f>
        <v>0.33916596007091654</v>
      </c>
    </row>
    <row r="6" spans="2:24" x14ac:dyDescent="0.25">
      <c r="B6" s="13" t="s">
        <v>6</v>
      </c>
      <c r="C6" s="46">
        <v>4</v>
      </c>
      <c r="D6" s="47"/>
      <c r="E6" s="46">
        <v>18</v>
      </c>
      <c r="F6" s="47"/>
      <c r="G6" s="46">
        <v>44</v>
      </c>
      <c r="H6" s="47"/>
    </row>
    <row r="7" spans="2:24" x14ac:dyDescent="0.25">
      <c r="B7" s="13" t="s">
        <v>7</v>
      </c>
      <c r="C7" s="44">
        <f>C6/C5%</f>
        <v>2.8338646829613883E-2</v>
      </c>
      <c r="D7" s="45"/>
      <c r="E7" s="44">
        <f>E6/E5%</f>
        <v>0.12513904338153503</v>
      </c>
      <c r="F7" s="45"/>
      <c r="G7" s="44">
        <f>G6/G5%</f>
        <v>0.33916596007091654</v>
      </c>
      <c r="H7" s="45"/>
    </row>
    <row r="8" spans="2:24" x14ac:dyDescent="0.25">
      <c r="B8" s="13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13" t="s">
        <v>9</v>
      </c>
      <c r="H8" s="13" t="s">
        <v>10</v>
      </c>
    </row>
    <row r="9" spans="2:24" x14ac:dyDescent="0.25">
      <c r="B9" s="13" t="s">
        <v>29</v>
      </c>
      <c r="C9" s="43">
        <v>1</v>
      </c>
      <c r="D9" s="5">
        <f>C9/C5%</f>
        <v>7.0846617074034708E-3</v>
      </c>
      <c r="E9" s="43">
        <v>7</v>
      </c>
      <c r="F9" s="5">
        <f>E9/E5%</f>
        <v>4.8665183537263623E-2</v>
      </c>
      <c r="G9" s="14">
        <v>16</v>
      </c>
      <c r="H9" s="5">
        <f>G9/G5%</f>
        <v>0.1233330763894242</v>
      </c>
    </row>
    <row r="10" spans="2:24" x14ac:dyDescent="0.25">
      <c r="B10" s="13" t="s">
        <v>30</v>
      </c>
      <c r="C10" s="43">
        <v>1</v>
      </c>
      <c r="D10" s="5">
        <f>C10/C5%</f>
        <v>7.0846617074034708E-3</v>
      </c>
      <c r="E10" s="43">
        <v>2</v>
      </c>
      <c r="F10" s="5">
        <f>E10/E5%</f>
        <v>1.3904338153503892E-2</v>
      </c>
      <c r="G10" s="35">
        <v>4</v>
      </c>
      <c r="H10" s="5">
        <f>G10/G5%</f>
        <v>3.083326909735605E-2</v>
      </c>
    </row>
    <row r="11" spans="2:24" x14ac:dyDescent="0.25">
      <c r="B11" s="13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1</v>
      </c>
      <c r="H11" s="5">
        <f>G11/G5%</f>
        <v>7.7083172743390126E-3</v>
      </c>
    </row>
    <row r="12" spans="2:24" x14ac:dyDescent="0.25">
      <c r="B12" s="13" t="s">
        <v>32</v>
      </c>
      <c r="C12" s="43">
        <v>0</v>
      </c>
      <c r="D12" s="5">
        <f>C12/C5%</f>
        <v>0</v>
      </c>
      <c r="E12" s="43">
        <v>1</v>
      </c>
      <c r="F12" s="5">
        <f>E12/E5%</f>
        <v>6.9521690767519462E-3</v>
      </c>
      <c r="G12" s="35">
        <v>0</v>
      </c>
      <c r="H12" s="5">
        <f>G12/G5%</f>
        <v>0</v>
      </c>
    </row>
    <row r="13" spans="2:24" x14ac:dyDescent="0.25">
      <c r="B13" s="13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13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1</v>
      </c>
      <c r="H14" s="5">
        <f>G14/G5%</f>
        <v>7.7083172743390126E-3</v>
      </c>
    </row>
    <row r="15" spans="2:24" x14ac:dyDescent="0.25">
      <c r="B15" s="13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24" x14ac:dyDescent="0.25">
      <c r="B16" s="13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3</v>
      </c>
      <c r="H16" s="5">
        <f>G16/G5%</f>
        <v>2.3124951823017038E-2</v>
      </c>
    </row>
    <row r="17" spans="2:8" x14ac:dyDescent="0.25">
      <c r="B17" s="13" t="s">
        <v>12</v>
      </c>
      <c r="C17" s="43">
        <v>1</v>
      </c>
      <c r="D17" s="5">
        <f>C17/C5%</f>
        <v>7.0846617074034708E-3</v>
      </c>
      <c r="E17" s="43">
        <v>7</v>
      </c>
      <c r="F17" s="5">
        <f>E17/E5%</f>
        <v>4.8665183537263623E-2</v>
      </c>
      <c r="G17" s="35">
        <v>5</v>
      </c>
      <c r="H17" s="5">
        <f>G17/G5%</f>
        <v>3.8541586371695059E-2</v>
      </c>
    </row>
    <row r="18" spans="2:8" x14ac:dyDescent="0.25">
      <c r="B18" s="13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2</v>
      </c>
      <c r="H18" s="5">
        <f>G18/G5%</f>
        <v>1.5416634548678025E-2</v>
      </c>
    </row>
    <row r="19" spans="2:8" x14ac:dyDescent="0.25">
      <c r="B19" s="13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13" t="s">
        <v>14</v>
      </c>
      <c r="C20" s="43">
        <v>0</v>
      </c>
      <c r="D20" s="5">
        <f>C20/C5%</f>
        <v>0</v>
      </c>
      <c r="E20" s="43">
        <v>2</v>
      </c>
      <c r="F20" s="5">
        <f>E20/E5%</f>
        <v>1.3904338153503892E-2</v>
      </c>
      <c r="G20" s="35">
        <v>5</v>
      </c>
      <c r="H20" s="5">
        <f>G20/G5%</f>
        <v>3.8541586371695059E-2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3</v>
      </c>
      <c r="F21" s="5">
        <f>E21/E5%</f>
        <v>2.0856507230255839E-2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1</v>
      </c>
      <c r="F22" s="5">
        <f>E22/E5%</f>
        <v>6.9521690767519462E-3</v>
      </c>
      <c r="G22" s="35">
        <v>1</v>
      </c>
      <c r="H22" s="5">
        <f>G22/G5%</f>
        <v>7.7083172743390126E-3</v>
      </c>
    </row>
    <row r="23" spans="2:8" x14ac:dyDescent="0.25">
      <c r="B23" s="2" t="s">
        <v>40</v>
      </c>
      <c r="C23" s="43">
        <v>0</v>
      </c>
      <c r="D23" s="10">
        <f>C23/C5%</f>
        <v>0</v>
      </c>
      <c r="E23" s="43">
        <v>0</v>
      </c>
      <c r="F23" s="10">
        <f>E23/E5%</f>
        <v>0</v>
      </c>
      <c r="G23" s="35">
        <v>0</v>
      </c>
      <c r="H23" s="10">
        <f>G23/G5%</f>
        <v>0</v>
      </c>
    </row>
    <row r="24" spans="2:8" x14ac:dyDescent="0.25">
      <c r="B24" s="2" t="s">
        <v>41</v>
      </c>
      <c r="C24" s="43">
        <v>0</v>
      </c>
      <c r="D24" s="10">
        <f>C24/C5%</f>
        <v>0</v>
      </c>
      <c r="E24" s="43">
        <v>0</v>
      </c>
      <c r="F24" s="10">
        <f>E24/E5%</f>
        <v>0</v>
      </c>
      <c r="G24" s="35">
        <v>7</v>
      </c>
      <c r="H24" s="10">
        <f>G24/G5%</f>
        <v>5.3958220920373084E-2</v>
      </c>
    </row>
    <row r="25" spans="2:8" x14ac:dyDescent="0.25">
      <c r="B25" s="6" t="s">
        <v>43</v>
      </c>
      <c r="C25" s="43">
        <v>0</v>
      </c>
      <c r="D25" s="11">
        <f>C25/C5%</f>
        <v>0</v>
      </c>
      <c r="E25" s="43">
        <v>0</v>
      </c>
      <c r="F25" s="11">
        <f>E25/E5%</f>
        <v>0</v>
      </c>
      <c r="G25" s="35">
        <v>0</v>
      </c>
      <c r="H25" s="11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61</v>
      </c>
      <c r="D4" s="47"/>
      <c r="K4" s="1" t="s">
        <v>1</v>
      </c>
    </row>
    <row r="5" spans="2:11" x14ac:dyDescent="0.25">
      <c r="B5" s="42" t="s">
        <v>5</v>
      </c>
      <c r="C5" s="46">
        <v>529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K25"/>
  <sheetViews>
    <sheetView tabSelected="1"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60</v>
      </c>
      <c r="D4" s="47"/>
      <c r="K4" s="1" t="s">
        <v>1</v>
      </c>
    </row>
    <row r="5" spans="2:11" x14ac:dyDescent="0.25">
      <c r="B5" s="42" t="s">
        <v>5</v>
      </c>
      <c r="C5" s="46">
        <v>1494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26</v>
      </c>
      <c r="D4" s="47"/>
      <c r="E4" s="46" t="s">
        <v>26</v>
      </c>
      <c r="F4" s="47"/>
      <c r="G4" s="46" t="s">
        <v>26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29" t="s">
        <v>5</v>
      </c>
      <c r="C5" s="46">
        <v>6283</v>
      </c>
      <c r="D5" s="47"/>
      <c r="E5" s="46">
        <v>7018</v>
      </c>
      <c r="F5" s="47"/>
      <c r="G5" s="46">
        <v>5302</v>
      </c>
      <c r="H5" s="47"/>
      <c r="K5" s="24">
        <v>0.15</v>
      </c>
      <c r="L5" s="24">
        <v>0.03</v>
      </c>
      <c r="M5" s="24">
        <v>0.22</v>
      </c>
      <c r="N5" s="24">
        <v>0.24</v>
      </c>
      <c r="O5" s="24">
        <v>0.25</v>
      </c>
      <c r="P5" s="24">
        <v>0.32</v>
      </c>
      <c r="Q5" s="24">
        <v>0.24</v>
      </c>
      <c r="R5" s="24">
        <v>0.28000000000000003</v>
      </c>
      <c r="S5" s="33">
        <v>0.19870839542970689</v>
      </c>
      <c r="T5" s="12">
        <v>6.3938618925831206E-2</v>
      </c>
      <c r="U5" s="12">
        <v>8.5714285714285715E-2</v>
      </c>
      <c r="V5" s="12">
        <v>9.5495782269616428E-2</v>
      </c>
      <c r="W5" s="12">
        <v>0.25648332858364203</v>
      </c>
      <c r="X5" s="12">
        <f>G7</f>
        <v>0.54696341003394944</v>
      </c>
    </row>
    <row r="6" spans="2:24" x14ac:dyDescent="0.25">
      <c r="B6" s="29" t="s">
        <v>6</v>
      </c>
      <c r="C6" s="46">
        <v>6</v>
      </c>
      <c r="D6" s="47"/>
      <c r="E6" s="46">
        <v>18</v>
      </c>
      <c r="F6" s="47"/>
      <c r="G6" s="46">
        <v>29</v>
      </c>
      <c r="H6" s="47"/>
    </row>
    <row r="7" spans="2:24" x14ac:dyDescent="0.25">
      <c r="B7" s="29" t="s">
        <v>7</v>
      </c>
      <c r="C7" s="44">
        <f>C6/C5%</f>
        <v>9.5495782269616428E-2</v>
      </c>
      <c r="D7" s="45"/>
      <c r="E7" s="44">
        <f>E6/E5%</f>
        <v>0.25648332858364203</v>
      </c>
      <c r="F7" s="45"/>
      <c r="G7" s="44">
        <f>G6/G5%</f>
        <v>0.54696341003394944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2</v>
      </c>
      <c r="D9" s="5">
        <f>C9/C5%</f>
        <v>3.1831927423205474E-2</v>
      </c>
      <c r="E9" s="43">
        <v>6</v>
      </c>
      <c r="F9" s="5">
        <f>E9/E5%</f>
        <v>8.5494442861214007E-2</v>
      </c>
      <c r="G9" s="30">
        <v>8</v>
      </c>
      <c r="H9" s="5">
        <f>G9/G5%</f>
        <v>0.15088645794039984</v>
      </c>
    </row>
    <row r="10" spans="2:24" x14ac:dyDescent="0.25">
      <c r="B10" s="29" t="s">
        <v>29</v>
      </c>
      <c r="C10" s="43">
        <v>1</v>
      </c>
      <c r="D10" s="5">
        <f>C10/C5%</f>
        <v>1.5915963711602737E-2</v>
      </c>
      <c r="E10" s="43">
        <v>3</v>
      </c>
      <c r="F10" s="5">
        <f>E10/E5%</f>
        <v>4.2747221430607003E-2</v>
      </c>
      <c r="G10" s="35">
        <v>5</v>
      </c>
      <c r="H10" s="5">
        <f>G10/G5%</f>
        <v>9.4304036212749895E-2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1.4249073810202335E-2</v>
      </c>
      <c r="G11" s="35">
        <v>1</v>
      </c>
      <c r="H11" s="5">
        <f>G11/G5%</f>
        <v>1.886080724254998E-2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1</v>
      </c>
      <c r="H13" s="5">
        <f>G13/G5%</f>
        <v>1.886080724254998E-2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4</v>
      </c>
      <c r="F14" s="5">
        <f>E14/E5%</f>
        <v>5.699629524080934E-2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1</v>
      </c>
      <c r="D15" s="5">
        <f>C15/C5%</f>
        <v>1.5915963711602737E-2</v>
      </c>
      <c r="E15" s="43">
        <v>0</v>
      </c>
      <c r="F15" s="5">
        <f>E15/E5%</f>
        <v>0</v>
      </c>
      <c r="G15" s="35">
        <v>2</v>
      </c>
      <c r="H15" s="5">
        <f>G15/G5%</f>
        <v>3.7721614485099961E-2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1</v>
      </c>
      <c r="F16" s="5">
        <f>E16/E5%</f>
        <v>1.4249073810202335E-2</v>
      </c>
      <c r="G16" s="35">
        <v>2</v>
      </c>
      <c r="H16" s="5">
        <f>G16/G5%</f>
        <v>3.7721614485099961E-2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1</v>
      </c>
      <c r="D18" s="5">
        <f>C18/C5%</f>
        <v>1.5915963711602737E-2</v>
      </c>
      <c r="E18" s="43">
        <v>4</v>
      </c>
      <c r="F18" s="5">
        <f>E18/E5%</f>
        <v>5.699629524080934E-2</v>
      </c>
      <c r="G18" s="35">
        <v>4</v>
      </c>
      <c r="H18" s="5">
        <f>G18/G5%</f>
        <v>7.5443228970199921E-2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2</v>
      </c>
      <c r="F21" s="5">
        <f>E21/E5%</f>
        <v>2.849814762040467E-2</v>
      </c>
      <c r="G21" s="35">
        <v>2</v>
      </c>
      <c r="H21" s="5">
        <f>G21/G5%</f>
        <v>3.7721614485099961E-2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1</v>
      </c>
      <c r="H22" s="5">
        <f>G22/G5%</f>
        <v>1.886080724254998E-2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1.5915963711602737E-2</v>
      </c>
      <c r="E25" s="43">
        <v>3</v>
      </c>
      <c r="F25" s="5">
        <f>E25/E5%</f>
        <v>4.2747221430607003E-2</v>
      </c>
      <c r="G25" s="35">
        <v>6</v>
      </c>
      <c r="H25" s="5">
        <f>G25/G5%</f>
        <v>0.11316484345529988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X27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9" max="9" width="9.140625" style="21"/>
  </cols>
  <sheetData>
    <row r="3" spans="2:24" x14ac:dyDescent="0.25">
      <c r="B3" s="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  <c r="I3" s="20"/>
    </row>
    <row r="4" spans="2:24" x14ac:dyDescent="0.25">
      <c r="B4" s="9" t="s">
        <v>4</v>
      </c>
      <c r="C4" s="46" t="s">
        <v>42</v>
      </c>
      <c r="D4" s="47"/>
      <c r="E4" s="46" t="s">
        <v>42</v>
      </c>
      <c r="F4" s="47"/>
      <c r="G4" s="46" t="s">
        <v>42</v>
      </c>
      <c r="H4" s="47"/>
      <c r="I4" s="3"/>
      <c r="K4" s="24" t="s">
        <v>1</v>
      </c>
      <c r="L4" s="24" t="s">
        <v>2</v>
      </c>
      <c r="M4" s="24" t="s">
        <v>3</v>
      </c>
      <c r="N4" s="24" t="s">
        <v>15</v>
      </c>
      <c r="O4" s="24" t="s">
        <v>16</v>
      </c>
      <c r="P4" s="32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9" t="s">
        <v>5</v>
      </c>
      <c r="C5" s="46">
        <v>1232</v>
      </c>
      <c r="D5" s="47"/>
      <c r="E5" s="46">
        <v>1027</v>
      </c>
      <c r="F5" s="47"/>
      <c r="G5" s="46">
        <v>871</v>
      </c>
      <c r="H5" s="47"/>
      <c r="I5" s="3"/>
      <c r="K5" s="24">
        <v>0.04</v>
      </c>
      <c r="L5" s="24">
        <v>0.04</v>
      </c>
      <c r="M5" s="24">
        <v>0</v>
      </c>
      <c r="N5" s="24">
        <v>0.84</v>
      </c>
      <c r="O5" s="24">
        <v>1.64</v>
      </c>
      <c r="P5" s="24">
        <v>0.55000000000000004</v>
      </c>
      <c r="Q5" s="24">
        <v>0.38</v>
      </c>
      <c r="R5" s="24">
        <v>0.08</v>
      </c>
      <c r="S5" s="33">
        <v>0.63025210084033612</v>
      </c>
      <c r="T5" s="12">
        <v>0.13080444735120994</v>
      </c>
      <c r="U5" s="12">
        <v>7.4794315632011971E-2</v>
      </c>
      <c r="V5" s="12">
        <v>8.1168831168831168E-2</v>
      </c>
      <c r="W5" s="12">
        <v>0.38948393378773127</v>
      </c>
      <c r="X5" s="12">
        <f>G7</f>
        <v>1.3777267508610791</v>
      </c>
    </row>
    <row r="6" spans="2:24" x14ac:dyDescent="0.25">
      <c r="B6" s="9" t="s">
        <v>6</v>
      </c>
      <c r="C6" s="46">
        <v>1</v>
      </c>
      <c r="D6" s="47"/>
      <c r="E6" s="46">
        <v>4</v>
      </c>
      <c r="F6" s="47"/>
      <c r="G6" s="46">
        <v>12</v>
      </c>
      <c r="H6" s="47"/>
      <c r="I6" s="16"/>
    </row>
    <row r="7" spans="2:24" x14ac:dyDescent="0.25">
      <c r="B7" s="9" t="s">
        <v>7</v>
      </c>
      <c r="C7" s="44">
        <f>C6/C5%</f>
        <v>8.1168831168831168E-2</v>
      </c>
      <c r="D7" s="45"/>
      <c r="E7" s="44">
        <f>E6/E5%</f>
        <v>0.38948393378773127</v>
      </c>
      <c r="F7" s="45"/>
      <c r="G7" s="44">
        <f>G6/G5%</f>
        <v>1.3777267508610791</v>
      </c>
      <c r="H7" s="45"/>
      <c r="I7" s="17"/>
    </row>
    <row r="8" spans="2:24" x14ac:dyDescent="0.25">
      <c r="B8" s="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5" t="s">
        <v>9</v>
      </c>
      <c r="H8" s="25" t="s">
        <v>10</v>
      </c>
      <c r="I8" s="3"/>
    </row>
    <row r="9" spans="2:24" x14ac:dyDescent="0.25">
      <c r="B9" s="4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26">
        <v>0</v>
      </c>
      <c r="H9" s="5">
        <f>G9/G5%</f>
        <v>0</v>
      </c>
      <c r="I9" s="16"/>
    </row>
    <row r="10" spans="2:24" x14ac:dyDescent="0.25">
      <c r="B10" s="9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1</v>
      </c>
      <c r="H10" s="5">
        <f>G10/G5%</f>
        <v>0.11481056257175659</v>
      </c>
      <c r="I10" s="16"/>
    </row>
    <row r="11" spans="2:24" x14ac:dyDescent="0.25">
      <c r="B11" s="9" t="s">
        <v>30</v>
      </c>
      <c r="C11" s="43">
        <v>0</v>
      </c>
      <c r="D11" s="5">
        <f>C11/C5%</f>
        <v>0</v>
      </c>
      <c r="E11" s="43">
        <v>1</v>
      </c>
      <c r="F11" s="5">
        <f>E11/E5%</f>
        <v>9.7370983446932818E-2</v>
      </c>
      <c r="G11" s="35">
        <v>1</v>
      </c>
      <c r="H11" s="5">
        <f>G11/G5%</f>
        <v>0.11481056257175659</v>
      </c>
      <c r="I11" s="16"/>
    </row>
    <row r="12" spans="2:24" x14ac:dyDescent="0.25">
      <c r="B12" s="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  <c r="I12" s="16"/>
    </row>
    <row r="13" spans="2:24" x14ac:dyDescent="0.25">
      <c r="B13" s="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2</v>
      </c>
      <c r="H13" s="5">
        <f>G13/G5%</f>
        <v>0.22962112514351318</v>
      </c>
      <c r="I13" s="16"/>
    </row>
    <row r="14" spans="2:24" x14ac:dyDescent="0.25">
      <c r="B14" s="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  <c r="I14" s="16"/>
    </row>
    <row r="15" spans="2:24" x14ac:dyDescent="0.25">
      <c r="B15" s="9" t="s">
        <v>34</v>
      </c>
      <c r="C15" s="43">
        <v>1</v>
      </c>
      <c r="D15" s="5">
        <f>C15/C5%</f>
        <v>8.1168831168831168E-2</v>
      </c>
      <c r="E15" s="43">
        <v>0</v>
      </c>
      <c r="F15" s="5">
        <f>E15/E5%</f>
        <v>0</v>
      </c>
      <c r="G15" s="35">
        <v>1</v>
      </c>
      <c r="H15" s="5">
        <f>G15/G5%</f>
        <v>0.11481056257175659</v>
      </c>
      <c r="I15" s="16"/>
    </row>
    <row r="16" spans="2:24" x14ac:dyDescent="0.25">
      <c r="B16" s="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  <c r="I16" s="16"/>
    </row>
    <row r="17" spans="2:9" x14ac:dyDescent="0.25">
      <c r="B17" s="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1</v>
      </c>
      <c r="H17" s="5">
        <f>G17/G5%</f>
        <v>0.11481056257175659</v>
      </c>
      <c r="I17" s="18"/>
    </row>
    <row r="18" spans="2:9" x14ac:dyDescent="0.25">
      <c r="B18" s="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4</v>
      </c>
      <c r="H18" s="5">
        <f>G18/G5%</f>
        <v>0.45924225028702637</v>
      </c>
      <c r="I18" s="18"/>
    </row>
    <row r="19" spans="2:9" x14ac:dyDescent="0.25">
      <c r="B19" s="9" t="s">
        <v>11</v>
      </c>
      <c r="C19" s="43">
        <v>0</v>
      </c>
      <c r="D19" s="5">
        <f>C19/C5%</f>
        <v>0</v>
      </c>
      <c r="E19" s="43">
        <v>3</v>
      </c>
      <c r="F19" s="5">
        <f>E19/E5%</f>
        <v>0.29211295034079843</v>
      </c>
      <c r="G19" s="35">
        <v>1</v>
      </c>
      <c r="H19" s="5">
        <f>G19/G5%</f>
        <v>0.11481056257175659</v>
      </c>
      <c r="I19" s="18"/>
    </row>
    <row r="20" spans="2:9" x14ac:dyDescent="0.25">
      <c r="B20" s="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  <c r="I20" s="16"/>
    </row>
    <row r="21" spans="2:9" x14ac:dyDescent="0.25">
      <c r="B21" s="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  <c r="I21" s="16"/>
    </row>
    <row r="22" spans="2:9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  <c r="I22" s="16"/>
    </row>
    <row r="23" spans="2:9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  <c r="I23" s="16"/>
    </row>
    <row r="24" spans="2:9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  <c r="I24" s="16"/>
    </row>
    <row r="25" spans="2:9" x14ac:dyDescent="0.25">
      <c r="B25" s="2" t="s">
        <v>41</v>
      </c>
      <c r="C25" s="43">
        <v>0</v>
      </c>
      <c r="D25" s="10">
        <f>C25/C5%</f>
        <v>0</v>
      </c>
      <c r="E25" s="43">
        <v>0</v>
      </c>
      <c r="F25" s="10">
        <f>E25/E5%</f>
        <v>0</v>
      </c>
      <c r="G25" s="35">
        <v>1</v>
      </c>
      <c r="H25" s="10">
        <f>G25/G5%</f>
        <v>0.11481056257175659</v>
      </c>
      <c r="I25" s="19"/>
    </row>
    <row r="26" spans="2:9" x14ac:dyDescent="0.25">
      <c r="B26" s="2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  <row r="27" spans="2:9" x14ac:dyDescent="0.25">
      <c r="B27" s="2" t="s">
        <v>51</v>
      </c>
      <c r="C27" s="43">
        <v>0</v>
      </c>
      <c r="D27" s="5">
        <f>C27/C5%</f>
        <v>0</v>
      </c>
      <c r="E27" s="43">
        <v>0</v>
      </c>
      <c r="F27" s="5">
        <f>E27/E5%</f>
        <v>0</v>
      </c>
      <c r="G27" s="35">
        <v>0</v>
      </c>
      <c r="H27" s="5">
        <f>G27/G5%</f>
        <v>0</v>
      </c>
    </row>
  </sheetData>
  <mergeCells count="15">
    <mergeCell ref="C6:D6"/>
    <mergeCell ref="C7:D7"/>
    <mergeCell ref="C3:D3"/>
    <mergeCell ref="C4:D4"/>
    <mergeCell ref="C5:D5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X26"/>
  <sheetViews>
    <sheetView zoomScale="80" zoomScaleNormal="80" workbookViewId="0">
      <selection activeCell="G7" sqref="G7:H7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45</v>
      </c>
      <c r="D4" s="47"/>
      <c r="E4" s="46" t="s">
        <v>45</v>
      </c>
      <c r="F4" s="47"/>
      <c r="G4" s="46" t="s">
        <v>45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4" t="s">
        <v>22</v>
      </c>
      <c r="V4" s="24" t="s">
        <v>23</v>
      </c>
      <c r="W4" s="1" t="s">
        <v>24</v>
      </c>
      <c r="X4" s="1" t="s">
        <v>1</v>
      </c>
    </row>
    <row r="5" spans="2:24" x14ac:dyDescent="0.25">
      <c r="B5" s="29" t="s">
        <v>5</v>
      </c>
      <c r="C5" s="46">
        <v>8476</v>
      </c>
      <c r="D5" s="47"/>
      <c r="E5" s="46">
        <v>7055</v>
      </c>
      <c r="F5" s="47"/>
      <c r="G5" s="46">
        <v>1643</v>
      </c>
      <c r="H5" s="47"/>
      <c r="K5" s="23">
        <v>0</v>
      </c>
      <c r="L5" s="23">
        <v>0</v>
      </c>
      <c r="M5" s="24">
        <v>0.01</v>
      </c>
      <c r="N5" s="24">
        <v>0</v>
      </c>
      <c r="O5" s="1">
        <v>0</v>
      </c>
      <c r="P5" s="24">
        <v>0.53</v>
      </c>
      <c r="Q5" s="24">
        <v>0.12</v>
      </c>
      <c r="R5" s="24">
        <v>0.24</v>
      </c>
      <c r="S5" s="12">
        <v>9.4406419636535288E-2</v>
      </c>
      <c r="T5" s="12">
        <v>0.12982414729139619</v>
      </c>
      <c r="U5" s="12">
        <v>0.12982414729139619</v>
      </c>
      <c r="V5" s="12">
        <v>8.2586125530910798E-2</v>
      </c>
      <c r="W5" s="12">
        <v>0.28348688873139616</v>
      </c>
      <c r="X5" s="12">
        <f>G7</f>
        <v>0.79123554473524038</v>
      </c>
    </row>
    <row r="6" spans="2:24" x14ac:dyDescent="0.25">
      <c r="B6" s="29" t="s">
        <v>6</v>
      </c>
      <c r="C6" s="46">
        <v>7</v>
      </c>
      <c r="D6" s="47"/>
      <c r="E6" s="46">
        <v>20</v>
      </c>
      <c r="F6" s="47"/>
      <c r="G6" s="46">
        <v>13</v>
      </c>
      <c r="H6" s="47"/>
    </row>
    <row r="7" spans="2:24" x14ac:dyDescent="0.25">
      <c r="B7" s="29" t="s">
        <v>7</v>
      </c>
      <c r="C7" s="44">
        <f>C6/C5%</f>
        <v>8.2586125530910798E-2</v>
      </c>
      <c r="D7" s="45"/>
      <c r="E7" s="44">
        <f>E6/E5%</f>
        <v>0.28348688873139616</v>
      </c>
      <c r="F7" s="45"/>
      <c r="G7" s="44">
        <f>G6/G5%</f>
        <v>0.79123554473524038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0</v>
      </c>
      <c r="D10" s="5">
        <f>C10/C5%</f>
        <v>0</v>
      </c>
      <c r="E10" s="43">
        <v>6</v>
      </c>
      <c r="F10" s="5">
        <f>E10/E5%</f>
        <v>8.5046066619418853E-2</v>
      </c>
      <c r="G10" s="35">
        <v>6</v>
      </c>
      <c r="H10" s="5">
        <f>G10/G5%</f>
        <v>0.36518563603164944</v>
      </c>
    </row>
    <row r="11" spans="2:24" x14ac:dyDescent="0.25">
      <c r="B11" s="29" t="s">
        <v>30</v>
      </c>
      <c r="C11" s="43">
        <v>3</v>
      </c>
      <c r="D11" s="5">
        <f>C11/C5%</f>
        <v>3.5394053798961773E-2</v>
      </c>
      <c r="E11" s="43">
        <v>3</v>
      </c>
      <c r="F11" s="5">
        <f>E11/E5%</f>
        <v>4.2523033309709427E-2</v>
      </c>
      <c r="G11" s="35">
        <v>1</v>
      </c>
      <c r="H11" s="5">
        <f>G11/G5%</f>
        <v>6.0864272671941569E-2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1</v>
      </c>
      <c r="F12" s="5">
        <f>E12/E5%</f>
        <v>1.417434443656981E-2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1</v>
      </c>
      <c r="D15" s="5">
        <f>C15/C5%</f>
        <v>1.1798017932987258E-2</v>
      </c>
      <c r="E15" s="43">
        <v>3</v>
      </c>
      <c r="F15" s="5">
        <f>E15/E5%</f>
        <v>4.2523033309709427E-2</v>
      </c>
      <c r="G15" s="35">
        <v>3</v>
      </c>
      <c r="H15" s="5">
        <f>G15/G5%</f>
        <v>0.18259281801582472</v>
      </c>
    </row>
    <row r="16" spans="2:24" x14ac:dyDescent="0.25">
      <c r="B16" s="29" t="s">
        <v>35</v>
      </c>
      <c r="C16" s="43">
        <v>1</v>
      </c>
      <c r="D16" s="5">
        <f>C16/C5%</f>
        <v>1.1798017932987258E-2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2</v>
      </c>
      <c r="F18" s="5">
        <f>E18/E5%</f>
        <v>2.834868887313962E-2</v>
      </c>
      <c r="G18" s="35">
        <v>2</v>
      </c>
      <c r="H18" s="5">
        <f>G18/G5%</f>
        <v>0.12172854534388314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1.417434443656981E-2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1</v>
      </c>
      <c r="D22" s="5">
        <f>C22/C5%</f>
        <v>1.1798017932987258E-2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40</v>
      </c>
      <c r="C24" s="43">
        <v>1</v>
      </c>
      <c r="D24" s="5">
        <f>C24/C5%</f>
        <v>1.1798017932987258E-2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5</v>
      </c>
      <c r="F25" s="5">
        <f>E25/E5%</f>
        <v>7.087172218284904E-2</v>
      </c>
      <c r="G25" s="35">
        <v>1</v>
      </c>
      <c r="H25" s="5">
        <f>G25/G5%</f>
        <v>6.0864272671941569E-2</v>
      </c>
    </row>
    <row r="26" spans="2:8" x14ac:dyDescent="0.25">
      <c r="B26" s="23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</sheetData>
  <mergeCells count="15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46</v>
      </c>
      <c r="D4" s="47"/>
      <c r="E4" s="46" t="s">
        <v>46</v>
      </c>
      <c r="F4" s="47"/>
      <c r="G4" s="46" t="s">
        <v>46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1608</v>
      </c>
      <c r="D5" s="47"/>
      <c r="E5" s="46">
        <v>1609</v>
      </c>
      <c r="F5" s="47"/>
      <c r="G5" s="46">
        <v>1206</v>
      </c>
      <c r="H5" s="47"/>
      <c r="K5" s="23">
        <v>0</v>
      </c>
      <c r="L5" s="23">
        <v>0.11</v>
      </c>
      <c r="M5" s="23">
        <v>0.1</v>
      </c>
      <c r="N5" s="1">
        <v>0.19</v>
      </c>
      <c r="O5" s="24">
        <v>0.45</v>
      </c>
      <c r="P5" s="24">
        <v>0.09</v>
      </c>
      <c r="Q5" s="24">
        <v>0.25</v>
      </c>
      <c r="R5" s="12">
        <v>0</v>
      </c>
      <c r="S5" s="12">
        <v>0.08</v>
      </c>
      <c r="T5" s="12">
        <v>0</v>
      </c>
      <c r="U5" s="12">
        <v>0.18656716417910449</v>
      </c>
      <c r="V5" s="12">
        <v>0.12430080795525171</v>
      </c>
      <c r="W5" s="12">
        <f>G7</f>
        <v>8.2918739635157543E-2</v>
      </c>
    </row>
    <row r="6" spans="2:23" x14ac:dyDescent="0.25">
      <c r="B6" s="29" t="s">
        <v>6</v>
      </c>
      <c r="C6" s="46">
        <v>3</v>
      </c>
      <c r="D6" s="47"/>
      <c r="E6" s="46">
        <v>2</v>
      </c>
      <c r="F6" s="47"/>
      <c r="G6" s="46">
        <v>1</v>
      </c>
      <c r="H6" s="47"/>
    </row>
    <row r="7" spans="2:23" x14ac:dyDescent="0.25">
      <c r="B7" s="29" t="s">
        <v>7</v>
      </c>
      <c r="C7" s="44">
        <f>C6/C5%</f>
        <v>0.18656716417910449</v>
      </c>
      <c r="D7" s="45"/>
      <c r="E7" s="44">
        <f>E6/E5%</f>
        <v>0.12430080795525171</v>
      </c>
      <c r="F7" s="45"/>
      <c r="G7" s="44">
        <f>G6/G5%</f>
        <v>8.2918739635157543E-2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6.2150403977625855E-2</v>
      </c>
      <c r="G10" s="38">
        <v>0</v>
      </c>
      <c r="H10" s="5">
        <f>G10/G5%</f>
        <v>0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6.2150403977625855E-2</v>
      </c>
      <c r="G11" s="38">
        <v>0</v>
      </c>
      <c r="H11" s="5">
        <f>G11/G5%</f>
        <v>0</v>
      </c>
    </row>
    <row r="12" spans="2:23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8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8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8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8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8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8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8">
        <v>0</v>
      </c>
      <c r="H18" s="5">
        <f>G18/G5%</f>
        <v>0</v>
      </c>
    </row>
    <row r="19" spans="2:8" x14ac:dyDescent="0.25">
      <c r="B19" s="29" t="s">
        <v>11</v>
      </c>
      <c r="C19" s="43">
        <v>1</v>
      </c>
      <c r="D19" s="5">
        <f>C19/C5%</f>
        <v>6.2189054726368168E-2</v>
      </c>
      <c r="E19" s="43">
        <v>0</v>
      </c>
      <c r="F19" s="5">
        <f>E19/E5%</f>
        <v>0</v>
      </c>
      <c r="G19" s="38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8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6.2150403977625855E-2</v>
      </c>
      <c r="G21" s="38">
        <v>0</v>
      </c>
      <c r="H21" s="5">
        <f>G21/G5%</f>
        <v>0</v>
      </c>
    </row>
    <row r="22" spans="2:8" x14ac:dyDescent="0.25">
      <c r="B22" s="2" t="s">
        <v>37</v>
      </c>
      <c r="C22" s="43">
        <v>1</v>
      </c>
      <c r="D22" s="5">
        <f>C22/C5%</f>
        <v>6.2189054726368168E-2</v>
      </c>
      <c r="E22" s="43">
        <v>0</v>
      </c>
      <c r="F22" s="5">
        <f>E22/E5%</f>
        <v>0</v>
      </c>
      <c r="G22" s="38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8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8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6.2189054726368168E-2</v>
      </c>
      <c r="E25" s="43">
        <v>0</v>
      </c>
      <c r="F25" s="5">
        <f>E25/E5%</f>
        <v>0</v>
      </c>
      <c r="G25" s="38">
        <v>1</v>
      </c>
      <c r="H25" s="5">
        <f>G25/G5%</f>
        <v>8.2918739635157543E-2</v>
      </c>
    </row>
  </sheetData>
  <mergeCells count="15">
    <mergeCell ref="C3:D3"/>
    <mergeCell ref="E3:F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47</v>
      </c>
      <c r="D4" s="47"/>
      <c r="E4" s="46" t="s">
        <v>47</v>
      </c>
      <c r="F4" s="47"/>
      <c r="G4" s="46" t="s">
        <v>47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5777</v>
      </c>
      <c r="D5" s="47"/>
      <c r="E5" s="46">
        <v>7720</v>
      </c>
      <c r="F5" s="47"/>
      <c r="G5" s="46">
        <v>12022</v>
      </c>
      <c r="H5" s="47"/>
      <c r="K5" s="23">
        <v>0</v>
      </c>
      <c r="L5" s="23">
        <v>0</v>
      </c>
      <c r="M5" s="23">
        <v>0</v>
      </c>
      <c r="N5" s="1">
        <v>0</v>
      </c>
      <c r="O5" s="1">
        <v>0</v>
      </c>
      <c r="P5" s="24">
        <v>0</v>
      </c>
      <c r="Q5" s="24">
        <v>0.04</v>
      </c>
      <c r="R5" s="12">
        <v>0</v>
      </c>
      <c r="S5" s="23">
        <v>0.03</v>
      </c>
      <c r="T5" s="12">
        <v>0.03</v>
      </c>
      <c r="U5" s="12">
        <v>1.7310022503029251E-2</v>
      </c>
      <c r="V5" s="12">
        <v>6.4766839378238336E-2</v>
      </c>
      <c r="W5" s="12">
        <f>G7</f>
        <v>7.4862751622026283E-2</v>
      </c>
    </row>
    <row r="6" spans="2:23" x14ac:dyDescent="0.25">
      <c r="B6" s="29" t="s">
        <v>6</v>
      </c>
      <c r="C6" s="46">
        <v>1</v>
      </c>
      <c r="D6" s="47"/>
      <c r="E6" s="46">
        <v>5</v>
      </c>
      <c r="F6" s="47"/>
      <c r="G6" s="46">
        <v>9</v>
      </c>
      <c r="H6" s="47"/>
    </row>
    <row r="7" spans="2:23" x14ac:dyDescent="0.25">
      <c r="B7" s="29" t="s">
        <v>7</v>
      </c>
      <c r="C7" s="44">
        <f>C6/C5%</f>
        <v>1.7310022503029251E-2</v>
      </c>
      <c r="D7" s="45"/>
      <c r="E7" s="44">
        <f>E6/E5%</f>
        <v>6.4766839378238336E-2</v>
      </c>
      <c r="F7" s="45"/>
      <c r="G7" s="44">
        <f>G6/G5%</f>
        <v>7.4862751622026283E-2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3.8860103626943004E-2</v>
      </c>
      <c r="G9" s="30">
        <v>1</v>
      </c>
      <c r="H9" s="5">
        <f>G9/G5%</f>
        <v>8.3180835135584757E-3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1.2953367875647668E-2</v>
      </c>
      <c r="G10" s="30">
        <v>1</v>
      </c>
      <c r="H10" s="5">
        <f>G10/G5%</f>
        <v>8.3180835135584757E-3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0">
        <v>0</v>
      </c>
      <c r="H11" s="5">
        <f>G11/G5%</f>
        <v>0</v>
      </c>
    </row>
    <row r="12" spans="2:23" x14ac:dyDescent="0.25">
      <c r="B12" s="29" t="s">
        <v>31</v>
      </c>
      <c r="C12" s="43">
        <v>1</v>
      </c>
      <c r="D12" s="5">
        <f>C12/C5%</f>
        <v>1.7310022503029251E-2</v>
      </c>
      <c r="E12" s="43">
        <v>0</v>
      </c>
      <c r="F12" s="5">
        <f>E12/E5%</f>
        <v>0</v>
      </c>
      <c r="G12" s="30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0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0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0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0">
        <v>3</v>
      </c>
      <c r="H18" s="5">
        <f>G18/G5%</f>
        <v>2.4954250540675429E-2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0">
        <v>1</v>
      </c>
      <c r="H21" s="5">
        <f>G21/G5%</f>
        <v>8.3180835135584757E-3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2</v>
      </c>
      <c r="F25" s="5">
        <f>E25/E5%</f>
        <v>2.5906735751295335E-2</v>
      </c>
      <c r="G25" s="22">
        <v>3</v>
      </c>
      <c r="H25" s="5">
        <f>G25/G5%</f>
        <v>2.4954250540675429E-2</v>
      </c>
    </row>
  </sheetData>
  <mergeCells count="15">
    <mergeCell ref="G3:H3"/>
    <mergeCell ref="G4:H4"/>
    <mergeCell ref="G5:H5"/>
    <mergeCell ref="G6:H6"/>
    <mergeCell ref="G7:H7"/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48</v>
      </c>
      <c r="D4" s="47"/>
      <c r="E4" s="46" t="s">
        <v>48</v>
      </c>
      <c r="F4" s="47"/>
      <c r="G4" s="46" t="s">
        <v>48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2370</v>
      </c>
      <c r="D5" s="47"/>
      <c r="E5" s="46">
        <v>2385</v>
      </c>
      <c r="F5" s="47"/>
      <c r="G5" s="46">
        <v>1595</v>
      </c>
      <c r="H5" s="47"/>
      <c r="K5" s="23">
        <v>0</v>
      </c>
      <c r="L5" s="23">
        <v>0</v>
      </c>
      <c r="M5" s="23">
        <v>0</v>
      </c>
      <c r="N5" s="1">
        <v>0</v>
      </c>
      <c r="O5" s="24">
        <v>0.27</v>
      </c>
      <c r="P5" s="24">
        <v>0.09</v>
      </c>
      <c r="Q5" s="24">
        <v>0.14000000000000001</v>
      </c>
      <c r="R5" s="12">
        <v>6.4683053040103494E-2</v>
      </c>
      <c r="S5" s="12">
        <v>0.06</v>
      </c>
      <c r="T5" s="12">
        <v>4.3103448275862072E-2</v>
      </c>
      <c r="U5" s="12">
        <v>0</v>
      </c>
      <c r="V5" s="12">
        <v>8.3857442348008376E-2</v>
      </c>
      <c r="W5" s="12">
        <f>G7</f>
        <v>6.269592476489029E-2</v>
      </c>
    </row>
    <row r="6" spans="2:23" x14ac:dyDescent="0.25">
      <c r="B6" s="29" t="s">
        <v>6</v>
      </c>
      <c r="C6" s="46">
        <v>0</v>
      </c>
      <c r="D6" s="47"/>
      <c r="E6" s="46">
        <v>2</v>
      </c>
      <c r="F6" s="47"/>
      <c r="G6" s="46">
        <v>1</v>
      </c>
      <c r="H6" s="47"/>
    </row>
    <row r="7" spans="2:23" x14ac:dyDescent="0.25">
      <c r="B7" s="29" t="s">
        <v>7</v>
      </c>
      <c r="C7" s="44">
        <f>C6/C5%</f>
        <v>0</v>
      </c>
      <c r="D7" s="45"/>
      <c r="E7" s="44">
        <f>E6/E5%</f>
        <v>8.3857442348008376E-2</v>
      </c>
      <c r="F7" s="45"/>
      <c r="G7" s="44">
        <f>G6/G5%</f>
        <v>6.269592476489029E-2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0">
        <v>0</v>
      </c>
      <c r="H10" s="5">
        <f>G10/G5%</f>
        <v>0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23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1</v>
      </c>
      <c r="F15" s="5">
        <f>E15/E5%</f>
        <v>4.1928721174004188E-2</v>
      </c>
      <c r="G15" s="40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1</v>
      </c>
      <c r="F16" s="5">
        <f>E16/E5%</f>
        <v>4.1928721174004188E-2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1</v>
      </c>
      <c r="H19" s="5">
        <f>G19/G5%</f>
        <v>6.269592476489029E-2</v>
      </c>
    </row>
    <row r="20" spans="2:8" x14ac:dyDescent="0.25">
      <c r="B20" s="36" t="s">
        <v>44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0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0">
        <v>0</v>
      </c>
      <c r="H25" s="5">
        <f>G25/G5%</f>
        <v>0</v>
      </c>
    </row>
  </sheetData>
  <mergeCells count="15"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Q25"/>
  <sheetViews>
    <sheetView topLeftCell="G1" zoomScale="80" zoomScaleNormal="80" workbookViewId="0">
      <selection activeCell="K4" sqref="K4:Q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7" x14ac:dyDescent="0.25">
      <c r="B3" s="27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7" x14ac:dyDescent="0.25">
      <c r="B4" s="29" t="s">
        <v>4</v>
      </c>
      <c r="C4" s="46" t="s">
        <v>49</v>
      </c>
      <c r="D4" s="47"/>
      <c r="E4" s="46" t="s">
        <v>49</v>
      </c>
      <c r="F4" s="47"/>
      <c r="G4" s="46" t="s">
        <v>49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</row>
    <row r="5" spans="2:17" x14ac:dyDescent="0.25">
      <c r="B5" s="29" t="s">
        <v>5</v>
      </c>
      <c r="C5" s="46">
        <v>4425</v>
      </c>
      <c r="D5" s="47"/>
      <c r="E5" s="46">
        <v>6389</v>
      </c>
      <c r="F5" s="47"/>
      <c r="G5" s="46">
        <v>13129</v>
      </c>
      <c r="H5" s="47"/>
      <c r="K5" s="24">
        <v>0</v>
      </c>
      <c r="L5" s="12">
        <v>0.08</v>
      </c>
      <c r="M5" s="12">
        <v>5.6625141562853906E-2</v>
      </c>
      <c r="N5" s="12">
        <v>5.6625141562853906E-2</v>
      </c>
      <c r="O5" s="12">
        <v>0</v>
      </c>
      <c r="P5" s="12">
        <v>7.8259508530286431E-2</v>
      </c>
      <c r="Q5" s="12">
        <f>G7</f>
        <v>0.10663416863432097</v>
      </c>
    </row>
    <row r="6" spans="2:17" x14ac:dyDescent="0.25">
      <c r="B6" s="29" t="s">
        <v>6</v>
      </c>
      <c r="C6" s="46">
        <v>0</v>
      </c>
      <c r="D6" s="47"/>
      <c r="E6" s="46">
        <v>5</v>
      </c>
      <c r="F6" s="47"/>
      <c r="G6" s="46">
        <v>14</v>
      </c>
      <c r="H6" s="47"/>
    </row>
    <row r="7" spans="2:17" x14ac:dyDescent="0.25">
      <c r="B7" s="29" t="s">
        <v>7</v>
      </c>
      <c r="C7" s="44">
        <f>C6/C5%</f>
        <v>0</v>
      </c>
      <c r="D7" s="45"/>
      <c r="E7" s="44">
        <f>E6/E5%</f>
        <v>7.8259508530286431E-2</v>
      </c>
      <c r="F7" s="45"/>
      <c r="G7" s="44">
        <f>G6/G5%</f>
        <v>0.10663416863432097</v>
      </c>
      <c r="H7" s="45"/>
    </row>
    <row r="8" spans="2:17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7" x14ac:dyDescent="0.25">
      <c r="B9" s="31" t="s">
        <v>28</v>
      </c>
      <c r="C9" s="43">
        <v>0</v>
      </c>
      <c r="D9" s="5">
        <f>C9/C5%</f>
        <v>0</v>
      </c>
      <c r="E9" s="43">
        <v>2</v>
      </c>
      <c r="F9" s="5">
        <f>E9/E5%</f>
        <v>3.130380341211457E-2</v>
      </c>
      <c r="G9" s="35">
        <v>7</v>
      </c>
      <c r="H9" s="5">
        <f>G9/G5%</f>
        <v>5.3317084317160486E-2</v>
      </c>
    </row>
    <row r="10" spans="2:17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1.5651901706057285E-2</v>
      </c>
      <c r="G10" s="40">
        <v>4</v>
      </c>
      <c r="H10" s="5">
        <f>G10/G5%</f>
        <v>3.0466905324091707E-2</v>
      </c>
    </row>
    <row r="11" spans="2:17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17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17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17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2</v>
      </c>
      <c r="H14" s="5">
        <f>G14/G5%</f>
        <v>1.5233452662045854E-2</v>
      </c>
    </row>
    <row r="15" spans="2:17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0">
        <v>0</v>
      </c>
      <c r="H15" s="5">
        <f>G15/G5%</f>
        <v>0</v>
      </c>
    </row>
    <row r="16" spans="2:17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0">
        <v>1</v>
      </c>
      <c r="H21" s="5">
        <f>G21/G5%</f>
        <v>7.6167263310229268E-3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1.5651901706057285E-2</v>
      </c>
      <c r="G25" s="40">
        <v>1</v>
      </c>
      <c r="H25" s="5">
        <f>G25/G5%</f>
        <v>7.6167263310229268E-3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SR123SLK</vt:lpstr>
      <vt:lpstr>SR183SLK1</vt:lpstr>
      <vt:lpstr>IR183URA</vt:lpstr>
      <vt:lpstr>WR183GLC</vt:lpstr>
      <vt:lpstr>SR183ASR</vt:lpstr>
      <vt:lpstr>IR185URA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IR243SLK</vt:lpstr>
      <vt:lpstr>SR183AG</vt:lpstr>
      <vt:lpstr>IR125ICY1</vt:lpstr>
      <vt:lpstr>IR243URA</vt:lpstr>
      <vt:lpstr>SR183SS</vt:lpstr>
      <vt:lpstr>SR123SG</vt:lpstr>
      <vt:lpstr>SR123SS</vt:lpstr>
      <vt:lpstr>SR183GRD2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2022-07-03T09:10:25Z</dcterms:modified>
</cp:coreProperties>
</file>