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hefeine\Documents\EXCEL FASHBOARD\"/>
    </mc:Choice>
  </mc:AlternateContent>
  <xr:revisionPtr revIDLastSave="0" documentId="13_ncr:1_{213F909F-2867-430A-9096-EA0154D1B07B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People" sheetId="8" r:id="rId1"/>
    <sheet name="Calculations" sheetId="13" r:id="rId2"/>
    <sheet name="DASHBORAD" sheetId="14" r:id="rId3"/>
    <sheet name="M" sheetId="5" state="hidden" r:id="rId4"/>
    <sheet name="CL" sheetId="10" state="hidden" r:id="rId5"/>
  </sheets>
  <definedNames>
    <definedName name="_xlnm._FilterDatabase" localSheetId="1" hidden="1">Calculations!$A$1:$A$18</definedName>
    <definedName name="_xlnm._FilterDatabase" localSheetId="0" hidden="1">People!$A$1:$X$149</definedName>
    <definedName name="Banks">M!$Q$2:$Q$16</definedName>
    <definedName name="Banks_t">#REF!</definedName>
    <definedName name="ChronologieNative_Hire_Date">#N/A</definedName>
    <definedName name="Cost_Center">M!$C$2:$C$4</definedName>
    <definedName name="Designations">M!$G$2:$G$10</definedName>
    <definedName name="Employment_Status">M!$I$2:$I$5</definedName>
    <definedName name="Faith">M!$O$2:$O$4</definedName>
    <definedName name="Job_Level">M!$K$2:$K$3</definedName>
    <definedName name="Location">M!$E$2:$E$14</definedName>
    <definedName name="Nationality">M!$M$2:$M$21</definedName>
    <definedName name="pass">#REF!</definedName>
    <definedName name="Segment_Department">#N/A</definedName>
    <definedName name="Segment_Gender">#N/A</definedName>
    <definedName name="Segment_Nationality">#N/A</definedName>
    <definedName name="SponsorDetails">M!$S$2:$S$4</definedName>
    <definedName name="years">#REF!</definedName>
    <definedName name="Z_01EDF138_F82C_4E7E_8BE0_CA6081D8F86D_.wvu.FilterData" localSheetId="0" hidden="1">People!$A$1:$W$149</definedName>
  </definedNames>
  <calcPr calcId="191029"/>
  <customWorkbookViews>
    <customWorkbookView name="0 Full" guid="{01EDF138-F82C-4E7E-8BE0-CA6081D8F86D}" maximized="1" xWindow="1" yWindow="1" windowWidth="1276" windowHeight="583" activeSheetId="8" showComments="commIndAndComment"/>
  </customWorkbookViews>
  <pivotCaches>
    <pivotCache cacheId="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4" l="1"/>
  <c r="M3" i="8" a="1"/>
  <c r="M3" i="8"/>
  <c r="M4" i="8" a="1"/>
  <c r="M4" i="8" s="1"/>
  <c r="M5" i="8" a="1"/>
  <c r="M5" i="8"/>
  <c r="M6" i="8" a="1"/>
  <c r="M6" i="8" s="1"/>
  <c r="M7" i="8" a="1"/>
  <c r="M7" i="8"/>
  <c r="M8" i="8" a="1"/>
  <c r="M8" i="8" s="1"/>
  <c r="M9" i="8" a="1"/>
  <c r="M9" i="8"/>
  <c r="M10" i="8" a="1"/>
  <c r="M10" i="8" s="1"/>
  <c r="M11" i="8" a="1"/>
  <c r="M11" i="8"/>
  <c r="M12" i="8" a="1"/>
  <c r="M12" i="8" s="1"/>
  <c r="M13" i="8" a="1"/>
  <c r="M13" i="8"/>
  <c r="M14" i="8" a="1"/>
  <c r="M14" i="8" s="1"/>
  <c r="M15" i="8" a="1"/>
  <c r="M15" i="8"/>
  <c r="M16" i="8" a="1"/>
  <c r="M16" i="8" s="1"/>
  <c r="M17" i="8" a="1"/>
  <c r="M17" i="8" s="1"/>
  <c r="M18" i="8" a="1"/>
  <c r="M18" i="8" s="1"/>
  <c r="M19" i="8" a="1"/>
  <c r="M19" i="8" s="1"/>
  <c r="M20" i="8" a="1"/>
  <c r="M20" i="8" s="1"/>
  <c r="M21" i="8" a="1"/>
  <c r="M21" i="8" s="1"/>
  <c r="M22" i="8" a="1"/>
  <c r="M22" i="8" s="1"/>
  <c r="M23" i="8" a="1"/>
  <c r="M23" i="8" s="1"/>
  <c r="M24" i="8" a="1"/>
  <c r="M24" i="8" s="1"/>
  <c r="M25" i="8" a="1"/>
  <c r="M25" i="8" s="1"/>
  <c r="M26" i="8" a="1"/>
  <c r="M26" i="8" s="1"/>
  <c r="M27" i="8" a="1"/>
  <c r="M27" i="8" s="1"/>
  <c r="M28" i="8" a="1"/>
  <c r="M28" i="8" s="1"/>
  <c r="M29" i="8" a="1"/>
  <c r="M29" i="8" s="1"/>
  <c r="M30" i="8" a="1"/>
  <c r="M30" i="8" s="1"/>
  <c r="M31" i="8" a="1"/>
  <c r="M31" i="8" s="1"/>
  <c r="M32" i="8" a="1"/>
  <c r="M32" i="8" s="1"/>
  <c r="M33" i="8" a="1"/>
  <c r="M33" i="8" s="1"/>
  <c r="M34" i="8" a="1"/>
  <c r="M34" i="8" s="1"/>
  <c r="M35" i="8" a="1"/>
  <c r="M35" i="8" s="1"/>
  <c r="M36" i="8" a="1"/>
  <c r="M36" i="8" s="1"/>
  <c r="M37" i="8" a="1"/>
  <c r="M37" i="8" s="1"/>
  <c r="M38" i="8" a="1"/>
  <c r="M38" i="8" s="1"/>
  <c r="M39" i="8" a="1"/>
  <c r="M39" i="8" s="1"/>
  <c r="M40" i="8" a="1"/>
  <c r="M40" i="8" s="1"/>
  <c r="M41" i="8" a="1"/>
  <c r="M41" i="8" s="1"/>
  <c r="M42" i="8" a="1"/>
  <c r="M42" i="8" s="1"/>
  <c r="M43" i="8" a="1"/>
  <c r="M43" i="8" s="1"/>
  <c r="M44" i="8" a="1"/>
  <c r="M44" i="8" s="1"/>
  <c r="M45" i="8" a="1"/>
  <c r="M45" i="8" s="1"/>
  <c r="M46" i="8" a="1"/>
  <c r="M46" i="8" s="1"/>
  <c r="M47" i="8" a="1"/>
  <c r="M47" i="8" s="1"/>
  <c r="M48" i="8" a="1"/>
  <c r="M48" i="8" s="1"/>
  <c r="M49" i="8" a="1"/>
  <c r="M49" i="8" s="1"/>
  <c r="M50" i="8" a="1"/>
  <c r="M50" i="8" s="1"/>
  <c r="M51" i="8" a="1"/>
  <c r="M51" i="8" s="1"/>
  <c r="M52" i="8" a="1"/>
  <c r="M52" i="8" s="1"/>
  <c r="M53" i="8" a="1"/>
  <c r="M53" i="8" s="1"/>
  <c r="M54" i="8" a="1"/>
  <c r="M54" i="8" s="1"/>
  <c r="M55" i="8" a="1"/>
  <c r="M55" i="8" s="1"/>
  <c r="M56" i="8" a="1"/>
  <c r="M56" i="8" s="1"/>
  <c r="M57" i="8" a="1"/>
  <c r="M57" i="8" s="1"/>
  <c r="M58" i="8" a="1"/>
  <c r="M58" i="8" s="1"/>
  <c r="M59" i="8" a="1"/>
  <c r="M59" i="8" s="1"/>
  <c r="M60" i="8" a="1"/>
  <c r="M60" i="8" s="1"/>
  <c r="M61" i="8" a="1"/>
  <c r="M61" i="8" s="1"/>
  <c r="M62" i="8" a="1"/>
  <c r="M62" i="8" s="1"/>
  <c r="M63" i="8" a="1"/>
  <c r="M63" i="8" s="1"/>
  <c r="M64" i="8" a="1"/>
  <c r="M64" i="8" s="1"/>
  <c r="M65" i="8" a="1"/>
  <c r="M65" i="8" s="1"/>
  <c r="M66" i="8" a="1"/>
  <c r="M66" i="8" s="1"/>
  <c r="M67" i="8" a="1"/>
  <c r="M67" i="8" s="1"/>
  <c r="M68" i="8" a="1"/>
  <c r="M68" i="8" s="1"/>
  <c r="M69" i="8" a="1"/>
  <c r="M69" i="8" s="1"/>
  <c r="M70" i="8" a="1"/>
  <c r="M70" i="8" s="1"/>
  <c r="M71" i="8" a="1"/>
  <c r="M71" i="8" s="1"/>
  <c r="M72" i="8" a="1"/>
  <c r="M72" i="8" s="1"/>
  <c r="M73" i="8" a="1"/>
  <c r="M73" i="8" s="1"/>
  <c r="M74" i="8" a="1"/>
  <c r="M74" i="8" s="1"/>
  <c r="M75" i="8" a="1"/>
  <c r="M75" i="8" s="1"/>
  <c r="M76" i="8" a="1"/>
  <c r="M76" i="8" s="1"/>
  <c r="M77" i="8" a="1"/>
  <c r="M77" i="8" s="1"/>
  <c r="M78" i="8" a="1"/>
  <c r="M78" i="8" s="1"/>
  <c r="M79" i="8" a="1"/>
  <c r="M79" i="8" s="1"/>
  <c r="M80" i="8" a="1"/>
  <c r="M80" i="8" s="1"/>
  <c r="M81" i="8" a="1"/>
  <c r="M81" i="8" s="1"/>
  <c r="M82" i="8" a="1"/>
  <c r="M82" i="8" s="1"/>
  <c r="M83" i="8" a="1"/>
  <c r="M83" i="8" s="1"/>
  <c r="M84" i="8" a="1"/>
  <c r="M84" i="8" s="1"/>
  <c r="M85" i="8" a="1"/>
  <c r="M85" i="8" s="1"/>
  <c r="M86" i="8" a="1"/>
  <c r="M86" i="8" s="1"/>
  <c r="M87" i="8" a="1"/>
  <c r="M87" i="8" s="1"/>
  <c r="M88" i="8" a="1"/>
  <c r="M88" i="8" s="1"/>
  <c r="M89" i="8" a="1"/>
  <c r="M89" i="8" s="1"/>
  <c r="M90" i="8" a="1"/>
  <c r="M90" i="8" s="1"/>
  <c r="M91" i="8" a="1"/>
  <c r="M91" i="8" s="1"/>
  <c r="M92" i="8" a="1"/>
  <c r="M92" i="8" s="1"/>
  <c r="M93" i="8" a="1"/>
  <c r="M93" i="8" s="1"/>
  <c r="M94" i="8" a="1"/>
  <c r="M94" i="8" s="1"/>
  <c r="M95" i="8" a="1"/>
  <c r="M95" i="8" s="1"/>
  <c r="M96" i="8" a="1"/>
  <c r="M96" i="8" s="1"/>
  <c r="M97" i="8" a="1"/>
  <c r="M97" i="8" s="1"/>
  <c r="M98" i="8" a="1"/>
  <c r="M98" i="8" s="1"/>
  <c r="M99" i="8" a="1"/>
  <c r="M99" i="8" s="1"/>
  <c r="M100" i="8" a="1"/>
  <c r="M100" i="8" s="1"/>
  <c r="M101" i="8" a="1"/>
  <c r="M101" i="8" s="1"/>
  <c r="M102" i="8" a="1"/>
  <c r="M102" i="8" s="1"/>
  <c r="M103" i="8" a="1"/>
  <c r="M103" i="8" s="1"/>
  <c r="M104" i="8" a="1"/>
  <c r="M104" i="8" s="1"/>
  <c r="M105" i="8" a="1"/>
  <c r="M105" i="8" s="1"/>
  <c r="M106" i="8" a="1"/>
  <c r="M106" i="8" s="1"/>
  <c r="M107" i="8" a="1"/>
  <c r="M107" i="8" s="1"/>
  <c r="M108" i="8" a="1"/>
  <c r="M108" i="8" s="1"/>
  <c r="M109" i="8" a="1"/>
  <c r="M109" i="8" s="1"/>
  <c r="M110" i="8" a="1"/>
  <c r="M110" i="8" s="1"/>
  <c r="M111" i="8" a="1"/>
  <c r="M111" i="8" s="1"/>
  <c r="M112" i="8" a="1"/>
  <c r="M112" i="8" s="1"/>
  <c r="M113" i="8" a="1"/>
  <c r="M113" i="8" s="1"/>
  <c r="M114" i="8" a="1"/>
  <c r="M114" i="8" s="1"/>
  <c r="M115" i="8" a="1"/>
  <c r="M115" i="8" s="1"/>
  <c r="M116" i="8" a="1"/>
  <c r="M116" i="8" s="1"/>
  <c r="M117" i="8" a="1"/>
  <c r="M117" i="8" s="1"/>
  <c r="M118" i="8" a="1"/>
  <c r="M118" i="8" s="1"/>
  <c r="M119" i="8" a="1"/>
  <c r="M119" i="8" s="1"/>
  <c r="M120" i="8" a="1"/>
  <c r="M120" i="8" s="1"/>
  <c r="M121" i="8" a="1"/>
  <c r="M121" i="8" s="1"/>
  <c r="M122" i="8" a="1"/>
  <c r="M122" i="8" s="1"/>
  <c r="M123" i="8" a="1"/>
  <c r="M123" i="8" s="1"/>
  <c r="M124" i="8" a="1"/>
  <c r="M124" i="8" s="1"/>
  <c r="M125" i="8" a="1"/>
  <c r="M125" i="8" s="1"/>
  <c r="M126" i="8" a="1"/>
  <c r="M126" i="8" s="1"/>
  <c r="M127" i="8" a="1"/>
  <c r="M127" i="8" s="1"/>
  <c r="M128" i="8" a="1"/>
  <c r="M128" i="8" s="1"/>
  <c r="M129" i="8" a="1"/>
  <c r="M129" i="8" s="1"/>
  <c r="M130" i="8" a="1"/>
  <c r="M130" i="8" s="1"/>
  <c r="M131" i="8" a="1"/>
  <c r="M131" i="8" s="1"/>
  <c r="M132" i="8" a="1"/>
  <c r="M132" i="8" s="1"/>
  <c r="M133" i="8" a="1"/>
  <c r="M133" i="8" s="1"/>
  <c r="M134" i="8" a="1"/>
  <c r="M134" i="8" s="1"/>
  <c r="M135" i="8" a="1"/>
  <c r="M135" i="8" s="1"/>
  <c r="M136" i="8" a="1"/>
  <c r="M136" i="8" s="1"/>
  <c r="M137" i="8" a="1"/>
  <c r="M137" i="8" s="1"/>
  <c r="M138" i="8" a="1"/>
  <c r="M138" i="8" s="1"/>
  <c r="M139" i="8" a="1"/>
  <c r="M139" i="8" s="1"/>
  <c r="M140" i="8" a="1"/>
  <c r="M140" i="8" s="1"/>
  <c r="M141" i="8" a="1"/>
  <c r="M141" i="8" s="1"/>
  <c r="M142" i="8" a="1"/>
  <c r="M142" i="8" s="1"/>
  <c r="M143" i="8" a="1"/>
  <c r="M143" i="8" s="1"/>
  <c r="M144" i="8" a="1"/>
  <c r="M144" i="8" s="1"/>
  <c r="M145" i="8" a="1"/>
  <c r="M145" i="8" s="1"/>
  <c r="M146" i="8" a="1"/>
  <c r="M146" i="8" s="1"/>
  <c r="M147" i="8" a="1"/>
  <c r="M147" i="8" s="1"/>
  <c r="M148" i="8" a="1"/>
  <c r="M148" i="8" s="1"/>
  <c r="M149" i="8" a="1"/>
  <c r="M149" i="8" s="1"/>
  <c r="M150" i="8" a="1"/>
  <c r="M150" i="8" s="1"/>
  <c r="M151" i="8" a="1"/>
  <c r="M151" i="8" s="1"/>
  <c r="M152" i="8" a="1"/>
  <c r="M152" i="8" s="1"/>
  <c r="M2" i="8" a="1"/>
  <c r="M2" i="8" s="1"/>
  <c r="I2" i="8"/>
  <c r="J2" i="8" s="1"/>
  <c r="I3" i="8"/>
  <c r="J3" i="8" s="1"/>
  <c r="I4" i="8"/>
  <c r="J4" i="8" s="1"/>
  <c r="I5" i="8"/>
  <c r="J5" i="8" s="1"/>
  <c r="I6" i="8"/>
  <c r="J6" i="8" s="1"/>
  <c r="I7" i="8"/>
  <c r="J7" i="8" s="1"/>
  <c r="I8" i="8"/>
  <c r="J8" i="8" s="1"/>
  <c r="I9" i="8"/>
  <c r="J9" i="8" s="1"/>
  <c r="I10" i="8"/>
  <c r="J10" i="8" s="1"/>
  <c r="I11" i="8"/>
  <c r="J11" i="8" s="1"/>
  <c r="I12" i="8"/>
  <c r="J12" i="8" s="1"/>
  <c r="I13" i="8"/>
  <c r="J13" i="8" s="1"/>
  <c r="I14" i="8"/>
  <c r="J14" i="8" s="1"/>
  <c r="I15" i="8"/>
  <c r="J15" i="8" s="1"/>
  <c r="I16" i="8"/>
  <c r="J16" i="8" s="1"/>
  <c r="I17" i="8"/>
  <c r="J17" i="8" s="1"/>
  <c r="I18" i="8"/>
  <c r="J18" i="8" s="1"/>
  <c r="I19" i="8"/>
  <c r="J19" i="8" s="1"/>
  <c r="I20" i="8"/>
  <c r="J20" i="8" s="1"/>
  <c r="I21" i="8"/>
  <c r="J21" i="8" s="1"/>
  <c r="I22" i="8"/>
  <c r="J22" i="8" s="1"/>
  <c r="I23" i="8"/>
  <c r="J23" i="8" s="1"/>
  <c r="I24" i="8"/>
  <c r="J24" i="8" s="1"/>
  <c r="I25" i="8"/>
  <c r="J25" i="8" s="1"/>
  <c r="I26" i="8"/>
  <c r="J26" i="8" s="1"/>
  <c r="I27" i="8"/>
  <c r="J27" i="8" s="1"/>
  <c r="I28" i="8"/>
  <c r="J28" i="8" s="1"/>
  <c r="I29" i="8"/>
  <c r="J29" i="8" s="1"/>
  <c r="I30" i="8"/>
  <c r="J30" i="8" s="1"/>
  <c r="I31" i="8"/>
  <c r="J31" i="8" s="1"/>
  <c r="I32" i="8"/>
  <c r="J32" i="8" s="1"/>
  <c r="I33" i="8"/>
  <c r="J33" i="8" s="1"/>
  <c r="I34" i="8"/>
  <c r="J34" i="8" s="1"/>
  <c r="I35" i="8"/>
  <c r="J35" i="8" s="1"/>
  <c r="I36" i="8"/>
  <c r="J36" i="8" s="1"/>
  <c r="I37" i="8"/>
  <c r="J37" i="8" s="1"/>
  <c r="I38" i="8"/>
  <c r="J38" i="8" s="1"/>
  <c r="I39" i="8"/>
  <c r="J39" i="8" s="1"/>
  <c r="I40" i="8"/>
  <c r="J40" i="8" s="1"/>
  <c r="I41" i="8"/>
  <c r="J41" i="8" s="1"/>
  <c r="I42" i="8"/>
  <c r="J42" i="8" s="1"/>
  <c r="I43" i="8"/>
  <c r="J43" i="8" s="1"/>
  <c r="I44" i="8"/>
  <c r="J44" i="8" s="1"/>
  <c r="I45" i="8"/>
  <c r="J45" i="8" s="1"/>
  <c r="I46" i="8"/>
  <c r="J46" i="8" s="1"/>
  <c r="I47" i="8"/>
  <c r="J47" i="8" s="1"/>
  <c r="I48" i="8"/>
  <c r="J48" i="8" s="1"/>
  <c r="I49" i="8"/>
  <c r="J49" i="8" s="1"/>
  <c r="I50" i="8"/>
  <c r="J50" i="8" s="1"/>
  <c r="I51" i="8"/>
  <c r="J51" i="8" s="1"/>
  <c r="I52" i="8"/>
  <c r="J52" i="8" s="1"/>
  <c r="I53" i="8"/>
  <c r="J53" i="8" s="1"/>
  <c r="I54" i="8"/>
  <c r="J54" i="8" s="1"/>
  <c r="I55" i="8"/>
  <c r="J55" i="8" s="1"/>
  <c r="I56" i="8"/>
  <c r="J56" i="8" s="1"/>
  <c r="I57" i="8"/>
  <c r="J57" i="8" s="1"/>
  <c r="I58" i="8"/>
  <c r="J58" i="8" s="1"/>
  <c r="I59" i="8"/>
  <c r="J59" i="8" s="1"/>
  <c r="I60" i="8"/>
  <c r="J60" i="8" s="1"/>
  <c r="I61" i="8"/>
  <c r="J61" i="8" s="1"/>
  <c r="I62" i="8"/>
  <c r="J62" i="8" s="1"/>
  <c r="I63" i="8"/>
  <c r="J63" i="8" s="1"/>
  <c r="I64" i="8"/>
  <c r="J64" i="8" s="1"/>
  <c r="I65" i="8"/>
  <c r="J65" i="8" s="1"/>
  <c r="I66" i="8"/>
  <c r="J66" i="8" s="1"/>
  <c r="I67" i="8"/>
  <c r="J67" i="8" s="1"/>
  <c r="I68" i="8"/>
  <c r="J68" i="8" s="1"/>
  <c r="I69" i="8"/>
  <c r="J69" i="8" s="1"/>
  <c r="I70" i="8"/>
  <c r="J70" i="8" s="1"/>
  <c r="I71" i="8"/>
  <c r="J71" i="8" s="1"/>
  <c r="I72" i="8"/>
  <c r="J72" i="8" s="1"/>
  <c r="I73" i="8"/>
  <c r="J73" i="8" s="1"/>
  <c r="I74" i="8"/>
  <c r="J74" i="8" s="1"/>
  <c r="I75" i="8"/>
  <c r="J75" i="8" s="1"/>
  <c r="I76" i="8"/>
  <c r="J76" i="8" s="1"/>
  <c r="I77" i="8"/>
  <c r="J77" i="8" s="1"/>
  <c r="I78" i="8"/>
  <c r="J78" i="8" s="1"/>
  <c r="I79" i="8"/>
  <c r="J79" i="8" s="1"/>
  <c r="I80" i="8"/>
  <c r="J80" i="8" s="1"/>
  <c r="I81" i="8"/>
  <c r="J81" i="8" s="1"/>
  <c r="I82" i="8"/>
  <c r="J82" i="8" s="1"/>
  <c r="I83" i="8"/>
  <c r="J83" i="8" s="1"/>
  <c r="I84" i="8"/>
  <c r="J84" i="8" s="1"/>
  <c r="I85" i="8"/>
  <c r="J85" i="8" s="1"/>
  <c r="I86" i="8"/>
  <c r="J86" i="8" s="1"/>
  <c r="I87" i="8"/>
  <c r="J87" i="8" s="1"/>
  <c r="I88" i="8"/>
  <c r="J88" i="8" s="1"/>
  <c r="I89" i="8"/>
  <c r="J89" i="8" s="1"/>
  <c r="I90" i="8"/>
  <c r="J90" i="8" s="1"/>
  <c r="I91" i="8"/>
  <c r="J91" i="8" s="1"/>
  <c r="I92" i="8"/>
  <c r="J92" i="8" s="1"/>
  <c r="I93" i="8"/>
  <c r="J93" i="8" s="1"/>
  <c r="I94" i="8"/>
  <c r="J94" i="8" s="1"/>
  <c r="I95" i="8"/>
  <c r="J95" i="8" s="1"/>
  <c r="I96" i="8"/>
  <c r="J96" i="8" s="1"/>
  <c r="I97" i="8"/>
  <c r="J97" i="8" s="1"/>
  <c r="I98" i="8"/>
  <c r="J98" i="8" s="1"/>
  <c r="I99" i="8"/>
  <c r="J99" i="8" s="1"/>
  <c r="I100" i="8"/>
  <c r="J100" i="8" s="1"/>
  <c r="I101" i="8"/>
  <c r="J101" i="8" s="1"/>
  <c r="I102" i="8"/>
  <c r="J102" i="8" s="1"/>
  <c r="I103" i="8"/>
  <c r="J103" i="8" s="1"/>
  <c r="I104" i="8"/>
  <c r="J104" i="8" s="1"/>
  <c r="I105" i="8"/>
  <c r="J105" i="8" s="1"/>
  <c r="I106" i="8"/>
  <c r="J106" i="8" s="1"/>
  <c r="I107" i="8"/>
  <c r="J107" i="8" s="1"/>
  <c r="I108" i="8"/>
  <c r="J108" i="8" s="1"/>
  <c r="I109" i="8"/>
  <c r="J109" i="8" s="1"/>
  <c r="I110" i="8"/>
  <c r="J110" i="8" s="1"/>
  <c r="I111" i="8"/>
  <c r="J111" i="8" s="1"/>
  <c r="I112" i="8"/>
  <c r="J112" i="8" s="1"/>
  <c r="I113" i="8"/>
  <c r="J113" i="8" s="1"/>
  <c r="I114" i="8"/>
  <c r="J114" i="8" s="1"/>
  <c r="I115" i="8"/>
  <c r="J115" i="8" s="1"/>
  <c r="I116" i="8"/>
  <c r="J116" i="8" s="1"/>
  <c r="I117" i="8"/>
  <c r="J117" i="8" s="1"/>
  <c r="I118" i="8"/>
  <c r="J118" i="8" s="1"/>
  <c r="I119" i="8"/>
  <c r="J119" i="8" s="1"/>
  <c r="I120" i="8"/>
  <c r="J120" i="8" s="1"/>
  <c r="I121" i="8"/>
  <c r="J121" i="8" s="1"/>
  <c r="I122" i="8"/>
  <c r="J122" i="8" s="1"/>
  <c r="I123" i="8"/>
  <c r="J123" i="8" s="1"/>
  <c r="I124" i="8"/>
  <c r="J124" i="8" s="1"/>
  <c r="I125" i="8"/>
  <c r="J125" i="8" s="1"/>
  <c r="I126" i="8"/>
  <c r="J126" i="8" s="1"/>
  <c r="I127" i="8"/>
  <c r="J127" i="8" s="1"/>
  <c r="I128" i="8"/>
  <c r="J128" i="8" s="1"/>
  <c r="I129" i="8"/>
  <c r="J129" i="8" s="1"/>
  <c r="I130" i="8"/>
  <c r="J130" i="8" s="1"/>
  <c r="I131" i="8"/>
  <c r="J131" i="8" s="1"/>
  <c r="I132" i="8"/>
  <c r="J132" i="8" s="1"/>
  <c r="I133" i="8"/>
  <c r="J133" i="8" s="1"/>
  <c r="I134" i="8"/>
  <c r="J134" i="8" s="1"/>
  <c r="I135" i="8"/>
  <c r="J135" i="8" s="1"/>
  <c r="I136" i="8"/>
  <c r="J136" i="8" s="1"/>
  <c r="I137" i="8"/>
  <c r="J137" i="8" s="1"/>
  <c r="I138" i="8"/>
  <c r="J138" i="8" s="1"/>
  <c r="I139" i="8"/>
  <c r="J139" i="8" s="1"/>
  <c r="I140" i="8"/>
  <c r="J140" i="8" s="1"/>
  <c r="I141" i="8"/>
  <c r="J141" i="8" s="1"/>
  <c r="I142" i="8"/>
  <c r="J142" i="8" s="1"/>
  <c r="I143" i="8"/>
  <c r="J143" i="8" s="1"/>
  <c r="I144" i="8"/>
  <c r="J144" i="8" s="1"/>
  <c r="I145" i="8"/>
  <c r="J145" i="8" s="1"/>
  <c r="I146" i="8"/>
  <c r="J146" i="8" s="1"/>
  <c r="I147" i="8"/>
  <c r="J147" i="8" s="1"/>
  <c r="I148" i="8"/>
  <c r="J148" i="8" s="1"/>
  <c r="I149" i="8"/>
  <c r="J149" i="8" s="1"/>
  <c r="I150" i="8"/>
  <c r="J150" i="8" s="1"/>
  <c r="I151" i="8"/>
  <c r="J151" i="8" s="1"/>
  <c r="I152" i="8"/>
  <c r="J152" i="8" s="1"/>
  <c r="C7" i="14" l="1"/>
</calcChain>
</file>

<file path=xl/sharedStrings.xml><?xml version="1.0" encoding="utf-8"?>
<sst xmlns="http://schemas.openxmlformats.org/spreadsheetml/2006/main" count="2969" uniqueCount="1082">
  <si>
    <t>Salutation</t>
  </si>
  <si>
    <t>First Name</t>
  </si>
  <si>
    <t>Middle Name</t>
  </si>
  <si>
    <t>Last Name</t>
  </si>
  <si>
    <t>Gender</t>
  </si>
  <si>
    <t xml:space="preserve">Mr. </t>
  </si>
  <si>
    <t>Male</t>
  </si>
  <si>
    <t xml:space="preserve">Ms. </t>
  </si>
  <si>
    <t>Female</t>
  </si>
  <si>
    <t>Ms.</t>
  </si>
  <si>
    <t>Mr.</t>
  </si>
  <si>
    <t xml:space="preserve">MR. </t>
  </si>
  <si>
    <t>MR.</t>
  </si>
  <si>
    <t>Birth Date</t>
  </si>
  <si>
    <t>Faith</t>
  </si>
  <si>
    <t>Nationality</t>
  </si>
  <si>
    <t>Marital Status</t>
  </si>
  <si>
    <t>Mobile Phone</t>
  </si>
  <si>
    <t>Employment Status</t>
  </si>
  <si>
    <t>Job Level</t>
  </si>
  <si>
    <t>Designation</t>
  </si>
  <si>
    <t>Cost Center</t>
  </si>
  <si>
    <t>Hire Date</t>
  </si>
  <si>
    <t>Muslim</t>
  </si>
  <si>
    <t>Egyptian</t>
  </si>
  <si>
    <t>Married</t>
  </si>
  <si>
    <t>Sales</t>
  </si>
  <si>
    <t>Active</t>
  </si>
  <si>
    <t>Manager</t>
  </si>
  <si>
    <t>Christian</t>
  </si>
  <si>
    <t>Single</t>
  </si>
  <si>
    <t>Marketing</t>
  </si>
  <si>
    <t>Logistics</t>
  </si>
  <si>
    <t>Jordan</t>
  </si>
  <si>
    <t>Syria</t>
  </si>
  <si>
    <t>India</t>
  </si>
  <si>
    <t>Saudi Arabia</t>
  </si>
  <si>
    <t>Palestine</t>
  </si>
  <si>
    <t>Morocco</t>
  </si>
  <si>
    <t xml:space="preserve">Hindu </t>
  </si>
  <si>
    <t xml:space="preserve">Finance </t>
  </si>
  <si>
    <t>France</t>
  </si>
  <si>
    <t>Lebanon</t>
  </si>
  <si>
    <t>Germany</t>
  </si>
  <si>
    <t>United Kingdom</t>
  </si>
  <si>
    <t>Divorced</t>
  </si>
  <si>
    <t>Human Resources</t>
  </si>
  <si>
    <t>Philippines</t>
  </si>
  <si>
    <t>Sudan</t>
  </si>
  <si>
    <t>Yemen</t>
  </si>
  <si>
    <t>Resigned</t>
  </si>
  <si>
    <t>Terminated</t>
  </si>
  <si>
    <t>Department</t>
  </si>
  <si>
    <t>Location</t>
  </si>
  <si>
    <t>Designations</t>
  </si>
  <si>
    <t>Ali</t>
  </si>
  <si>
    <t>Khalid</t>
  </si>
  <si>
    <t>Shadi</t>
  </si>
  <si>
    <t>Mohammad</t>
  </si>
  <si>
    <t>Khaleel</t>
  </si>
  <si>
    <t>Shafiq</t>
  </si>
  <si>
    <t>Khalifa</t>
  </si>
  <si>
    <t>Ramzi</t>
  </si>
  <si>
    <t>Shukri</t>
  </si>
  <si>
    <t>Kamal</t>
  </si>
  <si>
    <t>Faisal</t>
  </si>
  <si>
    <t>Majid</t>
  </si>
  <si>
    <t>Tahir</t>
  </si>
  <si>
    <t>Qasim</t>
  </si>
  <si>
    <t>Karim</t>
  </si>
  <si>
    <t>Bilal</t>
  </si>
  <si>
    <t>Mukhtar</t>
  </si>
  <si>
    <t>Usman</t>
  </si>
  <si>
    <t>Mustafa</t>
  </si>
  <si>
    <t>Firas</t>
  </si>
  <si>
    <t>Mutasim</t>
  </si>
  <si>
    <t>Nasir</t>
  </si>
  <si>
    <t>Amjad</t>
  </si>
  <si>
    <t>Nabil</t>
  </si>
  <si>
    <t>Waheed</t>
  </si>
  <si>
    <t>Ghareeb</t>
  </si>
  <si>
    <t>Walid</t>
  </si>
  <si>
    <t>Maher</t>
  </si>
  <si>
    <t>Omar</t>
  </si>
  <si>
    <t>Zaahir</t>
  </si>
  <si>
    <t>Jihad</t>
  </si>
  <si>
    <t>Haitham</t>
  </si>
  <si>
    <t>dawood</t>
  </si>
  <si>
    <t>Zayed</t>
  </si>
  <si>
    <t>waleed</t>
  </si>
  <si>
    <t>Ayman</t>
  </si>
  <si>
    <t>Rami</t>
  </si>
  <si>
    <t>Abdul Aziz</t>
  </si>
  <si>
    <t>Rajab</t>
  </si>
  <si>
    <t>Saif</t>
  </si>
  <si>
    <t>hossam</t>
  </si>
  <si>
    <t>Saeed</t>
  </si>
  <si>
    <t>Mansour</t>
  </si>
  <si>
    <t>Yahya</t>
  </si>
  <si>
    <t>Saad</t>
  </si>
  <si>
    <t>jihad</t>
  </si>
  <si>
    <t>Rasheed</t>
  </si>
  <si>
    <t>firas</t>
  </si>
  <si>
    <t>Rezk</t>
  </si>
  <si>
    <t>Omran</t>
  </si>
  <si>
    <t>Shahab</t>
  </si>
  <si>
    <t>Sabir</t>
  </si>
  <si>
    <t>Bassam</t>
  </si>
  <si>
    <t>Aziz</t>
  </si>
  <si>
    <t>Yaqoub</t>
  </si>
  <si>
    <t>Mansoor</t>
  </si>
  <si>
    <t>Loyai</t>
  </si>
  <si>
    <t>Masoud</t>
  </si>
  <si>
    <t>Abdul Hasseb</t>
  </si>
  <si>
    <t>Ibrahim</t>
  </si>
  <si>
    <t>Mosa</t>
  </si>
  <si>
    <t>Jirbeel</t>
  </si>
  <si>
    <t>Essa</t>
  </si>
  <si>
    <t>Ebrahim</t>
  </si>
  <si>
    <t>Majdi</t>
  </si>
  <si>
    <t>Ramz</t>
  </si>
  <si>
    <t>Salim</t>
  </si>
  <si>
    <t>Hani</t>
  </si>
  <si>
    <t>Fawzi</t>
  </si>
  <si>
    <t>Jassim</t>
  </si>
  <si>
    <t>Diya</t>
  </si>
  <si>
    <t>Jaber</t>
  </si>
  <si>
    <t>Hassan</t>
  </si>
  <si>
    <t>Humaid</t>
  </si>
  <si>
    <t>Khaldoon</t>
  </si>
  <si>
    <t>Khader</t>
  </si>
  <si>
    <t>Yousef</t>
  </si>
  <si>
    <t>Al Zaraq</t>
  </si>
  <si>
    <t>rami</t>
  </si>
  <si>
    <t>Jabir</t>
  </si>
  <si>
    <t>sameer</t>
  </si>
  <si>
    <t>Saleem</t>
  </si>
  <si>
    <t>samer</t>
  </si>
  <si>
    <t>Anas</t>
  </si>
  <si>
    <t>Abdullah</t>
  </si>
  <si>
    <t>Reda</t>
  </si>
  <si>
    <t>Afif</t>
  </si>
  <si>
    <t>Asim</t>
  </si>
  <si>
    <t>bassam</t>
  </si>
  <si>
    <t>Waleed</t>
  </si>
  <si>
    <t>Ata ullah</t>
  </si>
  <si>
    <t>Ghanem</t>
  </si>
  <si>
    <t>Naseer</t>
  </si>
  <si>
    <t>Shakir</t>
  </si>
  <si>
    <t>Dawood</t>
  </si>
  <si>
    <t>Nizar</t>
  </si>
  <si>
    <t>Dahi</t>
  </si>
  <si>
    <t>Osama</t>
  </si>
  <si>
    <t>Duha</t>
  </si>
  <si>
    <t>Esmail</t>
  </si>
  <si>
    <t>Fadi</t>
  </si>
  <si>
    <t>Obada</t>
  </si>
  <si>
    <t>Fahid</t>
  </si>
  <si>
    <t>Laith</t>
  </si>
  <si>
    <t>Al Zaidi</t>
  </si>
  <si>
    <t>Fahim</t>
  </si>
  <si>
    <t>Al Ali</t>
  </si>
  <si>
    <t>Faiz</t>
  </si>
  <si>
    <t>Al Kendi</t>
  </si>
  <si>
    <t>Fakhri</t>
  </si>
  <si>
    <t>Rauf</t>
  </si>
  <si>
    <t>Haydar</t>
  </si>
  <si>
    <t>Riad</t>
  </si>
  <si>
    <t>Hatim</t>
  </si>
  <si>
    <t>Ridwan</t>
  </si>
  <si>
    <t>Al Blooki</t>
  </si>
  <si>
    <t>Hasib</t>
  </si>
  <si>
    <t>Sabah</t>
  </si>
  <si>
    <t>Al Hamadi</t>
  </si>
  <si>
    <t>hosni</t>
  </si>
  <si>
    <t>Sad</t>
  </si>
  <si>
    <t>Shaheen</t>
  </si>
  <si>
    <t>Hussain</t>
  </si>
  <si>
    <t>Salah</t>
  </si>
  <si>
    <t>Akram</t>
  </si>
  <si>
    <t>Tahboob</t>
  </si>
  <si>
    <t>Ilyas</t>
  </si>
  <si>
    <t>Al Rumaithi</t>
  </si>
  <si>
    <t>Mrs.</t>
  </si>
  <si>
    <t>Rashid</t>
  </si>
  <si>
    <t>Al Shamsi</t>
  </si>
  <si>
    <t>Hana</t>
  </si>
  <si>
    <t>Rushdi</t>
  </si>
  <si>
    <t>Ahlam</t>
  </si>
  <si>
    <t>Ahmad</t>
  </si>
  <si>
    <t>Al Mansouri</t>
  </si>
  <si>
    <t>Hamad</t>
  </si>
  <si>
    <t>Al Zaabi</t>
  </si>
  <si>
    <t>Al Azraq</t>
  </si>
  <si>
    <t>Samer</t>
  </si>
  <si>
    <t>Cruz</t>
  </si>
  <si>
    <t>Mendoza</t>
  </si>
  <si>
    <t>Andrew</t>
  </si>
  <si>
    <t>Jean</t>
  </si>
  <si>
    <t>Montalbo</t>
  </si>
  <si>
    <t>Manalo</t>
  </si>
  <si>
    <t>Gregorio</t>
  </si>
  <si>
    <t>Zabala</t>
  </si>
  <si>
    <t>Roderick</t>
  </si>
  <si>
    <t>Pamela</t>
  </si>
  <si>
    <t>Rosales</t>
  </si>
  <si>
    <t>Morales</t>
  </si>
  <si>
    <t>Mercado</t>
  </si>
  <si>
    <t>Fernando</t>
  </si>
  <si>
    <t>Segundo</t>
  </si>
  <si>
    <t>Al Mehairbi</t>
  </si>
  <si>
    <t>Al Qubaisi</t>
  </si>
  <si>
    <t>Amer</t>
  </si>
  <si>
    <t>Ayesh</t>
  </si>
  <si>
    <t>Kereem</t>
  </si>
  <si>
    <t>Rahman</t>
  </si>
  <si>
    <t>Raafat</t>
  </si>
  <si>
    <t>Malek</t>
  </si>
  <si>
    <t>Ahmed</t>
  </si>
  <si>
    <t>Bustan</t>
  </si>
  <si>
    <t>Enas</t>
  </si>
  <si>
    <t>Mutwali</t>
  </si>
  <si>
    <t>yasser</t>
  </si>
  <si>
    <t>Kamel</t>
  </si>
  <si>
    <t>Robbie</t>
  </si>
  <si>
    <t>Adams</t>
  </si>
  <si>
    <t>Williams</t>
  </si>
  <si>
    <t>Tag Al Sir</t>
  </si>
  <si>
    <t>David</t>
  </si>
  <si>
    <t>Keating</t>
  </si>
  <si>
    <t>Trash</t>
  </si>
  <si>
    <t>Raid</t>
  </si>
  <si>
    <t>Stephen</t>
  </si>
  <si>
    <t>Gaitley</t>
  </si>
  <si>
    <t>Peterson</t>
  </si>
  <si>
    <t>Ronan</t>
  </si>
  <si>
    <t>Cowell</t>
  </si>
  <si>
    <t>Gaile</t>
  </si>
  <si>
    <t>Abu Dhabi Commercial Bank</t>
  </si>
  <si>
    <t>National Bank of Bahrain</t>
  </si>
  <si>
    <t>Banks</t>
  </si>
  <si>
    <t>Administration</t>
  </si>
  <si>
    <t>Information Technology</t>
  </si>
  <si>
    <t>Dubai</t>
  </si>
  <si>
    <t>Riyadh</t>
  </si>
  <si>
    <t>Production</t>
  </si>
  <si>
    <t>Doha</t>
  </si>
  <si>
    <t>Manama</t>
  </si>
  <si>
    <t>Cairo</t>
  </si>
  <si>
    <t>Amman</t>
  </si>
  <si>
    <t>Kuwait</t>
  </si>
  <si>
    <t>Muscat</t>
  </si>
  <si>
    <t>London</t>
  </si>
  <si>
    <t>Paris</t>
  </si>
  <si>
    <t>Munich</t>
  </si>
  <si>
    <t>Copenhagen</t>
  </si>
  <si>
    <t>Chief Executive</t>
  </si>
  <si>
    <t>President</t>
  </si>
  <si>
    <t>Senior Manager</t>
  </si>
  <si>
    <t>Senior Executive</t>
  </si>
  <si>
    <t>Executive</t>
  </si>
  <si>
    <t>Senior Officer</t>
  </si>
  <si>
    <t>Officer</t>
  </si>
  <si>
    <t>Staff</t>
  </si>
  <si>
    <t>EmpCode</t>
  </si>
  <si>
    <t>Retired</t>
  </si>
  <si>
    <t>Non-Manager</t>
  </si>
  <si>
    <t>Shared Services</t>
  </si>
  <si>
    <t>Frozen Food</t>
  </si>
  <si>
    <t>Non-Frozen Food</t>
  </si>
  <si>
    <t>Office Tel</t>
  </si>
  <si>
    <t>SponsorDetails</t>
  </si>
  <si>
    <t>Company</t>
  </si>
  <si>
    <t>Husband</t>
  </si>
  <si>
    <t>Father</t>
  </si>
  <si>
    <t>Emirates NBD Bank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</si>
  <si>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</si>
  <si>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</si>
  <si>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</si>
  <si>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</si>
  <si>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</si>
  <si>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</si>
  <si>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</si>
  <si>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</si>
  <si>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</si>
  <si>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</si>
  <si>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</si>
  <si>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</si>
  <si>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</si>
  <si>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</si>
  <si>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</si>
  <si>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</si>
  <si>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</si>
  <si>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</si>
  <si>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</si>
  <si>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</si>
  <si>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</si>
  <si>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</si>
  <si>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</si>
  <si>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</si>
  <si>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</si>
  <si>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</si>
  <si>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</si>
  <si>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</si>
  <si>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</si>
  <si>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</si>
  <si>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</si>
  <si>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</si>
  <si>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</si>
  <si>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</si>
  <si>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</si>
  <si>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</si>
  <si>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</si>
  <si>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</si>
  <si>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</si>
  <si>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</si>
  <si>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</si>
  <si>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</si>
  <si>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</si>
  <si>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</si>
  <si>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</si>
  <si>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</si>
  <si>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</si>
  <si>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</si>
  <si>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</si>
  <si>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</si>
  <si>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</si>
  <si>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</si>
  <si>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</si>
  <si>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</si>
  <si>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</si>
  <si>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</si>
  <si>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</si>
  <si>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</si>
  <si>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</si>
  <si>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</si>
  <si>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</si>
  <si>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</si>
  <si>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</si>
  <si>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</si>
  <si>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</si>
  <si>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</si>
  <si>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</si>
  <si>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</si>
  <si>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</si>
  <si>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</si>
  <si>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</si>
  <si>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</si>
  <si>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</si>
  <si>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</si>
  <si>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</si>
  <si>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</si>
  <si>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</si>
  <si>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</si>
  <si>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</si>
  <si>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</si>
  <si>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</si>
  <si>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</si>
  <si>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</si>
  <si>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</si>
  <si>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</si>
  <si>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</si>
  <si>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</si>
  <si>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</si>
  <si>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</si>
  <si>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</si>
  <si>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</si>
  <si>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</si>
  <si>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</si>
  <si>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</si>
  <si>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</si>
  <si>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</si>
  <si>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</si>
  <si>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</si>
  <si>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</si>
  <si>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</si>
  <si>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</si>
  <si>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</si>
  <si>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</si>
  <si>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</si>
  <si>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</si>
  <si>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</si>
  <si>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</si>
  <si>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</si>
  <si>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</si>
  <si>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</si>
  <si>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</si>
  <si>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</si>
  <si>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</si>
  <si>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</si>
  <si>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</si>
  <si>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</si>
  <si>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</si>
  <si>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</si>
  <si>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</si>
  <si>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</si>
  <si>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</si>
  <si>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</si>
  <si>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</si>
  <si>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</si>
  <si>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</si>
  <si>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</si>
  <si>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</si>
  <si>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</si>
  <si>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</si>
  <si>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</si>
  <si>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</si>
  <si>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</si>
  <si>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</si>
  <si>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</si>
  <si>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</si>
  <si>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</si>
  <si>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</si>
  <si>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</si>
  <si>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</si>
  <si>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</si>
  <si>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</si>
  <si>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</si>
  <si>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</si>
  <si>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</si>
  <si>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</si>
  <si>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</si>
  <si>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</si>
  <si>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</si>
  <si>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Management</t>
  </si>
  <si>
    <t>Denmark</t>
  </si>
  <si>
    <t>Qatar</t>
  </si>
  <si>
    <t>Bahrain</t>
  </si>
  <si>
    <t>Oman</t>
  </si>
  <si>
    <t>UAE</t>
  </si>
  <si>
    <t>Tahani</t>
  </si>
  <si>
    <t>Samya</t>
  </si>
  <si>
    <t>Lamya</t>
  </si>
  <si>
    <t>Ghada</t>
  </si>
  <si>
    <t>Abelonw</t>
  </si>
  <si>
    <t>Age</t>
  </si>
  <si>
    <t>Adolf</t>
  </si>
  <si>
    <t>Albin</t>
  </si>
  <si>
    <t>Aksel</t>
  </si>
  <si>
    <t>Agnes</t>
  </si>
  <si>
    <t>Hasna</t>
  </si>
  <si>
    <t>Ruby</t>
  </si>
  <si>
    <t>Daniel</t>
  </si>
  <si>
    <t>James</t>
  </si>
  <si>
    <t>Katie</t>
  </si>
  <si>
    <t>Dylan</t>
  </si>
  <si>
    <t>Alexander</t>
  </si>
  <si>
    <t>Rasha</t>
  </si>
  <si>
    <t>Al Roujoob</t>
  </si>
  <si>
    <t>Adeline</t>
  </si>
  <si>
    <t>Adam</t>
  </si>
  <si>
    <t>Absolon  </t>
  </si>
  <si>
    <t>Adrien</t>
  </si>
  <si>
    <t>Alain</t>
  </si>
  <si>
    <t xml:space="preserve">Alban   </t>
  </si>
  <si>
    <t>Al Qarni</t>
  </si>
  <si>
    <t>Mamdouh</t>
  </si>
  <si>
    <t>Jamil</t>
  </si>
  <si>
    <t>Vinod</t>
  </si>
  <si>
    <t>Gangadhar</t>
  </si>
  <si>
    <t>Pillai</t>
  </si>
  <si>
    <t>Vijay</t>
  </si>
  <si>
    <t>Dinanath</t>
  </si>
  <si>
    <t>Chouhan</t>
  </si>
  <si>
    <t>Sneha</t>
  </si>
  <si>
    <t>Rajendra</t>
  </si>
  <si>
    <t>Thakur</t>
  </si>
  <si>
    <t>Jenefer</t>
  </si>
  <si>
    <t>Sumera</t>
  </si>
  <si>
    <t>Sanvictores</t>
  </si>
  <si>
    <t>George</t>
  </si>
  <si>
    <t>Jack</t>
  </si>
  <si>
    <t>Zaabi</t>
  </si>
  <si>
    <t>Yasmin</t>
  </si>
  <si>
    <t>Alaa</t>
  </si>
  <si>
    <t>Besan</t>
  </si>
  <si>
    <t>Cairo Amman Bank</t>
  </si>
  <si>
    <t>Alexandria Bank</t>
  </si>
  <si>
    <t>Egypt Arab African Bank</t>
  </si>
  <si>
    <t>Al Jazira Bank</t>
  </si>
  <si>
    <t>Riyadh Bank</t>
  </si>
  <si>
    <t>Bank of Copenhagen</t>
  </si>
  <si>
    <t>Doha Bank</t>
  </si>
  <si>
    <t>National Bank of Kuwait</t>
  </si>
  <si>
    <t>Barclays</t>
  </si>
  <si>
    <t>Deutsche Bundesbank</t>
  </si>
  <si>
    <t>Bank Muscat</t>
  </si>
  <si>
    <t>HSBC France</t>
  </si>
  <si>
    <t>Email</t>
  </si>
  <si>
    <t>Abu Dhabi</t>
  </si>
  <si>
    <t>Gorge</t>
  </si>
  <si>
    <t>Habib</t>
  </si>
  <si>
    <t>Al Huda</t>
  </si>
  <si>
    <t>Albert</t>
  </si>
  <si>
    <t>Alfons</t>
  </si>
  <si>
    <t>Caridad</t>
  </si>
  <si>
    <t>Sanchez</t>
  </si>
  <si>
    <t>Diaz</t>
  </si>
  <si>
    <t>Tomas</t>
  </si>
  <si>
    <t>Madrigal</t>
  </si>
  <si>
    <t>Santiago</t>
  </si>
  <si>
    <t>Ivan</t>
  </si>
  <si>
    <t>Maniquis</t>
  </si>
  <si>
    <t>Santos</t>
  </si>
  <si>
    <t>Nino</t>
  </si>
  <si>
    <t>Sison</t>
  </si>
  <si>
    <t xml:space="preserve">Edison </t>
  </si>
  <si>
    <t xml:space="preserve">Tan </t>
  </si>
  <si>
    <t>Arceo</t>
  </si>
  <si>
    <t>Jay</t>
  </si>
  <si>
    <t>Salvador</t>
  </si>
  <si>
    <t>Magboo</t>
  </si>
  <si>
    <t>Julius</t>
  </si>
  <si>
    <t>Ancaja</t>
  </si>
  <si>
    <t>Reyes</t>
  </si>
  <si>
    <t>Robert</t>
  </si>
  <si>
    <t>Aguinaldo</t>
  </si>
  <si>
    <t>Aquino</t>
  </si>
  <si>
    <t>Nath</t>
  </si>
  <si>
    <t>Jasrotia</t>
  </si>
  <si>
    <t>Sushil</t>
  </si>
  <si>
    <t>Mohan</t>
  </si>
  <si>
    <t>Kolangde</t>
  </si>
  <si>
    <t>Madhu</t>
  </si>
  <si>
    <t>Kumar</t>
  </si>
  <si>
    <t>Solanki</t>
  </si>
  <si>
    <t>Girish</t>
  </si>
  <si>
    <t>Bhatia</t>
  </si>
  <si>
    <t>Bejoy</t>
  </si>
  <si>
    <t>Pal</t>
  </si>
  <si>
    <t>Gangadharan</t>
  </si>
  <si>
    <t>Krishnamurthy</t>
  </si>
  <si>
    <t>Koushik</t>
  </si>
  <si>
    <t>Bhattacharya</t>
  </si>
  <si>
    <t>Shaji</t>
  </si>
  <si>
    <t>S</t>
  </si>
  <si>
    <t>Sujeet</t>
  </si>
  <si>
    <t>Mitra</t>
  </si>
  <si>
    <t>Eswar</t>
  </si>
  <si>
    <t>Babu</t>
  </si>
  <si>
    <t>Arun</t>
  </si>
  <si>
    <t>Sharma</t>
  </si>
  <si>
    <t>Pradeep</t>
  </si>
  <si>
    <t>K</t>
  </si>
  <si>
    <t>Dinkar</t>
  </si>
  <si>
    <t>Ankur</t>
  </si>
  <si>
    <t>Dhar</t>
  </si>
  <si>
    <t>Sivakumar</t>
  </si>
  <si>
    <t>N</t>
  </si>
  <si>
    <t>Ravichandran</t>
  </si>
  <si>
    <t>Indra</t>
  </si>
  <si>
    <t>Rajesh</t>
  </si>
  <si>
    <t>Singh</t>
  </si>
  <si>
    <t>Sheetal</t>
  </si>
  <si>
    <t>Shetti</t>
  </si>
  <si>
    <t>Rangarajan</t>
  </si>
  <si>
    <t>Vasudev</t>
  </si>
  <si>
    <t>Balaji</t>
  </si>
  <si>
    <t>Chetna</t>
  </si>
  <si>
    <t>Mahesh</t>
  </si>
  <si>
    <t>Rakesh</t>
  </si>
  <si>
    <t>Bhatiya</t>
  </si>
  <si>
    <t>Amrita</t>
  </si>
  <si>
    <t>Chopra</t>
  </si>
  <si>
    <t>Sunil</t>
  </si>
  <si>
    <t>Balasaheb</t>
  </si>
  <si>
    <t>Tauro</t>
  </si>
  <si>
    <t>Ramesh</t>
  </si>
  <si>
    <t>Vishnu</t>
  </si>
  <si>
    <t>Menon</t>
  </si>
  <si>
    <t>Katoch</t>
  </si>
  <si>
    <t>Pushparaj</t>
  </si>
  <si>
    <t>Vishwanath</t>
  </si>
  <si>
    <t>Shetty</t>
  </si>
  <si>
    <t>Mahfuz</t>
  </si>
  <si>
    <t>Agathe  </t>
  </si>
  <si>
    <t>Adelbert</t>
  </si>
  <si>
    <t>Basem</t>
  </si>
  <si>
    <t>Abdul Kadir</t>
  </si>
  <si>
    <t>Lamya.Qasim@Rare.com</t>
  </si>
  <si>
    <t>Ayman.Ghanem@Rare.com</t>
  </si>
  <si>
    <t>Ahlam.Mutwali@Rare.com</t>
  </si>
  <si>
    <t>Ghada.Shadi@Rare.com</t>
  </si>
  <si>
    <t>Pamela.Rosales@Rare.com</t>
  </si>
  <si>
    <t>Kamal.Jasrotia@Rare.com</t>
  </si>
  <si>
    <t>Sushil.Kolangde@Rare.com</t>
  </si>
  <si>
    <t>Jenefer.Sanvictores@Rare.com</t>
  </si>
  <si>
    <t>Caridad.Diaz@Rare.com</t>
  </si>
  <si>
    <t>Madhu.Solanki@Rare.com</t>
  </si>
  <si>
    <t>Girish.Bhatia@Rare.com</t>
  </si>
  <si>
    <t>Bejoy.Gangadharan@Rare.com</t>
  </si>
  <si>
    <t>Andrew.Mercado@Rare.com</t>
  </si>
  <si>
    <t>Krishnamurthy.Pillai@Rare.com</t>
  </si>
  <si>
    <t>Zayed.Reda@Rare.com</t>
  </si>
  <si>
    <t>Fernando.Segundo@Rare.com</t>
  </si>
  <si>
    <t>Koushik.Bhattacharya@Rare.com</t>
  </si>
  <si>
    <t>Ahlam.Rami@Rare.com</t>
  </si>
  <si>
    <t>Yasmin.Abdul Hasseb@Rare.com</t>
  </si>
  <si>
    <t>Alaa.Ahmed@Rare.com</t>
  </si>
  <si>
    <t>Besan.Omar@Rare.com</t>
  </si>
  <si>
    <t>Tahani.Shukri@Rare.com</t>
  </si>
  <si>
    <t>Shaji.Pillai@Rare.com</t>
  </si>
  <si>
    <t>Samya.Shukri@Rare.com</t>
  </si>
  <si>
    <t>Suraj.Murthy@Rare.com</t>
  </si>
  <si>
    <t>Ilyas.Rahman@Rare.com</t>
  </si>
  <si>
    <t>Abelonw.Adolf@Rare.com</t>
  </si>
  <si>
    <t>Jirbeel.Essa@Rare.com</t>
  </si>
  <si>
    <t>Hasna.Shakir@Rare.com</t>
  </si>
  <si>
    <t>Omar.Mosa@Rare.com</t>
  </si>
  <si>
    <t>Faisal.Tahir@Rare.com</t>
  </si>
  <si>
    <t>Enas.Reda@Rare.com</t>
  </si>
  <si>
    <t>Sujeet.Mitra@Rare.com</t>
  </si>
  <si>
    <t>Agnes.Albin@Rare.com</t>
  </si>
  <si>
    <t>Eswar.Babu@Rare.com</t>
  </si>
  <si>
    <t>Majdi.Karim@Rare.com</t>
  </si>
  <si>
    <t>Ruby.James@Rare.com</t>
  </si>
  <si>
    <t>Ahmad.Jamil@Rare.com</t>
  </si>
  <si>
    <t>Maher.Shafiq@Rare.com</t>
  </si>
  <si>
    <t>Robbie.Williams@Rare.com</t>
  </si>
  <si>
    <t>Dawood.Dahi@Rare.com</t>
  </si>
  <si>
    <t>Akram.Hani@Rare.com</t>
  </si>
  <si>
    <t>Ahlam.Khalid@Rare.com</t>
  </si>
  <si>
    <t>Fahid.Al Zaidi@Rare.com</t>
  </si>
  <si>
    <t>Arun.Sharma@Rare.com</t>
  </si>
  <si>
    <t>Tomas.Santiago@Rare.com</t>
  </si>
  <si>
    <t>Faiz.Al Kendi@Rare.com</t>
  </si>
  <si>
    <t>Mohammad.Al Rumaithi@Rare.com</t>
  </si>
  <si>
    <t>Jihad.Osama@Rare.com</t>
  </si>
  <si>
    <t>Katie.Alexander@Rare.com</t>
  </si>
  <si>
    <t>Rasha.Al Roujoob@Rare.com</t>
  </si>
  <si>
    <t>Hana.Rushdi@Rare.com</t>
  </si>
  <si>
    <t>Tag Al Sir.Ahmed@Rare.com</t>
  </si>
  <si>
    <t>Sneha.Thakur@Rare.com</t>
  </si>
  <si>
    <t>Vinod.Pillai@Rare.com</t>
  </si>
  <si>
    <t>Vijay.Chouhan@Rare.com</t>
  </si>
  <si>
    <t>Pradeep.Dinkar@Rare.com</t>
  </si>
  <si>
    <t>Hani.Fawzi@Rare.com</t>
  </si>
  <si>
    <t>Jassim.Diya@Rare.com</t>
  </si>
  <si>
    <t>Majid.Shahab@Rare.com</t>
  </si>
  <si>
    <t>Agathe  .Adelbert@Rare.com</t>
  </si>
  <si>
    <t>Adam.Alfons@Rare.com</t>
  </si>
  <si>
    <t>Hasib.Al Hamadi@Rare.com</t>
  </si>
  <si>
    <t>Afif.Rezk@Rare.com</t>
  </si>
  <si>
    <t>Ankur.Dhar@Rare.com</t>
  </si>
  <si>
    <t>Duha.Al Zaidi@Rare.com</t>
  </si>
  <si>
    <t>Yaqoub.Loyai@Rare.com</t>
  </si>
  <si>
    <t>Jean.Gregorio@Rare.com</t>
  </si>
  <si>
    <t>Abdul Kadir.Usman@Rare.com</t>
  </si>
  <si>
    <t>Pushparaj.Shetty@Rare.com</t>
  </si>
  <si>
    <t>Sivakumar.Ravichandran@Rare.com</t>
  </si>
  <si>
    <t>Firas.Nasir@Rare.com</t>
  </si>
  <si>
    <t>Adeline.Absolon  @Rare.com</t>
  </si>
  <si>
    <t>Akram.Tahboob@Rare.com</t>
  </si>
  <si>
    <t>Hari.Iyer@Rare.com</t>
  </si>
  <si>
    <t>Amjad.Reda@Rare.com</t>
  </si>
  <si>
    <t>Hatim.Al Blooki@Rare.com</t>
  </si>
  <si>
    <t>Rasheed.Reda@Rare.com</t>
  </si>
  <si>
    <t>Khalid.Bustan@Rare.com</t>
  </si>
  <si>
    <t>Amit.Pathak@Rare.com</t>
  </si>
  <si>
    <t>Ivan.Santos@Rare.com</t>
  </si>
  <si>
    <t>Mustafa.Kamal@Rare.com</t>
  </si>
  <si>
    <t>Fahim.Al Ali@Rare.com</t>
  </si>
  <si>
    <t>Amjad.Waheed@Rare.com</t>
  </si>
  <si>
    <t>Tahir.Walid@Rare.com</t>
  </si>
  <si>
    <t>Esmail.Al Mansouri@Rare.com</t>
  </si>
  <si>
    <t>Asim.Waleed@Rare.com</t>
  </si>
  <si>
    <t>Humaid.Al Shamsi@Rare.com</t>
  </si>
  <si>
    <t>Hussain.Al Zaabi@Rare.com</t>
  </si>
  <si>
    <t>Ibrahim.Khader@Rare.com</t>
  </si>
  <si>
    <t>Adrien.Alban   @Rare.com</t>
  </si>
  <si>
    <t>Jaber.Hassan@Rare.com</t>
  </si>
  <si>
    <t>Kamal.Ayesh@Rare.com</t>
  </si>
  <si>
    <t>Nino.Montalbo@Rare.com</t>
  </si>
  <si>
    <t>Indra.Singh@Rare.com</t>
  </si>
  <si>
    <t>Khalifa.Al Qarni@Rare.com</t>
  </si>
  <si>
    <t>Sabir.Aziz@Rare.com</t>
  </si>
  <si>
    <t>Sheetal.Shetti@Rare.com</t>
  </si>
  <si>
    <t>Amer.Tahboob@Rare.com</t>
  </si>
  <si>
    <t>Mohammad.Mustafa@Rare.com</t>
  </si>
  <si>
    <t>Maher.Zaahir@Rare.com</t>
  </si>
  <si>
    <t>Rangarajan.Balaji@Rare.com</t>
  </si>
  <si>
    <t>Fadi.Al Mehairbi@Rare.com</t>
  </si>
  <si>
    <t>Edison .Arceo@Rare.com</t>
  </si>
  <si>
    <t>Roderick.Zabala@Rare.com</t>
  </si>
  <si>
    <t>Chetna.Sharma@Rare.com</t>
  </si>
  <si>
    <t>Malek.Rushdi@Rare.com</t>
  </si>
  <si>
    <t>Jack.Daniel@Rare.com</t>
  </si>
  <si>
    <t>Rakesh.Bhatiya@Rare.com</t>
  </si>
  <si>
    <t>Amrita.Chopra@Rare.com</t>
  </si>
  <si>
    <t>Mamdouh.Al Azraq@Rare.com</t>
  </si>
  <si>
    <t>David.Trash@Rare.com</t>
  </si>
  <si>
    <t>Ronan.Gaile@Rare.com</t>
  </si>
  <si>
    <t>Stephen.Peterson@Rare.com</t>
  </si>
  <si>
    <t>Sunil.Tauro@Rare.com</t>
  </si>
  <si>
    <t>Jay.Magboo@Rare.com</t>
  </si>
  <si>
    <t>Julius.Reyes@Rare.com</t>
  </si>
  <si>
    <t>Ramesh.Menon@Rare.com</t>
  </si>
  <si>
    <t>Pradeep.Katoch@Rare.com</t>
  </si>
  <si>
    <t>Ata ullah.Majid@Rare.com</t>
  </si>
  <si>
    <t>yasser.Kamel@Rare.com</t>
  </si>
  <si>
    <t>Aruna.Kondur@Rare.com</t>
  </si>
  <si>
    <t>Walid.Ali@Rare.com</t>
  </si>
  <si>
    <t>hosni.Shaheen@Rare.com</t>
  </si>
  <si>
    <t>Ayman.Mohammad@Rare.com</t>
  </si>
  <si>
    <t>Mosa.Salim@Rare.com</t>
  </si>
  <si>
    <t>Salim.Al Shamsi@Rare.com</t>
  </si>
  <si>
    <t>Fakhri.Mohammad@Rare.com</t>
  </si>
  <si>
    <t>Rami.Al Huda@Rare.com</t>
  </si>
  <si>
    <t>Raid.Mustafa@Rare.com</t>
  </si>
  <si>
    <t>Raid.Zaabi@Rare.com</t>
  </si>
  <si>
    <t>Tahani.Al Zaraq@Rare.com</t>
  </si>
  <si>
    <t>Ali.Jabir@Rare.com</t>
  </si>
  <si>
    <t>Haydar.Al Qubaisi@Rare.com</t>
  </si>
  <si>
    <t>Omran.Mohammad@Rare.com</t>
  </si>
  <si>
    <t>Shaheen.Saleem@Rare.com</t>
  </si>
  <si>
    <t>Gorge.Essa@Rare.com</t>
  </si>
  <si>
    <t>Loyai.Ibrahim@Rare.com</t>
  </si>
  <si>
    <t>Saeed.Abdullah@Rare.com</t>
  </si>
  <si>
    <t>Abdul Aziz.Qasim@Rare.com</t>
  </si>
  <si>
    <t>Mohan.Ray@Rare.com</t>
  </si>
  <si>
    <t>Robert.Aquino@Rare.com</t>
  </si>
  <si>
    <t>Ali.Al Shamsi@Rare.com</t>
  </si>
  <si>
    <t>hossam.Saeed@Rare.com</t>
  </si>
  <si>
    <t>Mansour.Saad@Rare.com</t>
  </si>
  <si>
    <t>Ahmed.Khader@Rare.com</t>
  </si>
  <si>
    <t>Samer.Ali@Rare.com</t>
  </si>
  <si>
    <t>+971 02 1846750</t>
  </si>
  <si>
    <t>+962 06 1797294</t>
  </si>
  <si>
    <t>+20 20 3395968</t>
  </si>
  <si>
    <t>+20 20 3301080</t>
  </si>
  <si>
    <t>+971 04 3212364</t>
  </si>
  <si>
    <t>+971 04 4821985</t>
  </si>
  <si>
    <t>+971 04 7278080</t>
  </si>
  <si>
    <t>+965  7313760</t>
  </si>
  <si>
    <t>+971 02 7681190</t>
  </si>
  <si>
    <t>+971 04 10820359</t>
  </si>
  <si>
    <t>+971 04 10899840</t>
  </si>
  <si>
    <t>+971 04 10118238</t>
  </si>
  <si>
    <t>+971 02 11941020</t>
  </si>
  <si>
    <t>+971 04 11292195</t>
  </si>
  <si>
    <t>+971 04 11572080</t>
  </si>
  <si>
    <t>+971 02 10968791</t>
  </si>
  <si>
    <t>+971 04 13446072</t>
  </si>
  <si>
    <t>+962 06 12673114</t>
  </si>
  <si>
    <t>+962 06 16294660</t>
  </si>
  <si>
    <t>+962 06 15734922</t>
  </si>
  <si>
    <t>+20 20 13419736</t>
  </si>
  <si>
    <t>+962 06 18976978</t>
  </si>
  <si>
    <t>+971 04 19264536</t>
  </si>
  <si>
    <t>+962 06 13792950</t>
  </si>
  <si>
    <t>+971 04 21960380</t>
  </si>
  <si>
    <t>+20 20 22081248</t>
  </si>
  <si>
    <t>+45 45 25290944</t>
  </si>
  <si>
    <t>+962 06 22584040</t>
  </si>
  <si>
    <t>+974  17546970</t>
  </si>
  <si>
    <t>+20 20 27940610</t>
  </si>
  <si>
    <t>+974  31999328</t>
  </si>
  <si>
    <t>+962 06 30064848</t>
  </si>
  <si>
    <t>+965  30736102</t>
  </si>
  <si>
    <t>+45 45 19633600</t>
  </si>
  <si>
    <t>+965  24864588</t>
  </si>
  <si>
    <t>+20 20 33126507</t>
  </si>
  <si>
    <t>+44 20 21528938</t>
  </si>
  <si>
    <t>+971 04 36359934</t>
  </si>
  <si>
    <t>+971 02 33255840</t>
  </si>
  <si>
    <t>+971 04 28871052</t>
  </si>
  <si>
    <t>+971 04 29845998</t>
  </si>
  <si>
    <t>+971 02 21735640</t>
  </si>
  <si>
    <t>+971 04 29126592</t>
  </si>
  <si>
    <t>+966 1 27022635</t>
  </si>
  <si>
    <t>+971 04 29637018</t>
  </si>
  <si>
    <t>+971 02 44915456</t>
  </si>
  <si>
    <t>+971 02 42374688</t>
  </si>
  <si>
    <t>+971 02 39154773</t>
  </si>
  <si>
    <t>+971 04 34298300</t>
  </si>
  <si>
    <t>+44 20 40167753</t>
  </si>
  <si>
    <t>+973  44579860</t>
  </si>
  <si>
    <t>+20 20 38756886</t>
  </si>
  <si>
    <t>+971 02 37168686</t>
  </si>
  <si>
    <t>+971 04 44277860</t>
  </si>
  <si>
    <t>+971 02 52569048</t>
  </si>
  <si>
    <t>+971 02 50233017</t>
  </si>
  <si>
    <t>+973  53467822</t>
  </si>
  <si>
    <t>+965  48364542</t>
  </si>
  <si>
    <t>+973  58062060</t>
  </si>
  <si>
    <t>+20 20 33032781</t>
  </si>
  <si>
    <t>+49 89 46733306</t>
  </si>
  <si>
    <t>+49 89 37538298</t>
  </si>
  <si>
    <t>+971 04 59143616</t>
  </si>
  <si>
    <t>+965  63541205</t>
  </si>
  <si>
    <t>+968  33125796</t>
  </si>
  <si>
    <t>+968  42791225</t>
  </si>
  <si>
    <t>+968  49917168</t>
  </si>
  <si>
    <t>+20 20 54521937</t>
  </si>
  <si>
    <t>+971 02 45578330</t>
  </si>
  <si>
    <t>+971 04 63107214</t>
  </si>
  <si>
    <t>+971 04 68345496</t>
  </si>
  <si>
    <t>+968  60257777</t>
  </si>
  <si>
    <t>+33 1 68176570</t>
  </si>
  <si>
    <t>+971 02 40170900</t>
  </si>
  <si>
    <t>+971 04 52546324</t>
  </si>
  <si>
    <t>+971 02 42974162</t>
  </si>
  <si>
    <t>+971 02 41767752</t>
  </si>
  <si>
    <t>+971 02 72758210</t>
  </si>
  <si>
    <t>+971 02 50274880</t>
  </si>
  <si>
    <t>+971 04 45241902</t>
  </si>
  <si>
    <t>+971 02 52054666</t>
  </si>
  <si>
    <t>+971 02 55990721</t>
  </si>
  <si>
    <t>+20 20 59698632</t>
  </si>
  <si>
    <t>+966 1 55177750</t>
  </si>
  <si>
    <t>+966 1 65456234</t>
  </si>
  <si>
    <t>+966 1 63648069</t>
  </si>
  <si>
    <t>+971 02 55190256</t>
  </si>
  <si>
    <t>+971 02 86673095</t>
  </si>
  <si>
    <t>+966 1 65275830</t>
  </si>
  <si>
    <t>+971 02 87870965</t>
  </si>
  <si>
    <t>+33 1 57956964</t>
  </si>
  <si>
    <t>+966 1 80837460</t>
  </si>
  <si>
    <t>+971 04 49569960</t>
  </si>
  <si>
    <t>+971 02 55597515</t>
  </si>
  <si>
    <t>+971 04 94228992</t>
  </si>
  <si>
    <t>+971 02 49593578</t>
  </si>
  <si>
    <t>+971 04 85867306</t>
  </si>
  <si>
    <t>+971 04 96229287</t>
  </si>
  <si>
    <t>+971 04 81501200</t>
  </si>
  <si>
    <t>+971 04 60278820</t>
  </si>
  <si>
    <t>+20 20 81587148</t>
  </si>
  <si>
    <t>+971 04 67855267</t>
  </si>
  <si>
    <t>+971 02 58302712</t>
  </si>
  <si>
    <t>+971 02 103688340</t>
  </si>
  <si>
    <t>+971 04 77193970</t>
  </si>
  <si>
    <t>+971 04 82574147</t>
  </si>
  <si>
    <t>+971 02 86467716</t>
  </si>
  <si>
    <t>+971 04 57946471</t>
  </si>
  <si>
    <t>+971 04 68663430</t>
  </si>
  <si>
    <t>+971 04 88807104</t>
  </si>
  <si>
    <t>+971 02 83263488</t>
  </si>
  <si>
    <t>+971 04 87283121</t>
  </si>
  <si>
    <t>+971 04 84836520</t>
  </si>
  <si>
    <t>+971 04 95561665</t>
  </si>
  <si>
    <t>+971 04 109097536</t>
  </si>
  <si>
    <t>+971 04 90470484</t>
  </si>
  <si>
    <t>+971 02 96647782</t>
  </si>
  <si>
    <t>+971 02 108074253</t>
  </si>
  <si>
    <t>+971 04 67331160</t>
  </si>
  <si>
    <t>+971 04 85121806</t>
  </si>
  <si>
    <t>+971 02 121828956</t>
  </si>
  <si>
    <t>+971 02 75307734</t>
  </si>
  <si>
    <t>+971 04 112716248</t>
  </si>
  <si>
    <t>+971 04 63634500</t>
  </si>
  <si>
    <t>+971 02 93997764</t>
  </si>
  <si>
    <t>+971 04 73975468</t>
  </si>
  <si>
    <t>+971 02 122961280</t>
  </si>
  <si>
    <t>+971 02 91307232</t>
  </si>
  <si>
    <t>+971 04 100339980</t>
  </si>
  <si>
    <t>+971 04 101910009</t>
  </si>
  <si>
    <t>+971 02 118929360</t>
  </si>
  <si>
    <t>+971 04 129888864</t>
  </si>
  <si>
    <t>+971 04 72586192</t>
  </si>
  <si>
    <t>+971 04 113134590</t>
  </si>
  <si>
    <t>+971 04 75020728</t>
  </si>
  <si>
    <t>+971 02 135836459</t>
  </si>
  <si>
    <t>+971 04 137313450</t>
  </si>
  <si>
    <t>+971 04 102479835</t>
  </si>
  <si>
    <t>+971 04 100751000</t>
  </si>
  <si>
    <t>+971 04 90049368</t>
  </si>
  <si>
    <t>+971 04 82728348</t>
  </si>
  <si>
    <t>+971 04 133628352</t>
  </si>
  <si>
    <t>+971 02 88922016</t>
  </si>
  <si>
    <t>+971 04 93593730</t>
  </si>
  <si>
    <t>+971 02 83646028</t>
  </si>
  <si>
    <t>+971 04 103647348</t>
  </si>
  <si>
    <t>+971 04 74403152</t>
  </si>
  <si>
    <t>+971 02 87758467</t>
  </si>
  <si>
    <t>Geeta</t>
  </si>
  <si>
    <t>Dhilip</t>
  </si>
  <si>
    <t>Bijapurkar</t>
  </si>
  <si>
    <t>Suha</t>
  </si>
  <si>
    <t>Sindhu</t>
  </si>
  <si>
    <t>Veluthakkal</t>
  </si>
  <si>
    <t>Sugathan</t>
  </si>
  <si>
    <t>Sunita</t>
  </si>
  <si>
    <t>Grewal</t>
  </si>
  <si>
    <t>+971 69 1846750</t>
  </si>
  <si>
    <t>+962 82 1797294</t>
  </si>
  <si>
    <t>+20 68 3395968</t>
  </si>
  <si>
    <t>+20 44 3301080</t>
  </si>
  <si>
    <t>+971 31 3212364</t>
  </si>
  <si>
    <t>+971 99 4821985</t>
  </si>
  <si>
    <t>+971 60 7278080</t>
  </si>
  <si>
    <t>+965 39 7313760</t>
  </si>
  <si>
    <t>+971 28 7681190</t>
  </si>
  <si>
    <t>+971 64 0820359</t>
  </si>
  <si>
    <t>+971 60 0899840</t>
  </si>
  <si>
    <t>+971 72 0118238</t>
  </si>
  <si>
    <t>+971 28 1941020</t>
  </si>
  <si>
    <t>+971 26 1292195</t>
  </si>
  <si>
    <t>+971 95 1572080</t>
  </si>
  <si>
    <t>+971 56 0968791</t>
  </si>
  <si>
    <t>+971 66 3446072</t>
  </si>
  <si>
    <t>+962 95 2673114</t>
  </si>
  <si>
    <t>+962 53 6294660</t>
  </si>
  <si>
    <t>+962 50 5734922</t>
  </si>
  <si>
    <t>+20 37 3419736</t>
  </si>
  <si>
    <t>+962 88 8976978</t>
  </si>
  <si>
    <t>+971 56 9264536</t>
  </si>
  <si>
    <t>+962 47 3792950</t>
  </si>
  <si>
    <t>+971 95 1960380</t>
  </si>
  <si>
    <t>+20 23 2081248</t>
  </si>
  <si>
    <t>+45 55 5290944</t>
  </si>
  <si>
    <t>+962 83 2584040</t>
  </si>
  <si>
    <t>+974 54 7546970</t>
  </si>
  <si>
    <t>+20 74 7940610</t>
  </si>
  <si>
    <t>+974 37 1999328</t>
  </si>
  <si>
    <t>+962 50 0064848</t>
  </si>
  <si>
    <t>+965 79 0736102</t>
  </si>
  <si>
    <t>+45 22 9633600</t>
  </si>
  <si>
    <t>+965 62 4864588</t>
  </si>
  <si>
    <t>+20 99 3126507</t>
  </si>
  <si>
    <t>+44 78 1528938</t>
  </si>
  <si>
    <t>+971 47 6359934</t>
  </si>
  <si>
    <t>+971 29 3255840</t>
  </si>
  <si>
    <t>+971 76 8871052</t>
  </si>
  <si>
    <t>+971 90 9845998</t>
  </si>
  <si>
    <t>+971 67 1735640</t>
  </si>
  <si>
    <t>+971 23 9126592</t>
  </si>
  <si>
    <t>+966 95 7022635</t>
  </si>
  <si>
    <t>+971 60 9637018</t>
  </si>
  <si>
    <t>+971 39 4915456</t>
  </si>
  <si>
    <t>+971 65 2374688</t>
  </si>
  <si>
    <t>+971 30 9154773</t>
  </si>
  <si>
    <t>+971 54 4298300</t>
  </si>
  <si>
    <t>+44 99 0167753</t>
  </si>
  <si>
    <t>+973 38 4579860</t>
  </si>
  <si>
    <t>+20 41 8756886</t>
  </si>
  <si>
    <t>+971 96 7168686</t>
  </si>
  <si>
    <t>+971 78 4277860</t>
  </si>
  <si>
    <t>+971 28 2569048</t>
  </si>
  <si>
    <t>+971 59 0233017</t>
  </si>
  <si>
    <t>+973 32 3467822</t>
  </si>
  <si>
    <t>+965 93 8364542</t>
  </si>
  <si>
    <t>+973 25 8062060</t>
  </si>
  <si>
    <t>+20 83 3032781</t>
  </si>
  <si>
    <t>+49 94 6733306</t>
  </si>
  <si>
    <t>+49 82 7538298</t>
  </si>
  <si>
    <t>+971 90 9143616</t>
  </si>
  <si>
    <t>+965 48 3541205</t>
  </si>
  <si>
    <t>+968 35 3125796</t>
  </si>
  <si>
    <t>+968 85 2791225</t>
  </si>
  <si>
    <t>+968 33 9917168</t>
  </si>
  <si>
    <t>+20 33 4521937</t>
  </si>
  <si>
    <t>+971 76 5578330</t>
  </si>
  <si>
    <t>+971 61 3107214</t>
  </si>
  <si>
    <t>+971 86 8345496</t>
  </si>
  <si>
    <t>+968 77 0257777</t>
  </si>
  <si>
    <t>+33 46 8176570</t>
  </si>
  <si>
    <t>+971 86 0170900</t>
  </si>
  <si>
    <t>+971 92 2546324</t>
  </si>
  <si>
    <t>+971 46 2974162</t>
  </si>
  <si>
    <t>+971 30 1767752</t>
  </si>
  <si>
    <t>+971 64 2758210</t>
  </si>
  <si>
    <t>+971 31 0274880</t>
  </si>
  <si>
    <t>+971 52 5241902</t>
  </si>
  <si>
    <t>+971 87 2054666</t>
  </si>
  <si>
    <t>+971 66 5990721</t>
  </si>
  <si>
    <t>+20 39 9698632</t>
  </si>
  <si>
    <t>+966 24 5177750</t>
  </si>
  <si>
    <t>+966 25 5456234</t>
  </si>
  <si>
    <t>+966 46 3648069</t>
  </si>
  <si>
    <t>+971 92 5190256</t>
  </si>
  <si>
    <t>+971 91 6673095</t>
  </si>
  <si>
    <t>+966 67 5275830</t>
  </si>
  <si>
    <t>+971 83 7870965</t>
  </si>
  <si>
    <t>+33 36 7956964</t>
  </si>
  <si>
    <t>+966 24 0837460</t>
  </si>
  <si>
    <t>+971 34 9569960</t>
  </si>
  <si>
    <t>+971 56 5597515</t>
  </si>
  <si>
    <t>+971 78 4228992</t>
  </si>
  <si>
    <t>+971 56 9593578</t>
  </si>
  <si>
    <t>+971 35 5867306</t>
  </si>
  <si>
    <t>+971 61 6229287</t>
  </si>
  <si>
    <t>+971 63 1501200</t>
  </si>
  <si>
    <t>+971 44 0278820</t>
  </si>
  <si>
    <t>+20 65 1587148</t>
  </si>
  <si>
    <t>+971 62 7855267</t>
  </si>
  <si>
    <t>+971 28 8302712</t>
  </si>
  <si>
    <t>+971 77 3688340</t>
  </si>
  <si>
    <t>+971 86 7193970</t>
  </si>
  <si>
    <t>+971 84 2574147</t>
  </si>
  <si>
    <t>+971 61 6467716</t>
  </si>
  <si>
    <t>+971 30 7946471</t>
  </si>
  <si>
    <t>+971 99 8663430</t>
  </si>
  <si>
    <t>+971 81 8807104</t>
  </si>
  <si>
    <t>+971 81 3263488</t>
  </si>
  <si>
    <t>+971 78 7283121</t>
  </si>
  <si>
    <t>+971 41 4836520</t>
  </si>
  <si>
    <t>+971 56 5561665</t>
  </si>
  <si>
    <t>+971 27 9097536</t>
  </si>
  <si>
    <t>+971 28 0470484</t>
  </si>
  <si>
    <t>+971 72 6647782</t>
  </si>
  <si>
    <t>+971 60 8074253</t>
  </si>
  <si>
    <t>+971 49 7331160</t>
  </si>
  <si>
    <t>+971 26 5121806</t>
  </si>
  <si>
    <t>+971 36 1828956</t>
  </si>
  <si>
    <t>+971 22 5307734</t>
  </si>
  <si>
    <t>+971 46 2716248</t>
  </si>
  <si>
    <t>+971 40 3634500</t>
  </si>
  <si>
    <t>+971 98 3997764</t>
  </si>
  <si>
    <t>+971 25 3975468</t>
  </si>
  <si>
    <t>+971 39 2961280</t>
  </si>
  <si>
    <t>+971 70 1307232</t>
  </si>
  <si>
    <t>+971 76 0339980</t>
  </si>
  <si>
    <t>+971 74 1910009</t>
  </si>
  <si>
    <t>+971 54 8929360</t>
  </si>
  <si>
    <t>+971 24 9888864</t>
  </si>
  <si>
    <t>+971 80 2586192</t>
  </si>
  <si>
    <t>+971 36 3134590</t>
  </si>
  <si>
    <t>+971 66 5020728</t>
  </si>
  <si>
    <t>+971 96 5836459</t>
  </si>
  <si>
    <t>+971 83 7313450</t>
  </si>
  <si>
    <t>+971 23 2479835</t>
  </si>
  <si>
    <t>+971 80 0751000</t>
  </si>
  <si>
    <t>+971 53 0049368</t>
  </si>
  <si>
    <t>+971 31 2728348</t>
  </si>
  <si>
    <t>+971 89 3628352</t>
  </si>
  <si>
    <t>+971 55 8922016</t>
  </si>
  <si>
    <t>+971 95 3593730</t>
  </si>
  <si>
    <t>+971 95 3646028</t>
  </si>
  <si>
    <t>+971 52 3647348</t>
  </si>
  <si>
    <t>+971 54 4403152</t>
  </si>
  <si>
    <t>+971 82 7758467</t>
  </si>
  <si>
    <t>Shazia</t>
  </si>
  <si>
    <t>Khan</t>
  </si>
  <si>
    <t>Najma</t>
  </si>
  <si>
    <t>Shah</t>
  </si>
  <si>
    <t>Heptullah</t>
  </si>
  <si>
    <t>Age Group</t>
  </si>
  <si>
    <t>Training Hrs</t>
  </si>
  <si>
    <t>Total général</t>
  </si>
  <si>
    <t>33-42</t>
  </si>
  <si>
    <t>43-52</t>
  </si>
  <si>
    <t>53-62</t>
  </si>
  <si>
    <t>63-72</t>
  </si>
  <si>
    <t>2007</t>
  </si>
  <si>
    <t>2001</t>
  </si>
  <si>
    <t>2003</t>
  </si>
  <si>
    <t>1992</t>
  </si>
  <si>
    <t>2000</t>
  </si>
  <si>
    <t>2002</t>
  </si>
  <si>
    <t>2004</t>
  </si>
  <si>
    <t>2006</t>
  </si>
  <si>
    <t>2008</t>
  </si>
  <si>
    <t>2009</t>
  </si>
  <si>
    <t>1984</t>
  </si>
  <si>
    <t>1990</t>
  </si>
  <si>
    <t>1994</t>
  </si>
  <si>
    <t>1997</t>
  </si>
  <si>
    <t>1999</t>
  </si>
  <si>
    <t>2005</t>
  </si>
  <si>
    <t>1998</t>
  </si>
  <si>
    <t>2010</t>
  </si>
  <si>
    <t>1995</t>
  </si>
  <si>
    <t>NMC HEALTHCARE</t>
  </si>
  <si>
    <t>Natonality</t>
  </si>
  <si>
    <t>count of gender</t>
  </si>
  <si>
    <t>Age group</t>
  </si>
  <si>
    <t>count of age</t>
  </si>
  <si>
    <t>count of nationality</t>
  </si>
  <si>
    <t xml:space="preserve">Hire date </t>
  </si>
  <si>
    <t>count of hire date</t>
  </si>
  <si>
    <t xml:space="preserve"> marital status</t>
  </si>
  <si>
    <t>count of marital status</t>
  </si>
  <si>
    <t>Cost Of Hirng</t>
  </si>
  <si>
    <t>Cost of hirring</t>
  </si>
  <si>
    <t>Triaining hrs</t>
  </si>
  <si>
    <t>TOP  KPI'S</t>
  </si>
  <si>
    <t>Job type</t>
  </si>
  <si>
    <t>inter</t>
  </si>
  <si>
    <t>temp</t>
  </si>
  <si>
    <t>permanent</t>
  </si>
  <si>
    <t>India/Expat</t>
  </si>
  <si>
    <t>HR DASHBOARD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</si>
</sst>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6" formatCode="d\-mmm\-yyyy"/>
    <numFmt numFmtId="167" formatCode="[&lt;=9999999]###\-####;\(###\)\ ###\-####"/>
  </numFmts>
  <fonts count="14" x14ac:knownFonts="1">
    <font>
      <sz val="10"/>
      <color theme="1"/>
      <name val="Trebuchet MS"/>
      <family val="2"/>
    </font>
    <font>
      <b/>
      <sz val="11"/>
      <color indexed="8"/>
      <name val="Trebuchet MS"/>
      <family val="2"/>
    </font>
    <font>
      <sz val="10"/>
      <color indexed="8"/>
      <name val="Century Gothic"/>
      <family val="2"/>
    </font>
    <font>
      <sz val="10"/>
      <color indexed="8"/>
      <name val="Trebuchet MS"/>
      <family val="2"/>
    </font>
    <font>
      <sz val="8"/>
      <name val="Trebuchet MS"/>
      <family val="2"/>
    </font>
    <font>
      <b/>
      <sz val="10"/>
      <color indexed="8"/>
      <name val="Trebuchet MS"/>
      <family val="2"/>
    </font>
    <font>
      <b/>
      <sz val="10"/>
      <name val="Trebuchet MS"/>
      <family val="2"/>
    </font>
    <font>
      <sz val="11"/>
      <color theme="1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0"/>
      <name val="Trebuchet MS"/>
      <family val="2"/>
    </font>
    <font>
      <b/>
      <sz val="18"/>
      <color rgb="FF000000"/>
      <name val="Trebuchet MS"/>
      <family val="2"/>
    </font>
    <font>
      <b/>
      <sz val="11"/>
      <color theme="1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Perpetua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/>
    <xf numFmtId="0" fontId="0" fillId="0" borderId="0" xfId="0" applyFont="1"/>
    <xf numFmtId="0" fontId="3" fillId="0" borderId="0" xfId="0" applyFont="1"/>
    <xf numFmtId="166" fontId="3" fillId="0" borderId="0" xfId="0" applyNumberFormat="1" applyFont="1"/>
    <xf numFmtId="167" fontId="3" fillId="0" borderId="0" xfId="0" quotePrefix="1" applyNumberFormat="1" applyFont="1"/>
    <xf numFmtId="0" fontId="6" fillId="2" borderId="0" xfId="0" applyFont="1" applyFill="1"/>
    <xf numFmtId="0" fontId="5" fillId="3" borderId="0" xfId="0" applyFont="1" applyFill="1" applyAlignment="1">
      <alignment horizontal="center"/>
    </xf>
    <xf numFmtId="0" fontId="3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Border="1"/>
    <xf numFmtId="0" fontId="0" fillId="0" borderId="0" xfId="0" applyFill="1"/>
    <xf numFmtId="0" fontId="3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Font="1"/>
    <xf numFmtId="0" fontId="1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Dashboard - test.xlsx]Calculations!Tableau croisé dynamique1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Calculations!$B$5:$B$7</c:f>
              <c:numCache>
                <c:formatCode>General</c:formatCode>
                <c:ptCount val="2"/>
                <c:pt idx="0">
                  <c:v>40</c:v>
                </c:pt>
                <c:pt idx="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6-4D5D-BC4E-536C7C24D6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88268520"/>
        <c:axId val="588274424"/>
      </c:barChart>
      <c:catAx>
        <c:axId val="588268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8274424"/>
        <c:crosses val="autoZero"/>
        <c:auto val="1"/>
        <c:lblAlgn val="ctr"/>
        <c:lblOffset val="100"/>
        <c:noMultiLvlLbl val="0"/>
      </c:catAx>
      <c:valAx>
        <c:axId val="58827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82685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Dashboard - test.xlsx]Calculations!Tableau croisé dynamique3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groupe</a:t>
            </a:r>
          </a:p>
        </c:rich>
      </c:tx>
      <c:layout>
        <c:manualLayout>
          <c:xMode val="edge"/>
          <c:yMode val="edge"/>
          <c:x val="0.39519559231074736"/>
          <c:y val="6.210427802756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dLbl>
          <c:idx val="0"/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Calculations!$E$4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DC1-4D6C-8B69-3B513B523F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DC1-4D6C-8B69-3B513B523F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DC1-4D6C-8B69-3B513B523F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DC1-4D6C-8B69-3B513B523F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Calculations!$D$5:$D$9</c:f>
              <c:strCache>
                <c:ptCount val="4"/>
                <c:pt idx="0">
                  <c:v>33-42</c:v>
                </c:pt>
                <c:pt idx="1">
                  <c:v>43-52</c:v>
                </c:pt>
                <c:pt idx="2">
                  <c:v>53-62</c:v>
                </c:pt>
                <c:pt idx="3">
                  <c:v>63-72</c:v>
                </c:pt>
              </c:strCache>
            </c:strRef>
          </c:cat>
          <c:val>
            <c:numRef>
              <c:f>Calculations!$E$5:$E$9</c:f>
              <c:numCache>
                <c:formatCode>General</c:formatCode>
                <c:ptCount val="4"/>
                <c:pt idx="0">
                  <c:v>69</c:v>
                </c:pt>
                <c:pt idx="1">
                  <c:v>66</c:v>
                </c:pt>
                <c:pt idx="2">
                  <c:v>15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C1-4D6C-8B69-3B513B523F6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Dashboard - test.xlsx]Calculations!Tableau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Calculations!$A$11:$A$30</c:f>
              <c:strCache>
                <c:ptCount val="19"/>
                <c:pt idx="0">
                  <c:v>Bahrain</c:v>
                </c:pt>
                <c:pt idx="1">
                  <c:v>Denmark</c:v>
                </c:pt>
                <c:pt idx="2">
                  <c:v>Egyptian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Jordan</c:v>
                </c:pt>
                <c:pt idx="7">
                  <c:v>Kuwait</c:v>
                </c:pt>
                <c:pt idx="8">
                  <c:v>Lebanon</c:v>
                </c:pt>
                <c:pt idx="9">
                  <c:v>Morocco</c:v>
                </c:pt>
                <c:pt idx="10">
                  <c:v>Oman</c:v>
                </c:pt>
                <c:pt idx="11">
                  <c:v>Palestine</c:v>
                </c:pt>
                <c:pt idx="12">
                  <c:v>Philippines</c:v>
                </c:pt>
                <c:pt idx="13">
                  <c:v>Saudi Arabia</c:v>
                </c:pt>
                <c:pt idx="14">
                  <c:v>Sudan</c:v>
                </c:pt>
                <c:pt idx="15">
                  <c:v>Syria</c:v>
                </c:pt>
                <c:pt idx="16">
                  <c:v>UAE</c:v>
                </c:pt>
                <c:pt idx="17">
                  <c:v>United Kingdom</c:v>
                </c:pt>
                <c:pt idx="18">
                  <c:v>Yemen</c:v>
                </c:pt>
              </c:strCache>
            </c:strRef>
          </c:cat>
          <c:val>
            <c:numRef>
              <c:f>Calculations!$B$11:$B$30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28</c:v>
                </c:pt>
                <c:pt idx="3">
                  <c:v>2</c:v>
                </c:pt>
                <c:pt idx="4">
                  <c:v>2</c:v>
                </c:pt>
                <c:pt idx="5">
                  <c:v>34</c:v>
                </c:pt>
                <c:pt idx="6">
                  <c:v>19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8</c:v>
                </c:pt>
                <c:pt idx="12">
                  <c:v>19</c:v>
                </c:pt>
                <c:pt idx="13">
                  <c:v>6</c:v>
                </c:pt>
                <c:pt idx="14">
                  <c:v>2</c:v>
                </c:pt>
                <c:pt idx="15">
                  <c:v>12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1-4E56-8C8B-219C87A580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87550720"/>
        <c:axId val="587547440"/>
      </c:barChart>
      <c:catAx>
        <c:axId val="5875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7547440"/>
        <c:crosses val="autoZero"/>
        <c:auto val="1"/>
        <c:lblAlgn val="ctr"/>
        <c:lblOffset val="100"/>
        <c:noMultiLvlLbl val="0"/>
      </c:catAx>
      <c:valAx>
        <c:axId val="5875474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755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34527</xdr:colOff>
      <xdr:row>2</xdr:row>
      <xdr:rowOff>186928</xdr:rowOff>
    </xdr:from>
    <xdr:to>
      <xdr:col>6</xdr:col>
      <xdr:colOff>762000</xdr:colOff>
      <xdr:row>6</xdr:row>
      <xdr:rowOff>53577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">
              <a:extLst>
                <a:ext uri="{FF2B5EF4-FFF2-40B4-BE49-F238E27FC236}">
                  <a16:creationId xmlns:a16="http://schemas.microsoft.com/office/drawing/2014/main" id="{98262C5C-C0DC-4D98-AF54-CF8E296C04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4886" y="675084"/>
              <a:ext cx="1489473" cy="628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40480</xdr:colOff>
      <xdr:row>6</xdr:row>
      <xdr:rowOff>79772</xdr:rowOff>
    </xdr:from>
    <xdr:to>
      <xdr:col>9</xdr:col>
      <xdr:colOff>339328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ationality">
              <a:extLst>
                <a:ext uri="{FF2B5EF4-FFF2-40B4-BE49-F238E27FC236}">
                  <a16:creationId xmlns:a16="http://schemas.microsoft.com/office/drawing/2014/main" id="{1291FE3C-654A-4FAA-95CB-55040DA76B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tional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0839" y="1329928"/>
              <a:ext cx="3346848" cy="1682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100013</xdr:colOff>
      <xdr:row>16</xdr:row>
      <xdr:rowOff>160734</xdr:rowOff>
    </xdr:from>
    <xdr:to>
      <xdr:col>9</xdr:col>
      <xdr:colOff>385763</xdr:colOff>
      <xdr:row>24</xdr:row>
      <xdr:rowOff>8334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8" name="Hire Date">
              <a:extLst>
                <a:ext uri="{FF2B5EF4-FFF2-40B4-BE49-F238E27FC236}">
                  <a16:creationId xmlns:a16="http://schemas.microsoft.com/office/drawing/2014/main" id="{1E3E902B-6FE2-4068-BED4-DF0E861C09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Hire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0372" y="331589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745422</xdr:colOff>
      <xdr:row>3</xdr:row>
      <xdr:rowOff>171449</xdr:rowOff>
    </xdr:from>
    <xdr:to>
      <xdr:col>4</xdr:col>
      <xdr:colOff>19050</xdr:colOff>
      <xdr:row>8</xdr:row>
      <xdr:rowOff>133349</xdr:rowOff>
    </xdr:to>
    <xdr:sp macro="" textlink="">
      <xdr:nvSpPr>
        <xdr:cNvPr id="2" name="Rectangle : avec coins arrondis en haut 1">
          <a:extLst>
            <a:ext uri="{FF2B5EF4-FFF2-40B4-BE49-F238E27FC236}">
              <a16:creationId xmlns:a16="http://schemas.microsoft.com/office/drawing/2014/main" id="{19CB0B7D-7993-4321-A491-56661080E92B}"/>
            </a:ext>
          </a:extLst>
        </xdr:cNvPr>
        <xdr:cNvSpPr/>
      </xdr:nvSpPr>
      <xdr:spPr>
        <a:xfrm rot="10800000">
          <a:off x="1507422" y="1152524"/>
          <a:ext cx="1559628" cy="971550"/>
        </a:xfrm>
        <a:prstGeom prst="round2SameRect">
          <a:avLst/>
        </a:prstGeom>
        <a:noFill/>
        <a:ln>
          <a:solidFill>
            <a:srgbClr val="00B05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13606</xdr:colOff>
      <xdr:row>4</xdr:row>
      <xdr:rowOff>8163</xdr:rowOff>
    </xdr:from>
    <xdr:to>
      <xdr:col>14</xdr:col>
      <xdr:colOff>23131</xdr:colOff>
      <xdr:row>8</xdr:row>
      <xdr:rowOff>160563</xdr:rowOff>
    </xdr:to>
    <xdr:sp macro="" textlink="">
      <xdr:nvSpPr>
        <xdr:cNvPr id="5" name="Rectangle : avec coins arrondis en haut 4">
          <a:extLst>
            <a:ext uri="{FF2B5EF4-FFF2-40B4-BE49-F238E27FC236}">
              <a16:creationId xmlns:a16="http://schemas.microsoft.com/office/drawing/2014/main" id="{393A2811-D2D9-4484-BDE4-AE596BF506E7}"/>
            </a:ext>
          </a:extLst>
        </xdr:cNvPr>
        <xdr:cNvSpPr/>
      </xdr:nvSpPr>
      <xdr:spPr>
        <a:xfrm rot="10800000">
          <a:off x="9157606" y="1178377"/>
          <a:ext cx="1533525" cy="982436"/>
        </a:xfrm>
        <a:prstGeom prst="round2SameRect">
          <a:avLst/>
        </a:prstGeom>
        <a:noFill/>
        <a:ln>
          <a:solidFill>
            <a:srgbClr val="00B05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13607</xdr:colOff>
      <xdr:row>10</xdr:row>
      <xdr:rowOff>13607</xdr:rowOff>
    </xdr:from>
    <xdr:to>
      <xdr:col>6</xdr:col>
      <xdr:colOff>312964</xdr:colOff>
      <xdr:row>21</xdr:row>
      <xdr:rowOff>149934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303C1B3-8E9B-4728-86E2-914421ABE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25854</xdr:colOff>
      <xdr:row>21</xdr:row>
      <xdr:rowOff>171451</xdr:rowOff>
    </xdr:from>
    <xdr:to>
      <xdr:col>6</xdr:col>
      <xdr:colOff>326571</xdr:colOff>
      <xdr:row>30</xdr:row>
      <xdr:rowOff>176893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Nationality 1">
              <a:extLst>
                <a:ext uri="{FF2B5EF4-FFF2-40B4-BE49-F238E27FC236}">
                  <a16:creationId xmlns:a16="http://schemas.microsoft.com/office/drawing/2014/main" id="{98A1D05D-67AB-4430-8DA9-6B9C654987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tionalit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854" y="4667251"/>
              <a:ext cx="4110717" cy="1719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8</xdr:col>
      <xdr:colOff>272141</xdr:colOff>
      <xdr:row>10</xdr:row>
      <xdr:rowOff>40822</xdr:rowOff>
    </xdr:from>
    <xdr:to>
      <xdr:col>14</xdr:col>
      <xdr:colOff>244926</xdr:colOff>
      <xdr:row>24</xdr:row>
      <xdr:rowOff>27214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6EE74877-D65C-4E4A-95B9-49681043B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281667</xdr:colOff>
      <xdr:row>24</xdr:row>
      <xdr:rowOff>63952</xdr:rowOff>
    </xdr:from>
    <xdr:to>
      <xdr:col>14</xdr:col>
      <xdr:colOff>244928</xdr:colOff>
      <xdr:row>30</xdr:row>
      <xdr:rowOff>163285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Department">
              <a:extLst>
                <a:ext uri="{FF2B5EF4-FFF2-40B4-BE49-F238E27FC236}">
                  <a16:creationId xmlns:a16="http://schemas.microsoft.com/office/drawing/2014/main" id="{1FD5C972-4248-4569-B112-3B8CCD7AE8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7667" y="5131252"/>
              <a:ext cx="4535261" cy="12423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748392</xdr:colOff>
      <xdr:row>32</xdr:row>
      <xdr:rowOff>190499</xdr:rowOff>
    </xdr:from>
    <xdr:to>
      <xdr:col>7</xdr:col>
      <xdr:colOff>571499</xdr:colOff>
      <xdr:row>48</xdr:row>
      <xdr:rowOff>176892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D6983674-8DB6-482C-B687-C98599923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irick Martial EDOU NDONG" refreshedDate="44243.698128935182" createdVersion="6" refreshedVersion="6" minRefreshableVersion="3" recordCount="151" xr:uid="{0F45A5C8-6B31-4A6D-830C-8099375C5774}">
  <cacheSource type="worksheet">
    <worksheetSource ref="A1:X152" sheet="People"/>
  </cacheSource>
  <cacheFields count="24">
    <cacheField name="EmpCode" numFmtId="0">
      <sharedItems/>
    </cacheField>
    <cacheField name="Salutation" numFmtId="0">
      <sharedItems/>
    </cacheField>
    <cacheField name="First Name" numFmtId="0">
      <sharedItems/>
    </cacheField>
    <cacheField name="Middle Name" numFmtId="0">
      <sharedItems/>
    </cacheField>
    <cacheField name="Last Name" numFmtId="0">
      <sharedItems/>
    </cacheField>
    <cacheField name="Gender" numFmtId="0">
      <sharedItems count="2">
        <s v="Female"/>
        <s v="Male"/>
      </sharedItems>
    </cacheField>
    <cacheField name="Birth Date" numFmtId="166">
      <sharedItems containsSemiMixedTypes="0" containsNonDate="0" containsDate="1" containsString="0" minDate="1952-04-06T00:00:00" maxDate="1987-08-17T00:00:00"/>
    </cacheField>
    <cacheField name="Job type" numFmtId="166">
      <sharedItems containsBlank="1"/>
    </cacheField>
    <cacheField name="Age" numFmtId="0">
      <sharedItems containsSemiMixedTypes="0" containsString="0" containsNumber="1" containsInteger="1" minValue="33" maxValue="68" count="29">
        <n v="62"/>
        <n v="53"/>
        <n v="56"/>
        <n v="54"/>
        <n v="52"/>
        <n v="50"/>
        <n v="51"/>
        <n v="48"/>
        <n v="49"/>
        <n v="47"/>
        <n v="46"/>
        <n v="44"/>
        <n v="45"/>
        <n v="40"/>
        <n v="42"/>
        <n v="43"/>
        <n v="60"/>
        <n v="41"/>
        <n v="55"/>
        <n v="39"/>
        <n v="37"/>
        <n v="35"/>
        <n v="59"/>
        <n v="38"/>
        <n v="36"/>
        <n v="68"/>
        <n v="61"/>
        <n v="34"/>
        <n v="33"/>
      </sharedItems>
      <fieldGroup base="8">
        <rangePr startNum="33" endNum="68" groupInterval="10"/>
        <groupItems count="6">
          <s v="&lt;33"/>
          <s v="33-42"/>
          <s v="43-52"/>
          <s v="53-62"/>
          <s v="63-72"/>
          <s v="&gt;73"/>
        </groupItems>
      </fieldGroup>
    </cacheField>
    <cacheField name="Age Group" numFmtId="0">
      <sharedItems/>
    </cacheField>
    <cacheField name="Faith" numFmtId="0">
      <sharedItems/>
    </cacheField>
    <cacheField name="Nationality" numFmtId="0">
      <sharedItems count="19">
        <s v="India"/>
        <s v="Palestine"/>
        <s v="Egyptian"/>
        <s v="Philippines"/>
        <s v="Jordan"/>
        <s v="Denmark"/>
        <s v="United Kingdom"/>
        <s v="Saudi Arabia"/>
        <s v="Lebanon"/>
        <s v="Sudan"/>
        <s v="Kuwait"/>
        <s v="Bahrain"/>
        <s v="Germany"/>
        <s v="Oman"/>
        <s v="France"/>
        <s v="Morocco"/>
        <s v="Syria"/>
        <s v="Yemen"/>
        <s v="UAE"/>
      </sharedItems>
    </cacheField>
    <cacheField name="India/Expat" numFmtId="0">
      <sharedItems/>
    </cacheField>
    <cacheField name="Marital Status" numFmtId="0">
      <sharedItems count="3">
        <s v="Married"/>
        <s v="Single"/>
        <s v="Divorced"/>
      </sharedItems>
    </cacheField>
    <cacheField name="Mobile Phone" numFmtId="0">
      <sharedItems/>
    </cacheField>
    <cacheField name="Hire Date" numFmtId="166">
      <sharedItems containsSemiMixedTypes="0" containsNonDate="0" containsDate="1" containsString="0" minDate="1984-07-01T00:00:00" maxDate="2010-01-02T00:00:00" count="104">
        <d v="1984-07-01T00:00:00"/>
        <d v="1990-10-01T00:00:00"/>
        <d v="1992-01-01T00:00:00"/>
        <d v="1992-07-01T00:00:00"/>
        <d v="1992-09-11T00:00:00"/>
        <d v="1992-11-21T00:00:00"/>
        <d v="1994-02-01T00:00:00"/>
        <d v="1994-06-18T00:00:00"/>
        <d v="1995-09-08T00:00:00"/>
        <d v="1997-01-30T00:00:00"/>
        <d v="1997-02-01T00:00:00"/>
        <d v="1997-10-10T00:00:00"/>
        <d v="1997-12-01T00:00:00"/>
        <d v="1998-01-01T00:00:00"/>
        <d v="1998-01-11T00:00:00"/>
        <d v="1999-09-10T00:00:00"/>
        <d v="1999-11-01T00:00:00"/>
        <d v="2000-07-03T00:00:00"/>
        <d v="2000-07-04T00:00:00"/>
        <d v="2000-11-17T00:00:00"/>
        <d v="2000-11-30T00:00:00"/>
        <d v="2000-12-13T00:00:00"/>
        <d v="2001-04-15T00:00:00"/>
        <d v="2001-05-01T00:00:00"/>
        <d v="2001-09-04T00:00:00"/>
        <d v="2001-12-21T00:00:00"/>
        <d v="2002-01-01T00:00:00"/>
        <d v="2002-04-01T00:00:00"/>
        <d v="2002-05-01T00:00:00"/>
        <d v="2003-02-01T00:00:00"/>
        <d v="2003-04-01T00:00:00"/>
        <d v="2004-03-13T00:00:00"/>
        <d v="2004-04-03T00:00:00"/>
        <d v="2004-05-01T00:00:00"/>
        <d v="2004-07-01T00:00:00"/>
        <d v="2004-11-22T00:00:00"/>
        <d v="2005-01-23T00:00:00"/>
        <d v="2005-07-01T00:00:00"/>
        <d v="2005-08-15T00:00:00"/>
        <d v="2006-01-01T00:00:00"/>
        <d v="2006-02-01T00:00:00"/>
        <d v="2006-02-15T00:00:00"/>
        <d v="2006-07-01T00:00:00"/>
        <d v="2006-08-01T00:00:00"/>
        <d v="2006-08-04T00:00:00"/>
        <d v="2006-08-27T00:00:00"/>
        <d v="2006-09-11T00:00:00"/>
        <d v="2006-11-13T00:00:00"/>
        <d v="2007-01-01T00:00:00"/>
        <d v="2007-01-13T00:00:00"/>
        <d v="2007-01-21T00:00:00"/>
        <d v="2007-02-01T00:00:00"/>
        <d v="2007-02-10T00:00:00"/>
        <d v="2007-03-11T00:00:00"/>
        <d v="2007-04-01T00:00:00"/>
        <d v="2007-05-20T00:00:00"/>
        <d v="2007-05-21T00:00:00"/>
        <d v="2007-05-31T00:00:00"/>
        <d v="2007-06-01T00:00:00"/>
        <d v="2007-06-03T00:00:00"/>
        <d v="2007-06-17T00:00:00"/>
        <d v="2007-08-01T00:00:00"/>
        <d v="2007-08-22T00:00:00"/>
        <d v="2007-10-15T00:00:00"/>
        <d v="2007-11-04T00:00:00"/>
        <d v="2007-12-01T00:00:00"/>
        <d v="2007-12-05T00:00:00"/>
        <d v="2008-01-01T00:00:00"/>
        <d v="2008-01-19T00:00:00"/>
        <d v="2008-01-20T00:00:00"/>
        <d v="2008-02-06T00:00:00"/>
        <d v="2008-03-01T00:00:00"/>
        <d v="2008-03-24T00:00:00"/>
        <d v="2008-04-06T00:00:00"/>
        <d v="2008-06-22T00:00:00"/>
        <d v="2008-07-15T00:00:00"/>
        <d v="2008-08-24T00:00:00"/>
        <d v="2008-09-01T00:00:00"/>
        <d v="2008-09-07T00:00:00"/>
        <d v="2008-10-05T00:00:00"/>
        <d v="2008-10-15T00:00:00"/>
        <d v="2008-11-09T00:00:00"/>
        <d v="2008-12-01T00:00:00"/>
        <d v="2008-12-10T00:00:00"/>
        <d v="2009-01-01T00:00:00"/>
        <d v="2009-01-20T00:00:00"/>
        <d v="2009-02-01T00:00:00"/>
        <d v="2009-02-22T00:00:00"/>
        <d v="2009-03-01T00:00:00"/>
        <d v="2009-03-08T00:00:00"/>
        <d v="2009-04-05T00:00:00"/>
        <d v="2009-04-26T00:00:00"/>
        <d v="2009-06-01T00:00:00"/>
        <d v="2009-07-01T00:00:00"/>
        <d v="2009-07-08T00:00:00"/>
        <d v="2009-07-15T00:00:00"/>
        <d v="2009-07-26T00:00:00"/>
        <d v="2009-08-01T00:00:00"/>
        <d v="2009-09-01T00:00:00"/>
        <d v="2009-10-01T00:00:00"/>
        <d v="2009-11-01T00:00:00"/>
        <d v="2009-11-08T00:00:00"/>
        <d v="2009-11-15T00:00:00"/>
        <d v="2010-01-01T00:00:00"/>
      </sharedItems>
      <fieldGroup base="15">
        <rangePr groupBy="years" startDate="1984-07-01T00:00:00" endDate="2010-01-02T00:00:00"/>
        <groupItems count="29">
          <s v="&lt;01/07/1984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&gt;02/01/2010"/>
        </groupItems>
      </fieldGroup>
    </cacheField>
    <cacheField name="Employment Status" numFmtId="0">
      <sharedItems/>
    </cacheField>
    <cacheField name="Department" numFmtId="0">
      <sharedItems count="9">
        <s v="Management"/>
        <s v="Sales"/>
        <s v="Administration"/>
        <s v="Information Technology"/>
        <s v="Finance "/>
        <s v="Human Resources"/>
        <s v="Production"/>
        <s v="Logistics"/>
        <s v="Marketing"/>
      </sharedItems>
    </cacheField>
    <cacheField name="Designation" numFmtId="0">
      <sharedItems/>
    </cacheField>
    <cacheField name="Job Level" numFmtId="0">
      <sharedItems/>
    </cacheField>
    <cacheField name="Cost Center" numFmtId="0">
      <sharedItems/>
    </cacheField>
    <cacheField name="Location" numFmtId="0">
      <sharedItems/>
    </cacheField>
    <cacheField name="Office Tel" numFmtId="0">
      <sharedItems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 pivotCacheId="19919171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s v="E001"/>
    <s v="Ms."/>
    <s v="Lamya"/>
    <s v="Jihad"/>
    <s v="Qasim"/>
    <x v="0"/>
    <d v="1958-03-07T00:00:00"/>
    <m/>
    <x v="0"/>
    <s v="50 to 60"/>
    <s v="Muslim"/>
    <x v="0"/>
    <s v="india"/>
    <x v="0"/>
    <s v="+971 69 1846750"/>
    <x v="0"/>
    <s v="Active"/>
    <x v="0"/>
    <s v="President"/>
    <s v="Manager"/>
    <s v="Shared Services"/>
    <s v="Abu Dhabi"/>
    <s v="+971 02 1846750"/>
    <s v="Lamya.Qasim@Rare.com"/>
  </r>
  <r>
    <s v="E002"/>
    <s v="Mr."/>
    <s v="Ayman"/>
    <s v="Waleed"/>
    <s v="Ghanem"/>
    <x v="1"/>
    <d v="1967-03-04T00:00:00"/>
    <m/>
    <x v="1"/>
    <s v="50 to 60"/>
    <s v="Muslim"/>
    <x v="0"/>
    <s v="india"/>
    <x v="0"/>
    <s v="+962 82 1797294"/>
    <x v="1"/>
    <s v="Active"/>
    <x v="1"/>
    <s v="Senior Executive"/>
    <s v="Non-Manager"/>
    <s v="Frozen Food"/>
    <s v="Amman"/>
    <s v="+962 06 1797294"/>
    <s v="Ayman.Ghanem@Rare.com"/>
  </r>
  <r>
    <s v="E003"/>
    <s v="Mrs."/>
    <s v="Ahlam"/>
    <s v="Ali"/>
    <s v="Mutwali"/>
    <x v="0"/>
    <d v="1964-04-11T00:00:00"/>
    <m/>
    <x v="2"/>
    <s v="50 to 60"/>
    <s v="Muslim"/>
    <x v="1"/>
    <s v="expat"/>
    <x v="0"/>
    <s v="+20 68 3395968"/>
    <x v="2"/>
    <s v="Active"/>
    <x v="1"/>
    <s v="Staff"/>
    <s v="Non-Manager"/>
    <s v="Non-Frozen Food"/>
    <s v="Cairo"/>
    <s v="+20 20 3395968"/>
    <s v="Ahlam.Mutwali@Rare.com"/>
  </r>
  <r>
    <s v="E004"/>
    <s v="Ms."/>
    <s v="Ghada"/>
    <s v="Khalid"/>
    <s v="Shadi"/>
    <x v="0"/>
    <d v="1966-12-30T00:00:00"/>
    <m/>
    <x v="3"/>
    <s v="50 to 60"/>
    <s v="Muslim"/>
    <x v="2"/>
    <s v="expat"/>
    <x v="0"/>
    <s v="+20 44 3301080"/>
    <x v="3"/>
    <s v="Active"/>
    <x v="1"/>
    <s v="Manager"/>
    <s v="Manager"/>
    <s v="Non-Frozen Food"/>
    <s v="Cairo"/>
    <s v="+20 20 3301080"/>
    <s v="Ghada.Shadi@Rare.com"/>
  </r>
  <r>
    <s v="E005"/>
    <s v="Ms."/>
    <s v="Pamela"/>
    <s v="Manalo"/>
    <s v="Rosales"/>
    <x v="0"/>
    <d v="1965-02-01T00:00:00"/>
    <m/>
    <x v="2"/>
    <s v="50 to 60"/>
    <s v="Muslim"/>
    <x v="3"/>
    <s v="expat"/>
    <x v="0"/>
    <s v="+971 31 3212364"/>
    <x v="4"/>
    <s v="Active"/>
    <x v="2"/>
    <s v="Officer"/>
    <s v="Non-Manager"/>
    <s v="Non-Frozen Food"/>
    <s v="Dubai"/>
    <s v="+971 04 3212364"/>
    <s v="Pamela.Rosales@Rare.com"/>
  </r>
  <r>
    <s v="E006"/>
    <s v="Mr."/>
    <s v="Kamal"/>
    <s v="Nath"/>
    <s v="Jasrotia"/>
    <x v="1"/>
    <d v="1968-11-06T00:00:00"/>
    <m/>
    <x v="4"/>
    <s v="50 to 60"/>
    <s v="Hindu "/>
    <x v="0"/>
    <s v="india"/>
    <x v="0"/>
    <s v="+971 99 4821985"/>
    <x v="5"/>
    <s v="Active"/>
    <x v="3"/>
    <s v="Manager"/>
    <s v="Manager"/>
    <s v="Shared Services"/>
    <s v="Dubai"/>
    <s v="+971 04 4821985"/>
    <s v="Kamal.Jasrotia@Rare.com"/>
  </r>
  <r>
    <s v="E007"/>
    <s v="Mr."/>
    <s v="Sushil"/>
    <s v="Mohan"/>
    <s v="Kolangde"/>
    <x v="1"/>
    <d v="1970-07-20T00:00:00"/>
    <m/>
    <x v="5"/>
    <s v="41 to 50"/>
    <s v="Hindu "/>
    <x v="0"/>
    <s v="india"/>
    <x v="0"/>
    <s v="+971 60 7278080"/>
    <x v="6"/>
    <s v="Active"/>
    <x v="4"/>
    <s v="Officer"/>
    <s v="Non-Manager"/>
    <s v="Shared Services"/>
    <s v="Dubai"/>
    <s v="+971 04 7278080"/>
    <s v="Sushil.Kolangde@Rare.com"/>
  </r>
  <r>
    <s v="E008"/>
    <s v="Ms."/>
    <s v="Jenefer"/>
    <s v="Sumera"/>
    <s v="Sanvictores"/>
    <x v="0"/>
    <d v="1968-07-13T00:00:00"/>
    <m/>
    <x v="4"/>
    <s v="50 to 60"/>
    <s v="Muslim"/>
    <x v="3"/>
    <s v="expat"/>
    <x v="0"/>
    <s v="+965 39 7313760"/>
    <x v="7"/>
    <s v="Active"/>
    <x v="1"/>
    <s v="Senior Executive"/>
    <s v="Non-Manager"/>
    <s v="Frozen Food"/>
    <s v="Kuwait"/>
    <s v="+965  7313760"/>
    <s v="Jenefer.Sanvictores@Rare.com"/>
  </r>
  <r>
    <s v="E009"/>
    <s v="Ms."/>
    <s v="Caridad"/>
    <s v="Sanchez"/>
    <s v="Diaz"/>
    <x v="0"/>
    <d v="1969-09-04T00:00:00"/>
    <m/>
    <x v="6"/>
    <s v="50 to 60"/>
    <s v="Christian"/>
    <x v="3"/>
    <s v="expat"/>
    <x v="0"/>
    <s v="+971 28 7681190"/>
    <x v="8"/>
    <s v="Active"/>
    <x v="5"/>
    <s v="Senior Executive"/>
    <s v="Non-Manager"/>
    <s v="Frozen Food"/>
    <s v="Abu Dhabi"/>
    <s v="+971 02 7681190"/>
    <s v="Caridad.Diaz@Rare.com"/>
  </r>
  <r>
    <s v="E010"/>
    <s v="Mr."/>
    <s v="Madhu"/>
    <s v="Kumar"/>
    <s v="Solanki"/>
    <x v="1"/>
    <d v="1968-06-09T00:00:00"/>
    <m/>
    <x v="4"/>
    <s v="50 to 60"/>
    <s v="Hindu "/>
    <x v="0"/>
    <s v="india"/>
    <x v="0"/>
    <s v="+971 64 0820359"/>
    <x v="9"/>
    <s v="Active"/>
    <x v="0"/>
    <s v="Chief Executive"/>
    <s v="Manager"/>
    <s v="Shared Services"/>
    <s v="Dubai"/>
    <s v="+971 04 10820359"/>
    <s v="Madhu.Solanki@Rare.com"/>
  </r>
  <r>
    <s v="E011"/>
    <s v="Mr."/>
    <s v="Girish"/>
    <s v="Kumar"/>
    <s v="Bhatia"/>
    <x v="1"/>
    <d v="1968-03-30T00:00:00"/>
    <m/>
    <x v="4"/>
    <s v="50 to 60"/>
    <s v="Hindu "/>
    <x v="0"/>
    <s v="india"/>
    <x v="0"/>
    <s v="+971 60 0899840"/>
    <x v="10"/>
    <s v="Active"/>
    <x v="2"/>
    <s v="Manager"/>
    <s v="Manager"/>
    <s v="Shared Services"/>
    <s v="Dubai"/>
    <s v="+971 04 10899840"/>
    <s v="Girish.Bhatia@Rare.com"/>
  </r>
  <r>
    <s v="E012"/>
    <s v="Mr."/>
    <s v="Bejoy"/>
    <s v="Pal"/>
    <s v="Gangadharan"/>
    <x v="1"/>
    <d v="1969-06-06T00:00:00"/>
    <m/>
    <x v="6"/>
    <s v="50 to 60"/>
    <s v="Hindu "/>
    <x v="0"/>
    <s v="india"/>
    <x v="0"/>
    <s v="+971 72 0118238"/>
    <x v="11"/>
    <s v="Active"/>
    <x v="6"/>
    <s v="Senior Manager"/>
    <s v="Manager"/>
    <s v="Non-Frozen Food"/>
    <s v="Dubai"/>
    <s v="+971 04 10118238"/>
    <s v="Bejoy.Gangadharan@Rare.com"/>
  </r>
  <r>
    <s v="E013"/>
    <s v="Mr."/>
    <s v="Andrew"/>
    <s v="Morales"/>
    <s v="Mercado"/>
    <x v="1"/>
    <d v="1972-03-09T00:00:00"/>
    <m/>
    <x v="7"/>
    <s v="41 to 50"/>
    <s v="Muslim"/>
    <x v="3"/>
    <s v="expat"/>
    <x v="0"/>
    <s v="+971 28 1941020"/>
    <x v="12"/>
    <s v="Active"/>
    <x v="6"/>
    <s v="Senior Manager"/>
    <s v="Manager"/>
    <s v="Frozen Food"/>
    <s v="Abu Dhabi"/>
    <s v="+971 02 11941020"/>
    <s v="Andrew.Mercado@Rare.com"/>
  </r>
  <r>
    <s v="E014"/>
    <s v="Mr."/>
    <s v="Krishnamurthy"/>
    <s v="Kumar"/>
    <s v="Pillai"/>
    <x v="1"/>
    <d v="1971-09-04T00:00:00"/>
    <m/>
    <x v="8"/>
    <s v="41 to 50"/>
    <s v="Hindu "/>
    <x v="0"/>
    <s v="india"/>
    <x v="0"/>
    <s v="+971 26 1292195"/>
    <x v="12"/>
    <s v="Active"/>
    <x v="0"/>
    <s v="President"/>
    <s v="Manager"/>
    <s v="Shared Services"/>
    <s v="Dubai"/>
    <s v="+971 04 11292195"/>
    <s v="Krishnamurthy.Pillai@Rare.com"/>
  </r>
  <r>
    <s v="E015"/>
    <s v="Mr."/>
    <s v="Zayed"/>
    <s v="Bilal"/>
    <s v="Reda"/>
    <x v="1"/>
    <d v="1970-12-20T00:00:00"/>
    <m/>
    <x v="5"/>
    <s v="41 to 50"/>
    <s v="Muslim"/>
    <x v="4"/>
    <s v="expat"/>
    <x v="0"/>
    <s v="+971 95 1572080"/>
    <x v="13"/>
    <s v="Active"/>
    <x v="4"/>
    <s v="Officer"/>
    <s v="Non-Manager"/>
    <s v="Non-Frozen Food"/>
    <s v="Dubai"/>
    <s v="+971 04 11572080"/>
    <s v="Zayed.Reda@Rare.com"/>
  </r>
  <r>
    <s v="E016"/>
    <s v="Mr."/>
    <s v="Fernando"/>
    <s v="Mendoza"/>
    <s v="Segundo"/>
    <x v="1"/>
    <d v="1971-09-17T00:00:00"/>
    <m/>
    <x v="8"/>
    <s v="41 to 50"/>
    <s v="Muslim"/>
    <x v="3"/>
    <s v="expat"/>
    <x v="0"/>
    <s v="+971 56 0968791"/>
    <x v="14"/>
    <s v="Active"/>
    <x v="6"/>
    <s v="Manager"/>
    <s v="Manager"/>
    <s v="Frozen Food"/>
    <s v="Abu Dhabi"/>
    <s v="+971 02 10968791"/>
    <s v="Fernando.Segundo@Rare.com"/>
  </r>
  <r>
    <s v="E017"/>
    <s v="Mr."/>
    <s v="Koushik"/>
    <s v="Kumar"/>
    <s v="Bhattacharya"/>
    <x v="1"/>
    <d v="1973-09-05T00:00:00"/>
    <m/>
    <x v="9"/>
    <s v="41 to 50"/>
    <s v="Hindu "/>
    <x v="0"/>
    <s v="india"/>
    <x v="0"/>
    <s v="+971 66 3446072"/>
    <x v="15"/>
    <s v="Active"/>
    <x v="2"/>
    <s v="Senior Executive"/>
    <s v="Non-Manager"/>
    <s v="Shared Services"/>
    <s v="Dubai"/>
    <s v="+971 04 13446072"/>
    <s v="Koushik.Bhattacharya@Rare.com"/>
  </r>
  <r>
    <s v="E018"/>
    <s v="Mrs."/>
    <s v="Ahlam"/>
    <s v="Mohammad"/>
    <s v="Rami"/>
    <x v="0"/>
    <d v="1973-10-12T00:00:00"/>
    <m/>
    <x v="9"/>
    <s v="41 to 50"/>
    <s v="Muslim"/>
    <x v="4"/>
    <s v="expat"/>
    <x v="0"/>
    <s v="+962 95 2673114"/>
    <x v="15"/>
    <s v="Active"/>
    <x v="1"/>
    <s v="Manager"/>
    <s v="Manager"/>
    <s v="Frozen Food"/>
    <s v="Amman"/>
    <s v="+962 06 12673114"/>
    <s v="Ahlam.Rami@Rare.com"/>
  </r>
  <r>
    <s v="E019"/>
    <s v="Ms."/>
    <s v="Yasmin"/>
    <s v="Masoud"/>
    <s v="Abdul Hasseb"/>
    <x v="0"/>
    <d v="1972-01-07T00:00:00"/>
    <m/>
    <x v="8"/>
    <s v="41 to 50"/>
    <s v="Muslim"/>
    <x v="4"/>
    <s v="expat"/>
    <x v="0"/>
    <s v="+962 53 6294660"/>
    <x v="15"/>
    <s v="Active"/>
    <x v="1"/>
    <s v="Senior Officer"/>
    <s v="Non-Manager"/>
    <s v="Frozen Food"/>
    <s v="Amman"/>
    <s v="+962 06 16294660"/>
    <s v="Yasmin.Abdul Hasseb@Rare.com"/>
  </r>
  <r>
    <s v="E020"/>
    <s v="Mrs."/>
    <s v="Alaa"/>
    <s v="Mustafa"/>
    <s v="Ahmed"/>
    <x v="0"/>
    <d v="1974-03-20T00:00:00"/>
    <m/>
    <x v="10"/>
    <s v="41 to 50"/>
    <s v="Muslim"/>
    <x v="4"/>
    <s v="expat"/>
    <x v="0"/>
    <s v="+962 50 5734922"/>
    <x v="16"/>
    <s v="Active"/>
    <x v="1"/>
    <s v="Executive"/>
    <s v="Non-Manager"/>
    <s v="Frozen Food"/>
    <s v="Amman"/>
    <s v="+962 06 15734922"/>
    <s v="Alaa.Ahmed@Rare.com"/>
  </r>
  <r>
    <s v="E021"/>
    <s v="Ms."/>
    <s v="Besan"/>
    <s v="Yaqoub"/>
    <s v="Omar"/>
    <x v="0"/>
    <d v="1974-04-23T00:00:00"/>
    <m/>
    <x v="10"/>
    <s v="41 to 50"/>
    <s v="Muslim"/>
    <x v="2"/>
    <s v="expat"/>
    <x v="0"/>
    <s v="+20 37 3419736"/>
    <x v="17"/>
    <s v="Active"/>
    <x v="1"/>
    <s v="Manager"/>
    <s v="Manager"/>
    <s v="Non-Frozen Food"/>
    <s v="Cairo"/>
    <s v="+20 20 13419736"/>
    <s v="Besan.Omar@Rare.com"/>
  </r>
  <r>
    <s v="E022"/>
    <s v="Ms."/>
    <s v="Tahani"/>
    <s v="Nasir"/>
    <s v="Shukri"/>
    <x v="0"/>
    <d v="1972-06-28T00:00:00"/>
    <m/>
    <x v="7"/>
    <s v="41 to 50"/>
    <s v="Muslim"/>
    <x v="2"/>
    <s v="expat"/>
    <x v="0"/>
    <s v="+962 88 8976978"/>
    <x v="18"/>
    <s v="Active"/>
    <x v="1"/>
    <s v="Senior Executive"/>
    <s v="Non-Manager"/>
    <s v="Frozen Food"/>
    <s v="Amman"/>
    <s v="+962 06 18976978"/>
    <s v="Tahani.Shukri@Rare.com"/>
  </r>
  <r>
    <s v="E023"/>
    <s v="Mr."/>
    <s v="Shaji"/>
    <s v="S"/>
    <s v="Pillai"/>
    <x v="1"/>
    <d v="1974-12-22T00:00:00"/>
    <m/>
    <x v="10"/>
    <s v="41 to 50"/>
    <s v="Hindu "/>
    <x v="0"/>
    <s v="india"/>
    <x v="0"/>
    <s v="+971 56 9264536"/>
    <x v="19"/>
    <s v="Active"/>
    <x v="4"/>
    <s v="Senior Executive"/>
    <s v="Non-Manager"/>
    <s v="Non-Frozen Food"/>
    <s v="Dubai"/>
    <s v="+971 04 19264536"/>
    <s v="Shaji.Pillai@Rare.com"/>
  </r>
  <r>
    <s v="E024"/>
    <s v="Mrs."/>
    <s v="Samya"/>
    <s v="Mahfuz"/>
    <s v="Shukri"/>
    <x v="0"/>
    <d v="1973-11-03T00:00:00"/>
    <m/>
    <x v="9"/>
    <s v="41 to 50"/>
    <s v="Muslim"/>
    <x v="2"/>
    <s v="expat"/>
    <x v="0"/>
    <s v="+962 47 3792950"/>
    <x v="20"/>
    <s v="Active"/>
    <x v="1"/>
    <s v="Officer"/>
    <s v="Non-Manager"/>
    <s v="Frozen Food"/>
    <s v="Amman"/>
    <s v="+962 06 13792950"/>
    <s v="Samya.Shukri@Rare.com"/>
  </r>
  <r>
    <s v="E025"/>
    <s v="Ms."/>
    <s v="Geeta"/>
    <s v="Dhilip"/>
    <s v="Bijapurkar"/>
    <x v="0"/>
    <d v="1970-03-16T00:00:00"/>
    <m/>
    <x v="5"/>
    <s v="41 to 50"/>
    <s v="Hindu "/>
    <x v="0"/>
    <s v="india"/>
    <x v="0"/>
    <s v="+971 95 1960380"/>
    <x v="21"/>
    <s v="Active"/>
    <x v="5"/>
    <s v="Senior Executive"/>
    <s v="Non-Manager"/>
    <s v="Non-Frozen Food"/>
    <s v="Dubai"/>
    <s v="+971 04 21960380"/>
    <s v="Suraj.Murthy@Rare.com"/>
  </r>
  <r>
    <s v="E026"/>
    <s v="Mr. "/>
    <s v="Ilyas"/>
    <s v="Saeed"/>
    <s v="Rahman"/>
    <x v="1"/>
    <d v="1976-02-28T00:00:00"/>
    <m/>
    <x v="11"/>
    <s v="41 to 50"/>
    <s v="Muslim"/>
    <x v="2"/>
    <s v="expat"/>
    <x v="0"/>
    <s v="+20 23 2081248"/>
    <x v="22"/>
    <s v="Active"/>
    <x v="1"/>
    <s v="Senior Executive"/>
    <s v="Non-Manager"/>
    <s v="Non-Frozen Food"/>
    <s v="Cairo"/>
    <s v="+20 20 22081248"/>
    <s v="Ilyas.Rahman@Rare.com"/>
  </r>
  <r>
    <s v="E027"/>
    <s v="Ms."/>
    <s v="Abelonw"/>
    <s v="Age"/>
    <s v="Adolf"/>
    <x v="0"/>
    <d v="1976-06-06T00:00:00"/>
    <m/>
    <x v="11"/>
    <s v="41 to 50"/>
    <s v="Christian"/>
    <x v="5"/>
    <s v="expat"/>
    <x v="0"/>
    <s v="+45 55 5290944"/>
    <x v="23"/>
    <s v="Active"/>
    <x v="1"/>
    <s v="Manager"/>
    <s v="Manager"/>
    <s v="Frozen Food"/>
    <s v="Copenhagen"/>
    <s v="+45 45 25290944"/>
    <s v="Abelonw.Adolf@Rare.com"/>
  </r>
  <r>
    <s v="E028"/>
    <s v="Mr."/>
    <s v="Jirbeel"/>
    <s v="Karim"/>
    <s v="Essa"/>
    <x v="1"/>
    <d v="1977-01-16T00:00:00"/>
    <m/>
    <x v="11"/>
    <s v="41 to 50"/>
    <s v="Muslim"/>
    <x v="4"/>
    <s v="expat"/>
    <x v="0"/>
    <s v="+962 83 2584040"/>
    <x v="24"/>
    <s v="Active"/>
    <x v="1"/>
    <s v="Officer"/>
    <s v="Non-Manager"/>
    <s v="Frozen Food"/>
    <s v="Amman"/>
    <s v="+962 06 22584040"/>
    <s v="Jirbeel.Essa@Rare.com"/>
  </r>
  <r>
    <s v="E029"/>
    <s v="Ms."/>
    <s v="Hasna"/>
    <s v="Naseer"/>
    <s v="Shakir"/>
    <x v="0"/>
    <d v="1976-03-21T00:00:00"/>
    <m/>
    <x v="11"/>
    <s v="41 to 50"/>
    <s v="Muslim"/>
    <x v="2"/>
    <s v="expat"/>
    <x v="0"/>
    <s v="+974 54 7546970"/>
    <x v="25"/>
    <s v="Active"/>
    <x v="1"/>
    <s v="Executive"/>
    <s v="Non-Manager"/>
    <s v="Frozen Food"/>
    <s v="Doha"/>
    <s v="+974  17546970"/>
    <s v="Hasna.Shakir@Rare.com"/>
  </r>
  <r>
    <s v="E030"/>
    <s v="Mr."/>
    <s v="Omar"/>
    <s v="Ebrahim"/>
    <s v="Mosa"/>
    <x v="1"/>
    <d v="1976-02-18T00:00:00"/>
    <m/>
    <x v="11"/>
    <s v="41 to 50"/>
    <s v="Muslim"/>
    <x v="2"/>
    <s v="expat"/>
    <x v="0"/>
    <s v="+20 74 7940610"/>
    <x v="25"/>
    <s v="Active"/>
    <x v="1"/>
    <s v="Manager"/>
    <s v="Manager"/>
    <s v="Non-Frozen Food"/>
    <s v="Cairo"/>
    <s v="+20 20 27940610"/>
    <s v="Omar.Mosa@Rare.com"/>
  </r>
  <r>
    <s v="E031"/>
    <s v="Mr."/>
    <s v="Faisal"/>
    <s v="Majid"/>
    <s v="Tahir"/>
    <x v="1"/>
    <d v="1975-06-27T00:00:00"/>
    <m/>
    <x v="12"/>
    <s v="41 to 50"/>
    <s v="Muslim"/>
    <x v="2"/>
    <s v="expat"/>
    <x v="0"/>
    <s v="+974 37 1999328"/>
    <x v="26"/>
    <s v="Active"/>
    <x v="1"/>
    <s v="Manager"/>
    <s v="Manager"/>
    <s v="Frozen Food"/>
    <s v="Doha"/>
    <s v="+974  31999328"/>
    <s v="Faisal.Tahir@Rare.com"/>
  </r>
  <r>
    <s v="E032"/>
    <s v="Ms. "/>
    <s v="Enas"/>
    <s v="Loyai"/>
    <s v="Reda"/>
    <x v="0"/>
    <d v="1970-05-12T00:00:00"/>
    <m/>
    <x v="5"/>
    <s v="41 to 50"/>
    <s v="Muslim"/>
    <x v="4"/>
    <s v="expat"/>
    <x v="0"/>
    <s v="+962 50 0064848"/>
    <x v="27"/>
    <s v="Active"/>
    <x v="1"/>
    <s v="Officer"/>
    <s v="Non-Manager"/>
    <s v="Frozen Food"/>
    <s v="Amman"/>
    <s v="+962 06 30064848"/>
    <s v="Enas.Reda@Rare.com"/>
  </r>
  <r>
    <s v="E033"/>
    <s v="Mr."/>
    <s v="Sujeet"/>
    <s v="Kumar"/>
    <s v="Mitra"/>
    <x v="1"/>
    <d v="1976-10-01T00:00:00"/>
    <m/>
    <x v="11"/>
    <s v="41 to 50"/>
    <s v="Hindu "/>
    <x v="0"/>
    <s v="india"/>
    <x v="0"/>
    <s v="+965 79 0736102"/>
    <x v="28"/>
    <s v="Active"/>
    <x v="1"/>
    <s v="Manager"/>
    <s v="Manager"/>
    <s v="Frozen Food"/>
    <s v="Kuwait"/>
    <s v="+965  30736102"/>
    <s v="Sujeet.Mitra@Rare.com"/>
  </r>
  <r>
    <s v="E034"/>
    <s v="Mrs."/>
    <s v="Agnes"/>
    <s v="Aksel"/>
    <s v="Albin"/>
    <x v="0"/>
    <d v="1976-11-10T00:00:00"/>
    <m/>
    <x v="11"/>
    <s v="41 to 50"/>
    <s v="Christian"/>
    <x v="5"/>
    <s v="expat"/>
    <x v="0"/>
    <s v="+45 22 9633600"/>
    <x v="29"/>
    <s v="Active"/>
    <x v="1"/>
    <s v="Executive"/>
    <s v="Non-Manager"/>
    <s v="Frozen Food"/>
    <s v="Copenhagen"/>
    <s v="+45 45 19633600"/>
    <s v="Agnes.Albin@Rare.com"/>
  </r>
  <r>
    <s v="E035"/>
    <s v="Mr."/>
    <s v="Eswar"/>
    <s v="S"/>
    <s v="Babu"/>
    <x v="1"/>
    <d v="1980-02-28T00:00:00"/>
    <m/>
    <x v="13"/>
    <s v="31 to 40"/>
    <s v="Hindu "/>
    <x v="0"/>
    <s v="india"/>
    <x v="1"/>
    <s v="+965 62 4864588"/>
    <x v="29"/>
    <s v="Active"/>
    <x v="1"/>
    <s v="Senior Executive"/>
    <s v="Non-Manager"/>
    <s v="Frozen Food"/>
    <s v="Kuwait"/>
    <s v="+965  24864588"/>
    <s v="Eswar.Babu@Rare.com"/>
  </r>
  <r>
    <s v="E036"/>
    <s v="Mr."/>
    <s v="Majdi"/>
    <s v="Ramz"/>
    <s v="Karim"/>
    <x v="1"/>
    <d v="1978-11-11T00:00:00"/>
    <m/>
    <x v="14"/>
    <s v="41 to 50"/>
    <s v="Muslim"/>
    <x v="2"/>
    <s v="expat"/>
    <x v="0"/>
    <s v="+20 99 3126507"/>
    <x v="30"/>
    <s v="Active"/>
    <x v="1"/>
    <s v="Senior Executive"/>
    <s v="Non-Manager"/>
    <s v="Non-Frozen Food"/>
    <s v="Cairo"/>
    <s v="+20 20 33126507"/>
    <s v="Majdi.Karim@Rare.com"/>
  </r>
  <r>
    <s v="E037"/>
    <s v="Mrs."/>
    <s v="Ruby"/>
    <s v="Daniel"/>
    <s v="James"/>
    <x v="0"/>
    <d v="1977-06-18T00:00:00"/>
    <m/>
    <x v="15"/>
    <s v="41 to 50"/>
    <s v="Christian"/>
    <x v="6"/>
    <s v="expat"/>
    <x v="0"/>
    <s v="+44 78 1528938"/>
    <x v="30"/>
    <s v="Active"/>
    <x v="1"/>
    <s v="Manager"/>
    <s v="Manager"/>
    <s v="Non-Frozen Food"/>
    <s v="London"/>
    <s v="+44 20 21528938"/>
    <s v="Ruby.James@Rare.com"/>
  </r>
  <r>
    <s v="E038"/>
    <s v="Mr."/>
    <s v="Ahmad"/>
    <s v="Ali"/>
    <s v="Jamil"/>
    <x v="1"/>
    <d v="1960-11-29T00:00:00"/>
    <m/>
    <x v="16"/>
    <s v="50 to 60"/>
    <s v="Muslim"/>
    <x v="4"/>
    <s v="expat"/>
    <x v="0"/>
    <s v="+971 47 6359934"/>
    <x v="31"/>
    <s v="Active"/>
    <x v="2"/>
    <s v="Officer"/>
    <s v="Non-Manager"/>
    <s v="Shared Services"/>
    <s v="Dubai"/>
    <s v="+971 04 36359934"/>
    <s v="Ahmad.Jamil@Rare.com"/>
  </r>
  <r>
    <s v="E039"/>
    <s v="Mr."/>
    <s v="Maher"/>
    <s v="Khaleel"/>
    <s v="Shafiq"/>
    <x v="1"/>
    <d v="1971-03-22T00:00:00"/>
    <m/>
    <x v="8"/>
    <s v="41 to 50"/>
    <s v="Muslim"/>
    <x v="4"/>
    <s v="expat"/>
    <x v="0"/>
    <s v="+971 29 3255840"/>
    <x v="31"/>
    <s v="Active"/>
    <x v="3"/>
    <s v="Executive"/>
    <s v="Non-Manager"/>
    <s v="Shared Services"/>
    <s v="Abu Dhabi"/>
    <s v="+971 02 33255840"/>
    <s v="Maher.Shafiq@Rare.com"/>
  </r>
  <r>
    <s v="E040"/>
    <s v="Mr."/>
    <s v="Robbie"/>
    <s v="Adams"/>
    <s v="Williams"/>
    <x v="1"/>
    <d v="1961-02-03T00:00:00"/>
    <m/>
    <x v="16"/>
    <s v="50 to 60"/>
    <s v="Christian"/>
    <x v="3"/>
    <s v="expat"/>
    <x v="0"/>
    <s v="+971 76 8871052"/>
    <x v="31"/>
    <s v="Active"/>
    <x v="7"/>
    <s v="Manager"/>
    <s v="Manager"/>
    <s v="Frozen Food"/>
    <s v="Dubai"/>
    <s v="+971 04 28871052"/>
    <s v="Robbie.Williams@Rare.com"/>
  </r>
  <r>
    <s v="E041"/>
    <s v="Mr."/>
    <s v="Dawood"/>
    <s v="Nizar"/>
    <s v="Dahi"/>
    <x v="1"/>
    <d v="1972-01-20T00:00:00"/>
    <m/>
    <x v="8"/>
    <s v="41 to 50"/>
    <s v="Muslim"/>
    <x v="2"/>
    <s v="expat"/>
    <x v="0"/>
    <s v="+971 90 9845998"/>
    <x v="32"/>
    <s v="Active"/>
    <x v="0"/>
    <s v="President"/>
    <s v="Manager"/>
    <s v="Shared Services"/>
    <s v="Dubai"/>
    <s v="+971 04 29845998"/>
    <s v="Dawood.Dahi@Rare.com"/>
  </r>
  <r>
    <s v="E042"/>
    <s v="Mr."/>
    <s v="Akram"/>
    <s v="Raafat"/>
    <s v="Hani"/>
    <x v="1"/>
    <d v="1979-07-04T00:00:00"/>
    <m/>
    <x v="17"/>
    <s v="41 to 50"/>
    <s v="Muslim"/>
    <x v="1"/>
    <s v="expat"/>
    <x v="1"/>
    <s v="+971 67 1735640"/>
    <x v="33"/>
    <s v="Active"/>
    <x v="6"/>
    <s v="Senior Executive"/>
    <s v="Non-Manager"/>
    <s v="Frozen Food"/>
    <s v="Abu Dhabi"/>
    <s v="+971 02 21735640"/>
    <s v="Akram.Hani@Rare.com"/>
  </r>
  <r>
    <s v="E043"/>
    <s v="Ms."/>
    <s v="Ahlam"/>
    <s v="Hani"/>
    <s v="Khalid"/>
    <x v="0"/>
    <d v="1967-07-25T00:00:00"/>
    <m/>
    <x v="1"/>
    <s v="50 to 60"/>
    <s v="Muslim"/>
    <x v="4"/>
    <s v="expat"/>
    <x v="1"/>
    <s v="+971 23 9126592"/>
    <x v="34"/>
    <s v="Active"/>
    <x v="4"/>
    <s v="Senior Executive"/>
    <s v="Non-Manager"/>
    <s v="Shared Services"/>
    <s v="Dubai"/>
    <s v="+971 04 29126592"/>
    <s v="Ahlam.Khalid@Rare.com"/>
  </r>
  <r>
    <s v="E044"/>
    <s v="Mr."/>
    <s v="Fahid"/>
    <s v="Laith"/>
    <s v="Al Zaidi"/>
    <x v="1"/>
    <d v="1968-08-01T00:00:00"/>
    <m/>
    <x v="4"/>
    <s v="50 to 60"/>
    <s v="Muslim"/>
    <x v="7"/>
    <s v="expat"/>
    <x v="0"/>
    <s v="+966 95 7022635"/>
    <x v="35"/>
    <s v="Active"/>
    <x v="8"/>
    <s v="Executive"/>
    <s v="Non-Manager"/>
    <s v="Frozen Food"/>
    <s v="Riyadh"/>
    <s v="+966 1 27022635"/>
    <s v="Fahid.Al Zaidi@Rare.com"/>
  </r>
  <r>
    <s v="E148"/>
    <s v="Mr. "/>
    <s v="Samer"/>
    <s v="Rahman"/>
    <s v="Ali"/>
    <x v="1"/>
    <d v="1966-01-01T00:00:00"/>
    <m/>
    <x v="18"/>
    <s v="50 to 60"/>
    <s v="Muslim"/>
    <x v="4"/>
    <s v="expat"/>
    <x v="0"/>
    <s v="+971 82 7758467"/>
    <x v="36"/>
    <s v="Active"/>
    <x v="6"/>
    <s v="Officer"/>
    <s v="Non-Manager"/>
    <s v="Frozen Food"/>
    <s v="Abu Dhabi"/>
    <s v="+971 02 87758467"/>
    <s v="Samer.Ali@Rare.com"/>
  </r>
  <r>
    <s v="E045"/>
    <s v="Mr."/>
    <s v="Arun"/>
    <s v="Kumar"/>
    <s v="Sharma"/>
    <x v="1"/>
    <d v="1974-01-21T00:00:00"/>
    <m/>
    <x v="9"/>
    <s v="41 to 50"/>
    <s v="Hindu "/>
    <x v="0"/>
    <s v="india"/>
    <x v="0"/>
    <s v="+971 60 9637018"/>
    <x v="37"/>
    <s v="Active"/>
    <x v="6"/>
    <s v="Staff"/>
    <s v="Non-Manager"/>
    <s v="Non-Frozen Food"/>
    <s v="Dubai"/>
    <s v="+971 04 29637018"/>
    <s v="Arun.Sharma@Rare.com"/>
  </r>
  <r>
    <s v="E046"/>
    <s v="Mr."/>
    <s v="Tomas"/>
    <s v="Madrigal"/>
    <s v="Santiago"/>
    <x v="1"/>
    <d v="1973-02-19T00:00:00"/>
    <m/>
    <x v="9"/>
    <s v="41 to 50"/>
    <s v="Christian"/>
    <x v="3"/>
    <s v="expat"/>
    <x v="1"/>
    <s v="+971 39 4915456"/>
    <x v="38"/>
    <s v="Active"/>
    <x v="7"/>
    <s v="Senior Executive"/>
    <s v="Non-Manager"/>
    <s v="Non-Frozen Food"/>
    <s v="Abu Dhabi"/>
    <s v="+971 02 44915456"/>
    <s v="Tomas.Santiago@Rare.com"/>
  </r>
  <r>
    <s v="E047"/>
    <s v="Mr."/>
    <s v="Faiz"/>
    <s v="Khaldoon"/>
    <s v="Al Kendi"/>
    <x v="1"/>
    <d v="1969-05-02T00:00:00"/>
    <m/>
    <x v="6"/>
    <s v="50 to 60"/>
    <s v="Muslim"/>
    <x v="1"/>
    <s v="expat"/>
    <x v="0"/>
    <s v="+971 65 2374688"/>
    <x v="39"/>
    <s v="Active"/>
    <x v="6"/>
    <s v="Staff"/>
    <s v="Non-Manager"/>
    <s v="Frozen Food"/>
    <s v="Abu Dhabi"/>
    <s v="+971 02 42374688"/>
    <s v="Faiz.Al Kendi@Rare.com"/>
  </r>
  <r>
    <s v="E048"/>
    <s v="Mr."/>
    <s v="Mohammad"/>
    <s v="Ramzi"/>
    <s v="Al Rumaithi"/>
    <x v="1"/>
    <d v="1973-09-20T00:00:00"/>
    <m/>
    <x v="9"/>
    <s v="41 to 50"/>
    <s v="Muslim"/>
    <x v="8"/>
    <s v="expat"/>
    <x v="0"/>
    <s v="+971 30 9154773"/>
    <x v="40"/>
    <s v="Active"/>
    <x v="6"/>
    <s v="Manager"/>
    <s v="Manager"/>
    <s v="Frozen Food"/>
    <s v="Abu Dhabi"/>
    <s v="+971 02 39154773"/>
    <s v="Mohammad.Al Rumaithi@Rare.com"/>
  </r>
  <r>
    <s v="E049"/>
    <s v="Mr."/>
    <s v="Jihad"/>
    <s v="Mustafa"/>
    <s v="Osama"/>
    <x v="1"/>
    <d v="1981-08-30T00:00:00"/>
    <m/>
    <x v="19"/>
    <s v="31 to 40"/>
    <s v="Muslim"/>
    <x v="1"/>
    <s v="expat"/>
    <x v="0"/>
    <s v="+971 54 4298300"/>
    <x v="40"/>
    <s v="Active"/>
    <x v="6"/>
    <s v="Senior Officer"/>
    <s v="Non-Manager"/>
    <s v="Non-Frozen Food"/>
    <s v="Dubai"/>
    <s v="+971 04 34298300"/>
    <s v="Jihad.Osama@Rare.com"/>
  </r>
  <r>
    <s v="E050"/>
    <s v="Ms."/>
    <s v="Katie"/>
    <s v="Dylan"/>
    <s v="Alexander"/>
    <x v="0"/>
    <d v="1981-03-10T00:00:00"/>
    <m/>
    <x v="19"/>
    <s v="31 to 40"/>
    <s v="Christian"/>
    <x v="6"/>
    <s v="expat"/>
    <x v="1"/>
    <s v="+44 99 0167753"/>
    <x v="41"/>
    <s v="Active"/>
    <x v="1"/>
    <s v="Executive"/>
    <s v="Non-Manager"/>
    <s v="Non-Frozen Food"/>
    <s v="London"/>
    <s v="+44 20 40167753"/>
    <s v="Katie.Alexander@Rare.com"/>
  </r>
  <r>
    <s v="E051"/>
    <s v="Ms."/>
    <s v="Rasha"/>
    <s v="Ahmed"/>
    <s v="Al Roujoob"/>
    <x v="0"/>
    <d v="1983-08-04T00:00:00"/>
    <m/>
    <x v="20"/>
    <s v="31 to 40"/>
    <s v="Muslim"/>
    <x v="4"/>
    <s v="expat"/>
    <x v="1"/>
    <s v="+973 38 4579860"/>
    <x v="42"/>
    <s v="Active"/>
    <x v="1"/>
    <s v="Executive"/>
    <s v="Non-Manager"/>
    <s v="Non-Frozen Food"/>
    <s v="Manama"/>
    <s v="+973  44579860"/>
    <s v="Rasha.Al Roujoob@Rare.com"/>
  </r>
  <r>
    <s v="E052"/>
    <s v="Ms."/>
    <s v="Hana"/>
    <s v="Ali"/>
    <s v="Rushdi"/>
    <x v="0"/>
    <d v="1978-08-29T00:00:00"/>
    <m/>
    <x v="14"/>
    <s v="41 to 50"/>
    <s v="Muslim"/>
    <x v="2"/>
    <s v="expat"/>
    <x v="0"/>
    <s v="+20 41 8756886"/>
    <x v="43"/>
    <s v="Active"/>
    <x v="1"/>
    <s v="Officer"/>
    <s v="Non-Manager"/>
    <s v="Non-Frozen Food"/>
    <s v="Cairo"/>
    <s v="+20 20 38756886"/>
    <s v="Hana.Rushdi@Rare.com"/>
  </r>
  <r>
    <s v="E053"/>
    <s v="Mr."/>
    <s v="Tag Al Sir"/>
    <s v="Hassan"/>
    <s v="Ahmed"/>
    <x v="1"/>
    <d v="1985-08-09T00:00:00"/>
    <m/>
    <x v="21"/>
    <s v="31 to 40"/>
    <s v="Muslim"/>
    <x v="9"/>
    <s v="expat"/>
    <x v="1"/>
    <s v="+971 96 7168686"/>
    <x v="44"/>
    <s v="Active"/>
    <x v="6"/>
    <s v="Staff"/>
    <s v="Non-Manager"/>
    <s v="Frozen Food"/>
    <s v="Abu Dhabi"/>
    <s v="+971 02 37168686"/>
    <s v="Tag Al Sir.Ahmed@Rare.com"/>
  </r>
  <r>
    <s v="E054"/>
    <s v="Mrs."/>
    <s v="Sneha"/>
    <s v="Rajendra"/>
    <s v="Thakur"/>
    <x v="0"/>
    <d v="1980-04-03T00:00:00"/>
    <m/>
    <x v="13"/>
    <s v="31 to 40"/>
    <s v="Hindu "/>
    <x v="0"/>
    <s v="india"/>
    <x v="0"/>
    <s v="+971 78 4277860"/>
    <x v="45"/>
    <s v="Active"/>
    <x v="4"/>
    <s v="Manager"/>
    <s v="Manager"/>
    <s v="Shared Services"/>
    <s v="Dubai"/>
    <s v="+971 04 44277860"/>
    <s v="Sneha.Thakur@Rare.com"/>
  </r>
  <r>
    <s v="E055"/>
    <s v="Mr."/>
    <s v="Vinod"/>
    <s v="Gangadhar"/>
    <s v="Pillai"/>
    <x v="1"/>
    <d v="1961-07-17T00:00:00"/>
    <m/>
    <x v="22"/>
    <s v="50 to 60"/>
    <s v="Hindu "/>
    <x v="0"/>
    <s v="india"/>
    <x v="0"/>
    <s v="+971 28 2569048"/>
    <x v="46"/>
    <s v="Active"/>
    <x v="6"/>
    <s v="Staff"/>
    <s v="Non-Manager"/>
    <s v="Frozen Food"/>
    <s v="Abu Dhabi"/>
    <s v="+971 02 52569048"/>
    <s v="Vinod.Pillai@Rare.com"/>
  </r>
  <r>
    <s v="E056"/>
    <s v="Mr."/>
    <s v="Vijay"/>
    <s v="Dinanath"/>
    <s v="Chouhan"/>
    <x v="1"/>
    <d v="1982-08-23T00:00:00"/>
    <m/>
    <x v="23"/>
    <s v="31 to 40"/>
    <s v="Hindu "/>
    <x v="0"/>
    <s v="india"/>
    <x v="1"/>
    <s v="+971 59 0233017"/>
    <x v="47"/>
    <s v="Active"/>
    <x v="2"/>
    <s v="Senior Executive"/>
    <s v="Non-Manager"/>
    <s v="Frozen Food"/>
    <s v="Abu Dhabi"/>
    <s v="+971 02 50233017"/>
    <s v="Vijay.Chouhan@Rare.com"/>
  </r>
  <r>
    <s v="E057"/>
    <s v="Mr."/>
    <s v="Pradeep"/>
    <s v="K"/>
    <s v="Dinkar"/>
    <x v="1"/>
    <d v="1972-04-10T00:00:00"/>
    <m/>
    <x v="7"/>
    <s v="41 to 50"/>
    <s v="Hindu "/>
    <x v="0"/>
    <s v="india"/>
    <x v="0"/>
    <s v="+973 32 3467822"/>
    <x v="48"/>
    <s v="Active"/>
    <x v="1"/>
    <s v="Manager"/>
    <s v="Manager"/>
    <s v="Non-Frozen Food"/>
    <s v="Manama"/>
    <s v="+973  53467822"/>
    <s v="Pradeep.Dinkar@Rare.com"/>
  </r>
  <r>
    <s v="E058"/>
    <s v="Mr."/>
    <s v="Hani"/>
    <s v="Mohammad"/>
    <s v="Fawzi"/>
    <x v="1"/>
    <d v="1983-04-11T00:00:00"/>
    <m/>
    <x v="20"/>
    <s v="31 to 40"/>
    <s v="Muslim"/>
    <x v="10"/>
    <s v="expat"/>
    <x v="0"/>
    <s v="+965 93 8364542"/>
    <x v="49"/>
    <s v="Active"/>
    <x v="1"/>
    <s v="Senior Officer"/>
    <s v="Non-Manager"/>
    <s v="Non-Frozen Food"/>
    <s v="Kuwait"/>
    <s v="+965  48364542"/>
    <s v="Hani.Fawzi@Rare.com"/>
  </r>
  <r>
    <s v="E059"/>
    <s v="Mr."/>
    <s v="Jassim"/>
    <s v="Ali"/>
    <s v="Diya"/>
    <x v="1"/>
    <d v="1980-11-18T00:00:00"/>
    <m/>
    <x v="13"/>
    <s v="31 to 40"/>
    <s v="Muslim"/>
    <x v="11"/>
    <s v="expat"/>
    <x v="0"/>
    <s v="+973 25 8062060"/>
    <x v="49"/>
    <s v="Active"/>
    <x v="1"/>
    <s v="Executive"/>
    <s v="Non-Manager"/>
    <s v="Non-Frozen Food"/>
    <s v="Manama"/>
    <s v="+973  58062060"/>
    <s v="Jassim.Diya@Rare.com"/>
  </r>
  <r>
    <s v="E060"/>
    <s v="Mr."/>
    <s v="Majid"/>
    <s v="Ramzi"/>
    <s v="Shahab"/>
    <x v="1"/>
    <d v="1982-01-17T00:00:00"/>
    <m/>
    <x v="19"/>
    <s v="31 to 40"/>
    <s v="Muslim"/>
    <x v="2"/>
    <s v="expat"/>
    <x v="0"/>
    <s v="+20 83 3032781"/>
    <x v="49"/>
    <s v="Active"/>
    <x v="1"/>
    <s v="Senior Officer"/>
    <s v="Non-Manager"/>
    <s v="Non-Frozen Food"/>
    <s v="Cairo"/>
    <s v="+20 20 33032781"/>
    <s v="Majid.Shahab@Rare.com"/>
  </r>
  <r>
    <s v="E061"/>
    <s v="Ms."/>
    <s v="Agathe  "/>
    <s v="Agnes"/>
    <s v="Adelbert"/>
    <x v="0"/>
    <d v="1984-10-21T00:00:00"/>
    <m/>
    <x v="24"/>
    <s v="31 to 40"/>
    <s v="Muslim"/>
    <x v="12"/>
    <s v="expat"/>
    <x v="0"/>
    <s v="+49 94 6733306"/>
    <x v="49"/>
    <s v="Active"/>
    <x v="1"/>
    <s v="Manager"/>
    <s v="Manager"/>
    <s v="Non-Frozen Food"/>
    <s v="Munich"/>
    <s v="+49 89 46733306"/>
    <s v="Agathe  .Adelbert@Rare.com"/>
  </r>
  <r>
    <s v="E062"/>
    <s v="Mr."/>
    <s v="Adam"/>
    <s v="Albert"/>
    <s v="Alfons"/>
    <x v="1"/>
    <d v="1981-09-23T00:00:00"/>
    <m/>
    <x v="19"/>
    <s v="31 to 40"/>
    <s v="Christian"/>
    <x v="12"/>
    <s v="expat"/>
    <x v="0"/>
    <s v="+49 82 7538298"/>
    <x v="49"/>
    <s v="Active"/>
    <x v="1"/>
    <s v="Executive"/>
    <s v="Non-Manager"/>
    <s v="Non-Frozen Food"/>
    <s v="Munich"/>
    <s v="+49 89 37538298"/>
    <s v="Adam.Alfons@Rare.com"/>
  </r>
  <r>
    <s v="E063"/>
    <s v="Mr."/>
    <s v="Hasib"/>
    <s v="Sabah"/>
    <s v="Al Hamadi"/>
    <x v="1"/>
    <d v="1974-03-01T00:00:00"/>
    <m/>
    <x v="10"/>
    <s v="41 to 50"/>
    <s v="Muslim"/>
    <x v="4"/>
    <s v="expat"/>
    <x v="1"/>
    <s v="+971 90 9143616"/>
    <x v="50"/>
    <s v="Active"/>
    <x v="7"/>
    <s v="Senior Officer"/>
    <s v="Non-Manager"/>
    <s v="Non-Frozen Food"/>
    <s v="Dubai"/>
    <s v="+971 04 59143616"/>
    <s v="Hasib.Al Hamadi@Rare.com"/>
  </r>
  <r>
    <s v="E064"/>
    <s v="Mr."/>
    <s v="Afif"/>
    <s v="Basem"/>
    <s v="Rezk"/>
    <x v="1"/>
    <d v="1980-10-10T00:00:00"/>
    <m/>
    <x v="13"/>
    <s v="31 to 40"/>
    <s v="Muslim"/>
    <x v="4"/>
    <s v="expat"/>
    <x v="1"/>
    <s v="+965 48 3541205"/>
    <x v="51"/>
    <s v="Active"/>
    <x v="1"/>
    <s v="Senior Officer"/>
    <s v="Non-Manager"/>
    <s v="Non-Frozen Food"/>
    <s v="Kuwait"/>
    <s v="+965  63541205"/>
    <s v="Afif.Rezk@Rare.com"/>
  </r>
  <r>
    <s v="E065"/>
    <s v="Mr."/>
    <s v="Ankur"/>
    <s v="Kumar"/>
    <s v="Dhar"/>
    <x v="1"/>
    <d v="1965-02-01T00:00:00"/>
    <m/>
    <x v="2"/>
    <s v="50 to 60"/>
    <s v="Hindu "/>
    <x v="0"/>
    <s v="india"/>
    <x v="0"/>
    <s v="+968 35 3125796"/>
    <x v="52"/>
    <s v="Active"/>
    <x v="1"/>
    <s v="Manager"/>
    <s v="Manager"/>
    <s v="Non-Frozen Food"/>
    <s v="Muscat"/>
    <s v="+968  33125796"/>
    <s v="Ankur.Dhar@Rare.com"/>
  </r>
  <r>
    <s v="E066"/>
    <s v="Mr."/>
    <s v="Duha"/>
    <s v="Bilal"/>
    <s v="Al Zaidi"/>
    <x v="1"/>
    <d v="1981-09-02T00:00:00"/>
    <m/>
    <x v="19"/>
    <s v="31 to 40"/>
    <s v="Muslim"/>
    <x v="13"/>
    <s v="expat"/>
    <x v="0"/>
    <s v="+968 85 2791225"/>
    <x v="52"/>
    <s v="Active"/>
    <x v="1"/>
    <s v="Executive"/>
    <s v="Non-Manager"/>
    <s v="Non-Frozen Food"/>
    <s v="Muscat"/>
    <s v="+968  42791225"/>
    <s v="Duha.Al Zaidi@Rare.com"/>
  </r>
  <r>
    <s v="E067"/>
    <s v="Mr."/>
    <s v="Yaqoub"/>
    <s v="Mansoor"/>
    <s v="Loyai"/>
    <x v="1"/>
    <d v="1975-04-27T00:00:00"/>
    <m/>
    <x v="12"/>
    <s v="41 to 50"/>
    <s v="Muslim"/>
    <x v="13"/>
    <s v="expat"/>
    <x v="0"/>
    <s v="+968 33 9917168"/>
    <x v="52"/>
    <s v="Active"/>
    <x v="1"/>
    <s v="Executive"/>
    <s v="Non-Manager"/>
    <s v="Non-Frozen Food"/>
    <s v="Muscat"/>
    <s v="+968  49917168"/>
    <s v="Yaqoub.Loyai@Rare.com"/>
  </r>
  <r>
    <s v="E068"/>
    <s v="Ms. "/>
    <s v="Jean"/>
    <s v="Montalbo"/>
    <s v="Gregorio"/>
    <x v="0"/>
    <d v="1975-04-10T00:00:00"/>
    <m/>
    <x v="12"/>
    <s v="41 to 50"/>
    <s v="Christian"/>
    <x v="2"/>
    <s v="expat"/>
    <x v="0"/>
    <s v="+20 33 4521937"/>
    <x v="53"/>
    <s v="Active"/>
    <x v="8"/>
    <s v="Senior Executive"/>
    <s v="Non-Manager"/>
    <s v="Non-Frozen Food"/>
    <s v="Cairo"/>
    <s v="+20 20 54521937"/>
    <s v="Jean.Gregorio@Rare.com"/>
  </r>
  <r>
    <s v="E069"/>
    <s v="Mr."/>
    <s v="Abdul Kadir"/>
    <s v="Mukhtar"/>
    <s v="Usman"/>
    <x v="1"/>
    <d v="1983-09-03T00:00:00"/>
    <m/>
    <x v="20"/>
    <s v="31 to 40"/>
    <s v="Muslim"/>
    <x v="1"/>
    <s v="expat"/>
    <x v="1"/>
    <s v="+971 76 5578330"/>
    <x v="54"/>
    <s v="Active"/>
    <x v="4"/>
    <s v="Manager"/>
    <s v="Manager"/>
    <s v="Frozen Food"/>
    <s v="Abu Dhabi"/>
    <s v="+971 02 45578330"/>
    <s v="Abdul Kadir.Usman@Rare.com"/>
  </r>
  <r>
    <s v="E070"/>
    <s v="Mr."/>
    <s v="Pushparaj"/>
    <s v="Vishwanath"/>
    <s v="Shetty"/>
    <x v="1"/>
    <d v="1981-05-17T00:00:00"/>
    <m/>
    <x v="19"/>
    <s v="31 to 40"/>
    <s v="Hindu "/>
    <x v="0"/>
    <s v="india"/>
    <x v="0"/>
    <s v="+971 61 3107214"/>
    <x v="54"/>
    <s v="Active"/>
    <x v="1"/>
    <s v="Senior Officer"/>
    <s v="Non-Manager"/>
    <s v="Non-Frozen Food"/>
    <s v="Dubai"/>
    <s v="+971 04 63107214"/>
    <s v="Pushparaj.Shetty@Rare.com"/>
  </r>
  <r>
    <s v="E071"/>
    <s v="Ms."/>
    <s v="Sivakumar"/>
    <s v="N"/>
    <s v="Ravichandran"/>
    <x v="0"/>
    <d v="1980-04-01T00:00:00"/>
    <m/>
    <x v="13"/>
    <s v="31 to 40"/>
    <s v="Hindu "/>
    <x v="0"/>
    <s v="india"/>
    <x v="0"/>
    <s v="+971 86 8345496"/>
    <x v="54"/>
    <s v="Active"/>
    <x v="1"/>
    <s v="Officer"/>
    <s v="Non-Manager"/>
    <s v="Non-Frozen Food"/>
    <s v="Dubai"/>
    <s v="+971 04 68345496"/>
    <s v="Sivakumar.Ravichandran@Rare.com"/>
  </r>
  <r>
    <s v="E072"/>
    <s v="Mr."/>
    <s v="Firas"/>
    <s v="Mutasim"/>
    <s v="Nasir"/>
    <x v="1"/>
    <d v="1981-08-19T00:00:00"/>
    <m/>
    <x v="19"/>
    <s v="31 to 40"/>
    <s v="Muslim"/>
    <x v="13"/>
    <s v="expat"/>
    <x v="0"/>
    <s v="+968 77 0257777"/>
    <x v="54"/>
    <s v="Active"/>
    <x v="1"/>
    <s v="Executive"/>
    <s v="Non-Manager"/>
    <s v="Non-Frozen Food"/>
    <s v="Muscat"/>
    <s v="+968  60257777"/>
    <s v="Firas.Nasir@Rare.com"/>
  </r>
  <r>
    <s v="E073"/>
    <s v="Ms."/>
    <s v="Adeline"/>
    <s v="Adam"/>
    <s v="Absolon  "/>
    <x v="0"/>
    <d v="1984-04-18T00:00:00"/>
    <m/>
    <x v="24"/>
    <s v="31 to 40"/>
    <s v="Christian"/>
    <x v="14"/>
    <s v="expat"/>
    <x v="1"/>
    <s v="+33 46 8176570"/>
    <x v="54"/>
    <s v="Active"/>
    <x v="1"/>
    <s v="Manager"/>
    <s v="Manager"/>
    <s v="Non-Frozen Food"/>
    <s v="Paris"/>
    <s v="+33 1 68176570"/>
    <s v="Adeline.Absolon  @Rare.com"/>
  </r>
  <r>
    <s v="E074"/>
    <s v="Mr."/>
    <s v="Akram"/>
    <s v="Saleem"/>
    <s v="Tahboob"/>
    <x v="1"/>
    <d v="1985-07-16T00:00:00"/>
    <m/>
    <x v="21"/>
    <s v="31 to 40"/>
    <s v="Muslim"/>
    <x v="1"/>
    <s v="expat"/>
    <x v="1"/>
    <s v="+971 86 0170900"/>
    <x v="55"/>
    <s v="Active"/>
    <x v="1"/>
    <s v="Executive"/>
    <s v="Non-Manager"/>
    <s v="Frozen Food"/>
    <s v="Abu Dhabi"/>
    <s v="+971 02 40170900"/>
    <s v="Akram.Tahboob@Rare.com"/>
  </r>
  <r>
    <s v="E075"/>
    <s v="Ms."/>
    <s v="Sunita"/>
    <s v="Singh"/>
    <s v="Grewal"/>
    <x v="0"/>
    <d v="1976-05-30T00:00:00"/>
    <m/>
    <x v="11"/>
    <s v="41 to 50"/>
    <s v="Hindu "/>
    <x v="0"/>
    <s v="india"/>
    <x v="1"/>
    <s v="+971 92 2546324"/>
    <x v="56"/>
    <s v="Active"/>
    <x v="8"/>
    <s v="Senior Officer"/>
    <s v="Non-Manager"/>
    <s v="Shared Services"/>
    <s v="Dubai"/>
    <s v="+971 04 52546324"/>
    <s v="Hari.Iyer@Rare.com"/>
  </r>
  <r>
    <s v="E076"/>
    <s v="Mr."/>
    <s v="Amjad"/>
    <s v="Ramzi"/>
    <s v="Reda"/>
    <x v="1"/>
    <d v="1986-01-23T00:00:00"/>
    <m/>
    <x v="21"/>
    <s v="31 to 40"/>
    <s v="Muslim"/>
    <x v="15"/>
    <s v="expat"/>
    <x v="1"/>
    <s v="+971 46 2974162"/>
    <x v="57"/>
    <s v="Active"/>
    <x v="6"/>
    <s v="Senior Executive"/>
    <s v="Non-Manager"/>
    <s v="Frozen Food"/>
    <s v="Abu Dhabi"/>
    <s v="+971 02 42974162"/>
    <s v="Amjad.Reda@Rare.com"/>
  </r>
  <r>
    <s v="E077"/>
    <s v="Mr."/>
    <s v="Hatim"/>
    <s v="Ridwan"/>
    <s v="Al Blooki"/>
    <x v="1"/>
    <d v="1971-10-15T00:00:00"/>
    <m/>
    <x v="8"/>
    <s v="41 to 50"/>
    <s v="Muslim"/>
    <x v="4"/>
    <s v="expat"/>
    <x v="0"/>
    <s v="+971 30 1767752"/>
    <x v="58"/>
    <s v="Active"/>
    <x v="6"/>
    <s v="Staff"/>
    <s v="Non-Manager"/>
    <s v="Frozen Food"/>
    <s v="Abu Dhabi"/>
    <s v="+971 02 41767752"/>
    <s v="Hatim.Al Blooki@Rare.com"/>
  </r>
  <r>
    <s v="E078"/>
    <s v="Mr. "/>
    <s v="Rasheed"/>
    <s v="Mohammad"/>
    <s v="Reda"/>
    <x v="1"/>
    <d v="1975-12-19T00:00:00"/>
    <m/>
    <x v="12"/>
    <s v="41 to 50"/>
    <s v="Muslim"/>
    <x v="16"/>
    <s v="expat"/>
    <x v="0"/>
    <s v="+971 64 2758210"/>
    <x v="59"/>
    <s v="Active"/>
    <x v="1"/>
    <s v="Senior Executive"/>
    <s v="Non-Manager"/>
    <s v="Frozen Food"/>
    <s v="Abu Dhabi"/>
    <s v="+971 02 72758210"/>
    <s v="Rasheed.Reda@Rare.com"/>
  </r>
  <r>
    <s v="E079"/>
    <s v="Mr. "/>
    <s v="Khalid"/>
    <s v="Omar"/>
    <s v="Bustan"/>
    <x v="1"/>
    <d v="1978-11-13T00:00:00"/>
    <m/>
    <x v="14"/>
    <s v="41 to 50"/>
    <s v="Muslim"/>
    <x v="16"/>
    <s v="expat"/>
    <x v="0"/>
    <s v="+971 31 0274880"/>
    <x v="60"/>
    <s v="Active"/>
    <x v="6"/>
    <s v="Staff"/>
    <s v="Non-Manager"/>
    <s v="Frozen Food"/>
    <s v="Abu Dhabi"/>
    <s v="+971 02 50274880"/>
    <s v="Khalid.Bustan@Rare.com"/>
  </r>
  <r>
    <s v="E080"/>
    <s v="Ms."/>
    <s v="Sindhu"/>
    <s v="Veluthakkal"/>
    <s v="Sugathan"/>
    <x v="0"/>
    <d v="1977-10-31T00:00:00"/>
    <m/>
    <x v="15"/>
    <s v="41 to 50"/>
    <s v="Hindu "/>
    <x v="0"/>
    <s v="india"/>
    <x v="0"/>
    <s v="+971 52 5241902"/>
    <x v="61"/>
    <s v="Active"/>
    <x v="8"/>
    <s v="Manager"/>
    <s v="Manager"/>
    <s v="Shared Services"/>
    <s v="Dubai"/>
    <s v="+971 04 45241902"/>
    <s v="Amit.Pathak@Rare.com"/>
  </r>
  <r>
    <s v="E081"/>
    <s v="Mr."/>
    <s v="Ivan"/>
    <s v="Maniquis"/>
    <s v="Santos"/>
    <x v="1"/>
    <d v="1976-10-23T00:00:00"/>
    <m/>
    <x v="11"/>
    <s v="41 to 50"/>
    <s v="Christian"/>
    <x v="3"/>
    <s v="expat"/>
    <x v="1"/>
    <s v="+971 87 2054666"/>
    <x v="62"/>
    <s v="Active"/>
    <x v="6"/>
    <s v="Staff"/>
    <s v="Non-Manager"/>
    <s v="Frozen Food"/>
    <s v="Abu Dhabi"/>
    <s v="+971 02 52054666"/>
    <s v="Ivan.Santos@Rare.com"/>
  </r>
  <r>
    <s v="E082"/>
    <s v="Mr."/>
    <s v="Mustafa"/>
    <s v="Ali"/>
    <s v="Kamal"/>
    <x v="1"/>
    <d v="1973-02-03T00:00:00"/>
    <m/>
    <x v="7"/>
    <s v="41 to 50"/>
    <s v="Muslim"/>
    <x v="1"/>
    <s v="expat"/>
    <x v="0"/>
    <s v="+971 66 5990721"/>
    <x v="63"/>
    <s v="Active"/>
    <x v="4"/>
    <s v="Senior Executive"/>
    <s v="Non-Manager"/>
    <s v="Frozen Food"/>
    <s v="Abu Dhabi"/>
    <s v="+971 02 55990721"/>
    <s v="Mustafa.Kamal@Rare.com"/>
  </r>
  <r>
    <s v="E083"/>
    <s v="Mr."/>
    <s v="Fahim"/>
    <s v="Rasheed"/>
    <s v="Al Ali"/>
    <x v="1"/>
    <d v="1976-01-14T00:00:00"/>
    <m/>
    <x v="12"/>
    <s v="41 to 50"/>
    <s v="Muslim"/>
    <x v="8"/>
    <s v="expat"/>
    <x v="0"/>
    <s v="+20 39 9698632"/>
    <x v="64"/>
    <s v="Active"/>
    <x v="1"/>
    <s v="Senior Officer"/>
    <s v="Non-Manager"/>
    <s v="Non-Frozen Food"/>
    <s v="Cairo"/>
    <s v="+20 20 59698632"/>
    <s v="Fahim.Al Ali@Rare.com"/>
  </r>
  <r>
    <s v="E084"/>
    <s v="Mr."/>
    <s v="Amjad"/>
    <s v="Nabil"/>
    <s v="Waheed"/>
    <x v="1"/>
    <d v="1983-11-13T00:00:00"/>
    <m/>
    <x v="20"/>
    <s v="31 to 40"/>
    <s v="Muslim"/>
    <x v="7"/>
    <s v="expat"/>
    <x v="1"/>
    <s v="+966 24 5177750"/>
    <x v="65"/>
    <s v="Active"/>
    <x v="1"/>
    <s v="Staff"/>
    <s v="Non-Manager"/>
    <s v="Frozen Food"/>
    <s v="Riyadh"/>
    <s v="+966 1 55177750"/>
    <s v="Amjad.Waheed@Rare.com"/>
  </r>
  <r>
    <s v="E085"/>
    <s v="Mr."/>
    <s v="Tahir"/>
    <s v="Ghareeb"/>
    <s v="Walid"/>
    <x v="1"/>
    <d v="1983-09-01T00:00:00"/>
    <m/>
    <x v="20"/>
    <s v="31 to 40"/>
    <s v="Muslim"/>
    <x v="7"/>
    <s v="expat"/>
    <x v="1"/>
    <s v="+966 25 5456234"/>
    <x v="65"/>
    <s v="Active"/>
    <x v="1"/>
    <s v="Executive"/>
    <s v="Non-Manager"/>
    <s v="Frozen Food"/>
    <s v="Riyadh"/>
    <s v="+966 1 65456234"/>
    <s v="Tahir.Walid@Rare.com"/>
  </r>
  <r>
    <s v="E086"/>
    <s v="Mr."/>
    <s v="Esmail"/>
    <s v="Anas"/>
    <s v="Al Mansouri"/>
    <x v="1"/>
    <d v="1982-02-20T00:00:00"/>
    <m/>
    <x v="23"/>
    <s v="31 to 40"/>
    <s v="Muslim"/>
    <x v="7"/>
    <s v="expat"/>
    <x v="0"/>
    <s v="+966 46 3648069"/>
    <x v="66"/>
    <s v="Active"/>
    <x v="1"/>
    <s v="Senior Executive"/>
    <s v="Non-Manager"/>
    <s v="Frozen Food"/>
    <s v="Riyadh"/>
    <s v="+966 1 63648069"/>
    <s v="Esmail.Al Mansouri@Rare.com"/>
  </r>
  <r>
    <s v="E087"/>
    <s v="Mr."/>
    <s v="Asim"/>
    <s v="bassam"/>
    <s v="Waleed"/>
    <x v="1"/>
    <d v="1981-03-09T00:00:00"/>
    <m/>
    <x v="19"/>
    <s v="31 to 40"/>
    <s v="Muslim"/>
    <x v="4"/>
    <s v="expat"/>
    <x v="1"/>
    <s v="+971 92 5190256"/>
    <x v="67"/>
    <s v="Active"/>
    <x v="1"/>
    <s v="Executive"/>
    <s v="Non-Manager"/>
    <s v="Frozen Food"/>
    <s v="Abu Dhabi"/>
    <s v="+971 02 55190256"/>
    <s v="Asim.Waleed@Rare.com"/>
  </r>
  <r>
    <s v="E088"/>
    <s v="Mr."/>
    <s v="Humaid"/>
    <s v="Khaldoon"/>
    <s v="Al Shamsi"/>
    <x v="1"/>
    <d v="1978-10-14T00:00:00"/>
    <m/>
    <x v="14"/>
    <s v="41 to 50"/>
    <s v="Muslim"/>
    <x v="16"/>
    <s v="expat"/>
    <x v="0"/>
    <s v="+971 91 6673095"/>
    <x v="68"/>
    <s v="Active"/>
    <x v="1"/>
    <s v="Executive"/>
    <s v="Non-Manager"/>
    <s v="Frozen Food"/>
    <s v="Abu Dhabi"/>
    <s v="+971 02 86673095"/>
    <s v="Humaid.Al Shamsi@Rare.com"/>
  </r>
  <r>
    <s v="E089"/>
    <s v="Mr."/>
    <s v="Hussain"/>
    <s v="Saif"/>
    <s v="Al Zaabi"/>
    <x v="1"/>
    <d v="1973-02-08T00:00:00"/>
    <m/>
    <x v="7"/>
    <s v="41 to 50"/>
    <s v="Muslim"/>
    <x v="7"/>
    <s v="expat"/>
    <x v="0"/>
    <s v="+966 67 5275830"/>
    <x v="68"/>
    <s v="Active"/>
    <x v="1"/>
    <s v="Staff"/>
    <s v="Non-Manager"/>
    <s v="Frozen Food"/>
    <s v="Riyadh"/>
    <s v="+966 1 65275830"/>
    <s v="Hussain.Al Zaabi@Rare.com"/>
  </r>
  <r>
    <s v="E090"/>
    <s v="Mr."/>
    <s v="Ibrahim"/>
    <s v="Mohammad"/>
    <s v="Khader"/>
    <x v="1"/>
    <d v="1979-10-06T00:00:00"/>
    <m/>
    <x v="17"/>
    <s v="41 to 50"/>
    <s v="Muslim"/>
    <x v="2"/>
    <s v="expat"/>
    <x v="0"/>
    <s v="+971 83 7870965"/>
    <x v="68"/>
    <s v="Active"/>
    <x v="1"/>
    <s v="Executive"/>
    <s v="Non-Manager"/>
    <s v="Frozen Food"/>
    <s v="Abu Dhabi"/>
    <s v="+971 02 87870965"/>
    <s v="Ibrahim.Khader@Rare.com"/>
  </r>
  <r>
    <s v="E091"/>
    <s v="Mr."/>
    <s v="Adrien"/>
    <s v="Alain"/>
    <s v="Alban   "/>
    <x v="1"/>
    <d v="1978-01-18T00:00:00"/>
    <m/>
    <x v="15"/>
    <s v="41 to 50"/>
    <s v="Christian"/>
    <x v="14"/>
    <s v="expat"/>
    <x v="0"/>
    <s v="+33 36 7956964"/>
    <x v="68"/>
    <s v="Active"/>
    <x v="1"/>
    <s v="Executive"/>
    <s v="Non-Manager"/>
    <s v="Non-Frozen Food"/>
    <s v="Paris"/>
    <s v="+33 1 57956964"/>
    <s v="Adrien.Alban   @Rare.com"/>
  </r>
  <r>
    <s v="E092"/>
    <s v="Mr."/>
    <s v="Jaber"/>
    <s v="Khalifa"/>
    <s v="Hassan"/>
    <x v="1"/>
    <d v="1983-04-12T00:00:00"/>
    <m/>
    <x v="20"/>
    <s v="31 to 40"/>
    <s v="Muslim"/>
    <x v="7"/>
    <s v="expat"/>
    <x v="0"/>
    <s v="+966 24 0837460"/>
    <x v="68"/>
    <s v="Active"/>
    <x v="1"/>
    <s v="Senior Officer"/>
    <s v="Non-Manager"/>
    <s v="Frozen Food"/>
    <s v="Riyadh"/>
    <s v="+966 1 80837460"/>
    <s v="Jaber.Hassan@Rare.com"/>
  </r>
  <r>
    <s v="E093"/>
    <s v="Ms."/>
    <s v="Suha"/>
    <s v="Kereem"/>
    <s v="Ayesh"/>
    <x v="0"/>
    <d v="1985-03-16T00:00:00"/>
    <s v="inter"/>
    <x v="21"/>
    <s v="31 to 40"/>
    <s v="Muslim"/>
    <x v="4"/>
    <s v="expat"/>
    <x v="1"/>
    <s v="+971 34 9569960"/>
    <x v="68"/>
    <s v="Active"/>
    <x v="8"/>
    <s v="Senior Officer"/>
    <s v="Non-Manager"/>
    <s v="Shared Services"/>
    <s v="Dubai"/>
    <s v="+971 04 49569960"/>
    <s v="Kamal.Ayesh@Rare.com"/>
  </r>
  <r>
    <s v="E094"/>
    <s v="Mr."/>
    <s v="Nino"/>
    <s v="Sison"/>
    <s v="Montalbo"/>
    <x v="1"/>
    <d v="1976-06-06T00:00:00"/>
    <s v="temp"/>
    <x v="11"/>
    <s v="41 to 50"/>
    <s v="Christian"/>
    <x v="3"/>
    <s v="expat"/>
    <x v="0"/>
    <s v="+971 56 5597515"/>
    <x v="68"/>
    <s v="Active"/>
    <x v="6"/>
    <s v="Senior Officer"/>
    <s v="Non-Manager"/>
    <s v="Frozen Food"/>
    <s v="Abu Dhabi"/>
    <s v="+971 02 55597515"/>
    <s v="Nino.Montalbo@Rare.com"/>
  </r>
  <r>
    <s v="E095"/>
    <s v="Ms."/>
    <s v="Indra"/>
    <s v="Rajesh"/>
    <s v="Singh"/>
    <x v="0"/>
    <d v="1976-05-16T00:00:00"/>
    <s v="permanent"/>
    <x v="11"/>
    <s v="41 to 50"/>
    <s v="Christian"/>
    <x v="0"/>
    <s v="india"/>
    <x v="1"/>
    <s v="+971 78 4228992"/>
    <x v="69"/>
    <s v="Active"/>
    <x v="1"/>
    <s v="Officer"/>
    <s v="Non-Manager"/>
    <s v="Non-Frozen Food"/>
    <s v="Dubai"/>
    <s v="+971 04 94228992"/>
    <s v="Indra.Singh@Rare.com"/>
  </r>
  <r>
    <s v="E096"/>
    <s v="Mr."/>
    <s v="Khalifa"/>
    <s v="Rashid"/>
    <s v="Al Qarni"/>
    <x v="1"/>
    <d v="1966-02-05T00:00:00"/>
    <s v="inter"/>
    <x v="18"/>
    <s v="50 to 60"/>
    <s v="Muslim"/>
    <x v="1"/>
    <s v="expat"/>
    <x v="0"/>
    <s v="+971 56 9593578"/>
    <x v="70"/>
    <s v="Active"/>
    <x v="6"/>
    <s v="Staff"/>
    <s v="Non-Manager"/>
    <s v="Frozen Food"/>
    <s v="Abu Dhabi"/>
    <s v="+971 02 49593578"/>
    <s v="Khalifa.Al Qarni@Rare.com"/>
  </r>
  <r>
    <s v="E097"/>
    <s v="Mr."/>
    <s v="Sabir"/>
    <s v="Bassam"/>
    <s v="Aziz"/>
    <x v="1"/>
    <d v="1979-08-07T00:00:00"/>
    <s v="temp"/>
    <x v="17"/>
    <s v="41 to 50"/>
    <s v="Muslim"/>
    <x v="4"/>
    <s v="expat"/>
    <x v="0"/>
    <s v="+971 35 5867306"/>
    <x v="71"/>
    <s v="Active"/>
    <x v="6"/>
    <s v="Senior Officer"/>
    <s v="Non-Manager"/>
    <s v="Non-Frozen Food"/>
    <s v="Dubai"/>
    <s v="+971 04 85867306"/>
    <s v="Sabir.Aziz@Rare.com"/>
  </r>
  <r>
    <s v="E098"/>
    <s v="Ms."/>
    <s v="Sheetal"/>
    <s v="Singh"/>
    <s v="Shetti"/>
    <x v="0"/>
    <d v="1976-01-06T00:00:00"/>
    <s v="permanent"/>
    <x v="12"/>
    <s v="41 to 50"/>
    <s v="Christian"/>
    <x v="0"/>
    <s v="india"/>
    <x v="1"/>
    <s v="+971 61 6229287"/>
    <x v="72"/>
    <s v="Active"/>
    <x v="1"/>
    <s v="Senior Executive"/>
    <s v="Non-Manager"/>
    <s v="Non-Frozen Food"/>
    <s v="Dubai"/>
    <s v="+971 04 96229287"/>
    <s v="Sheetal.Shetti@Rare.com"/>
  </r>
  <r>
    <s v="E099"/>
    <s v="Mr. "/>
    <s v="Amer"/>
    <s v="jihad"/>
    <s v="Tahboob"/>
    <x v="1"/>
    <d v="1980-01-01T00:00:00"/>
    <s v="inter"/>
    <x v="17"/>
    <s v="41 to 50"/>
    <s v="Muslim"/>
    <x v="17"/>
    <s v="expat"/>
    <x v="0"/>
    <s v="+971 63 1501200"/>
    <x v="73"/>
    <s v="Active"/>
    <x v="6"/>
    <s v="Senior Executive"/>
    <s v="Non-Manager"/>
    <s v="Non-Frozen Food"/>
    <s v="Dubai"/>
    <s v="+971 04 81501200"/>
    <s v="Amer.Tahboob@Rare.com"/>
  </r>
  <r>
    <s v="E100"/>
    <s v="Mr. "/>
    <s v="Mohammad"/>
    <s v="Ali"/>
    <s v="Mustafa"/>
    <x v="1"/>
    <d v="1980-03-12T00:00:00"/>
    <s v="temp"/>
    <x v="13"/>
    <s v="31 to 40"/>
    <s v="Muslim"/>
    <x v="17"/>
    <s v="expat"/>
    <x v="0"/>
    <s v="+971 44 0278820"/>
    <x v="73"/>
    <s v="Active"/>
    <x v="6"/>
    <s v="Manager"/>
    <s v="Manager"/>
    <s v="Non-Frozen Food"/>
    <s v="Dubai"/>
    <s v="+971 04 60278820"/>
    <s v="Mohammad.Mustafa@Rare.com"/>
  </r>
  <r>
    <s v="E101"/>
    <s v="Mr."/>
    <s v="Maher"/>
    <s v="Omar"/>
    <s v="Zaahir"/>
    <x v="1"/>
    <d v="1983-12-24T00:00:00"/>
    <s v="permanent"/>
    <x v="20"/>
    <s v="31 to 40"/>
    <s v="Muslim"/>
    <x v="2"/>
    <s v="expat"/>
    <x v="1"/>
    <s v="+20 65 1587148"/>
    <x v="74"/>
    <s v="Active"/>
    <x v="1"/>
    <s v="Senior Officer"/>
    <s v="Non-Manager"/>
    <s v="Non-Frozen Food"/>
    <s v="Cairo"/>
    <s v="+20 20 81587148"/>
    <s v="Maher.Zaahir@Rare.com"/>
  </r>
  <r>
    <s v="E102"/>
    <s v="Mr."/>
    <s v="Rangarajan"/>
    <s v="Vasudev"/>
    <s v="Balaji"/>
    <x v="1"/>
    <d v="1985-08-17T00:00:00"/>
    <s v="inter"/>
    <x v="21"/>
    <s v="31 to 40"/>
    <s v="Hindu "/>
    <x v="0"/>
    <s v="india"/>
    <x v="1"/>
    <s v="+971 62 7855267"/>
    <x v="74"/>
    <s v="Active"/>
    <x v="1"/>
    <s v="Officer"/>
    <s v="Non-Manager"/>
    <s v="Non-Frozen Food"/>
    <s v="Dubai"/>
    <s v="+971 04 67855267"/>
    <s v="Rangarajan.Balaji@Rare.com"/>
  </r>
  <r>
    <s v="E103"/>
    <s v="Mr."/>
    <s v="Fadi"/>
    <s v="Obada"/>
    <s v="Al Mehairbi"/>
    <x v="1"/>
    <d v="1981-01-09T00:00:00"/>
    <s v="temp"/>
    <x v="13"/>
    <s v="31 to 40"/>
    <s v="Muslim"/>
    <x v="16"/>
    <s v="expat"/>
    <x v="0"/>
    <s v="+971 28 8302712"/>
    <x v="75"/>
    <s v="Active"/>
    <x v="6"/>
    <s v="Senior Officer"/>
    <s v="Non-Manager"/>
    <s v="Frozen Food"/>
    <s v="Abu Dhabi"/>
    <s v="+971 02 58302712"/>
    <s v="Fadi.Al Mehairbi@Rare.com"/>
  </r>
  <r>
    <s v="E104"/>
    <s v="Mr."/>
    <s v="Edison "/>
    <s v="Tan "/>
    <s v="Arceo"/>
    <x v="1"/>
    <d v="1977-10-20T00:00:00"/>
    <s v="permanent"/>
    <x v="15"/>
    <s v="41 to 50"/>
    <s v="Christian"/>
    <x v="3"/>
    <s v="expat"/>
    <x v="0"/>
    <s v="+971 77 3688340"/>
    <x v="76"/>
    <s v="Active"/>
    <x v="6"/>
    <s v="Staff"/>
    <s v="Non-Manager"/>
    <s v="Frozen Food"/>
    <s v="Abu Dhabi"/>
    <s v="+971 02 103688340"/>
    <s v="Edison .Arceo@Rare.com"/>
  </r>
  <r>
    <s v="E105"/>
    <s v="Mr. "/>
    <s v="Roderick"/>
    <s v="Cruz"/>
    <s v="Zabala"/>
    <x v="1"/>
    <d v="1980-10-17T00:00:00"/>
    <s v="inter"/>
    <x v="13"/>
    <s v="31 to 40"/>
    <s v="Christian"/>
    <x v="3"/>
    <s v="expat"/>
    <x v="1"/>
    <s v="+971 86 7193970"/>
    <x v="77"/>
    <s v="Active"/>
    <x v="7"/>
    <s v="Officer"/>
    <s v="Non-Manager"/>
    <s v="Non-Frozen Food"/>
    <s v="Dubai"/>
    <s v="+971 04 77193970"/>
    <s v="Roderick.Zabala@Rare.com"/>
  </r>
  <r>
    <s v="E106"/>
    <s v="Ms."/>
    <s v="Chetna"/>
    <s v="Mahesh"/>
    <s v="Sharma"/>
    <x v="0"/>
    <d v="1977-09-24T00:00:00"/>
    <s v="temp"/>
    <x v="15"/>
    <s v="41 to 50"/>
    <s v="Hindu "/>
    <x v="0"/>
    <s v="india"/>
    <x v="1"/>
    <s v="+971 84 2574147"/>
    <x v="78"/>
    <s v="Active"/>
    <x v="6"/>
    <s v="Manager"/>
    <s v="Manager"/>
    <s v="Non-Frozen Food"/>
    <s v="Dubai"/>
    <s v="+971 04 82574147"/>
    <s v="Chetna.Sharma@Rare.com"/>
  </r>
  <r>
    <s v="E107"/>
    <s v="Mr. "/>
    <s v="Malek"/>
    <s v="Khalid"/>
    <s v="Rushdi"/>
    <x v="1"/>
    <d v="1978-08-01T00:00:00"/>
    <s v="permanent"/>
    <x v="14"/>
    <s v="41 to 50"/>
    <s v="Muslim"/>
    <x v="16"/>
    <s v="expat"/>
    <x v="0"/>
    <s v="+971 61 6467716"/>
    <x v="78"/>
    <s v="Active"/>
    <x v="6"/>
    <s v="Staff"/>
    <s v="Non-Manager"/>
    <s v="Frozen Food"/>
    <s v="Abu Dhabi"/>
    <s v="+971 02 86467716"/>
    <s v="Malek.Rushdi@Rare.com"/>
  </r>
  <r>
    <s v="E108"/>
    <s v="Mr."/>
    <s v="Jack"/>
    <s v="George"/>
    <s v="Daniel"/>
    <x v="1"/>
    <d v="1972-08-09T00:00:00"/>
    <s v="inter"/>
    <x v="7"/>
    <s v="41 to 50"/>
    <s v="Christian"/>
    <x v="3"/>
    <s v="expat"/>
    <x v="0"/>
    <s v="+971 30 7946471"/>
    <x v="79"/>
    <s v="Active"/>
    <x v="6"/>
    <s v="Senior Officer"/>
    <s v="Non-Manager"/>
    <s v="Non-Frozen Food"/>
    <s v="Dubai"/>
    <s v="+971 04 57946471"/>
    <s v="Jack.Daniel@Rare.com"/>
  </r>
  <r>
    <s v="E109"/>
    <s v="Mr."/>
    <s v="Rakesh"/>
    <s v="Kumar"/>
    <s v="Bhatiya"/>
    <x v="1"/>
    <d v="1979-04-20T00:00:00"/>
    <s v="temp"/>
    <x v="17"/>
    <s v="41 to 50"/>
    <s v="Christian"/>
    <x v="0"/>
    <s v="india"/>
    <x v="1"/>
    <s v="+971 99 8663430"/>
    <x v="80"/>
    <s v="Active"/>
    <x v="6"/>
    <s v="Staff"/>
    <s v="Non-Manager"/>
    <s v="Non-Frozen Food"/>
    <s v="Dubai"/>
    <s v="+971 04 68663430"/>
    <s v="Rakesh.Bhatiya@Rare.com"/>
  </r>
  <r>
    <s v="E110"/>
    <s v="Ms."/>
    <s v="Amrita"/>
    <s v="Pal"/>
    <s v="Chopra"/>
    <x v="0"/>
    <d v="1976-09-29T00:00:00"/>
    <s v="permanent"/>
    <x v="11"/>
    <s v="41 to 50"/>
    <s v="Christian"/>
    <x v="0"/>
    <s v="india"/>
    <x v="2"/>
    <s v="+971 81 8807104"/>
    <x v="81"/>
    <s v="Active"/>
    <x v="6"/>
    <s v="Staff"/>
    <s v="Non-Manager"/>
    <s v="Non-Frozen Food"/>
    <s v="Dubai"/>
    <s v="+971 04 88807104"/>
    <s v="Amrita.Chopra@Rare.com"/>
  </r>
  <r>
    <s v="E111"/>
    <s v="Mr."/>
    <s v="Mamdouh"/>
    <s v="Omar"/>
    <s v="Al Azraq"/>
    <x v="1"/>
    <d v="1977-01-04T00:00:00"/>
    <s v="inter"/>
    <x v="11"/>
    <s v="41 to 50"/>
    <s v="Muslim"/>
    <x v="8"/>
    <s v="expat"/>
    <x v="0"/>
    <s v="+971 81 3263488"/>
    <x v="82"/>
    <s v="Active"/>
    <x v="6"/>
    <s v="Officer"/>
    <s v="Non-Manager"/>
    <s v="Frozen Food"/>
    <s v="Abu Dhabi"/>
    <s v="+971 02 83263488"/>
    <s v="Mamdouh.Al Azraq@Rare.com"/>
  </r>
  <r>
    <s v="E112"/>
    <s v="Mr."/>
    <s v="David"/>
    <s v="Keating"/>
    <s v="Trash"/>
    <x v="1"/>
    <d v="1979-10-02T00:00:00"/>
    <s v="temp"/>
    <x v="17"/>
    <s v="41 to 50"/>
    <s v="Muslim"/>
    <x v="3"/>
    <s v="expat"/>
    <x v="1"/>
    <s v="+971 78 7283121"/>
    <x v="83"/>
    <s v="Active"/>
    <x v="7"/>
    <s v="Officer"/>
    <s v="Non-Manager"/>
    <s v="Frozen Food"/>
    <s v="Dubai"/>
    <s v="+971 04 87283121"/>
    <s v="David.Trash@Rare.com"/>
  </r>
  <r>
    <s v="E113"/>
    <s v="Mr."/>
    <s v="Ronan"/>
    <s v="Cowell"/>
    <s v="Gaile"/>
    <x v="1"/>
    <d v="1976-02-13T00:00:00"/>
    <s v="permanent"/>
    <x v="12"/>
    <s v="41 to 50"/>
    <s v="Christian"/>
    <x v="3"/>
    <s v="expat"/>
    <x v="0"/>
    <s v="+971 41 4836520"/>
    <x v="84"/>
    <s v="Active"/>
    <x v="6"/>
    <s v="Senior Officer"/>
    <s v="Non-Manager"/>
    <s v="Non-Frozen Food"/>
    <s v="Dubai"/>
    <s v="+971 04 84836520"/>
    <s v="Ronan.Gaile@Rare.com"/>
  </r>
  <r>
    <s v="E114"/>
    <s v="Mr."/>
    <s v="Stephen"/>
    <s v="Gaitley"/>
    <s v="Peterson"/>
    <x v="1"/>
    <d v="1976-08-23T00:00:00"/>
    <s v="inter"/>
    <x v="11"/>
    <s v="41 to 50"/>
    <s v="Christian"/>
    <x v="3"/>
    <s v="expat"/>
    <x v="1"/>
    <s v="+971 56 5561665"/>
    <x v="84"/>
    <s v="Active"/>
    <x v="6"/>
    <s v="Staff"/>
    <s v="Non-Manager"/>
    <s v="Non-Frozen Food"/>
    <s v="Dubai"/>
    <s v="+971 04 95561665"/>
    <s v="Stephen.Peterson@Rare.com"/>
  </r>
  <r>
    <s v="E115"/>
    <s v="Mr."/>
    <s v="Fernando"/>
    <s v="Mendoza"/>
    <s v="Segundo"/>
    <x v="1"/>
    <d v="1976-09-01T00:00:00"/>
    <s v="temp"/>
    <x v="11"/>
    <s v="41 to 50"/>
    <s v="Muslim"/>
    <x v="3"/>
    <s v="expat"/>
    <x v="0"/>
    <s v="+971 27 9097536"/>
    <x v="85"/>
    <s v="Active"/>
    <x v="7"/>
    <s v="Officer"/>
    <s v="Non-Manager"/>
    <s v="Frozen Food"/>
    <s v="Dubai"/>
    <s v="+971 04 109097536"/>
    <s v="Fernando.Segundo@Rare.com"/>
  </r>
  <r>
    <s v="E116"/>
    <s v="Mr."/>
    <s v="Sunil"/>
    <s v="Balasaheb"/>
    <s v="Tauro"/>
    <x v="1"/>
    <d v="1985-01-13T00:00:00"/>
    <s v="permanent"/>
    <x v="24"/>
    <s v="31 to 40"/>
    <s v="Hindu "/>
    <x v="0"/>
    <s v="india"/>
    <x v="1"/>
    <s v="+971 28 0470484"/>
    <x v="86"/>
    <s v="Active"/>
    <x v="6"/>
    <s v="Staff"/>
    <s v="Non-Manager"/>
    <s v="Non-Frozen Food"/>
    <s v="Dubai"/>
    <s v="+971 04 90470484"/>
    <s v="Sunil.Tauro@Rare.com"/>
  </r>
  <r>
    <s v="E117"/>
    <s v="Mr."/>
    <s v="Jay"/>
    <s v="Salvador"/>
    <s v="Magboo"/>
    <x v="1"/>
    <d v="1985-08-21T00:00:00"/>
    <s v="inter"/>
    <x v="21"/>
    <s v="31 to 40"/>
    <s v="Christian"/>
    <x v="3"/>
    <s v="expat"/>
    <x v="1"/>
    <s v="+971 72 6647782"/>
    <x v="86"/>
    <s v="Active"/>
    <x v="6"/>
    <s v="Officer"/>
    <s v="Non-Manager"/>
    <s v="Frozen Food"/>
    <s v="Abu Dhabi"/>
    <s v="+971 02 96647782"/>
    <s v="Jay.Magboo@Rare.com"/>
  </r>
  <r>
    <s v="E118"/>
    <s v="Mr."/>
    <s v="Julius"/>
    <s v="Ancaja"/>
    <s v="Reyes"/>
    <x v="1"/>
    <d v="1984-01-01T00:00:00"/>
    <s v="temp"/>
    <x v="20"/>
    <s v="31 to 40"/>
    <s v="Christian"/>
    <x v="3"/>
    <s v="expat"/>
    <x v="1"/>
    <s v="+971 60 8074253"/>
    <x v="86"/>
    <s v="Active"/>
    <x v="6"/>
    <s v="Staff"/>
    <s v="Non-Manager"/>
    <s v="Frozen Food"/>
    <s v="Abu Dhabi"/>
    <s v="+971 02 108074253"/>
    <s v="Julius.Reyes@Rare.com"/>
  </r>
  <r>
    <s v="E119"/>
    <s v="Mr."/>
    <s v="Ramesh"/>
    <s v="Vishnu"/>
    <s v="Menon"/>
    <x v="1"/>
    <d v="1985-04-05T00:00:00"/>
    <s v="permanent"/>
    <x v="21"/>
    <s v="31 to 40"/>
    <s v="Hindu "/>
    <x v="0"/>
    <s v="india"/>
    <x v="0"/>
    <s v="+971 49 7331160"/>
    <x v="86"/>
    <s v="Active"/>
    <x v="6"/>
    <s v="Staff"/>
    <s v="Non-Manager"/>
    <s v="Non-Frozen Food"/>
    <s v="Dubai"/>
    <s v="+971 04 67331160"/>
    <s v="Ramesh.Menon@Rare.com"/>
  </r>
  <r>
    <s v="E120"/>
    <s v="Mr."/>
    <s v="Pradeep"/>
    <s v="Singh"/>
    <s v="Katoch"/>
    <x v="1"/>
    <d v="1977-11-19T00:00:00"/>
    <s v="inter"/>
    <x v="15"/>
    <s v="41 to 50"/>
    <s v="Hindu "/>
    <x v="0"/>
    <s v="india"/>
    <x v="0"/>
    <s v="+971 26 5121806"/>
    <x v="87"/>
    <s v="Active"/>
    <x v="6"/>
    <s v="Officer"/>
    <s v="Non-Manager"/>
    <s v="Non-Frozen Food"/>
    <s v="Dubai"/>
    <s v="+971 04 85121806"/>
    <s v="Pradeep.Katoch@Rare.com"/>
  </r>
  <r>
    <s v="E121"/>
    <s v="Mr."/>
    <s v="Ata ullah"/>
    <s v="dawood"/>
    <s v="Majid"/>
    <x v="1"/>
    <d v="1985-02-02T00:00:00"/>
    <s v="temp"/>
    <x v="24"/>
    <s v="31 to 40"/>
    <s v="Muslim"/>
    <x v="4"/>
    <s v="expat"/>
    <x v="1"/>
    <s v="+971 36 1828956"/>
    <x v="88"/>
    <s v="Active"/>
    <x v="7"/>
    <s v="Officer"/>
    <s v="Non-Manager"/>
    <s v="Frozen Food"/>
    <s v="Abu Dhabi"/>
    <s v="+971 02 121828956"/>
    <s v="Ata ullah.Majid@Rare.com"/>
  </r>
  <r>
    <s v="E122"/>
    <s v="Mr. "/>
    <s v="yasser"/>
    <s v="Ali"/>
    <s v="Kamel"/>
    <x v="1"/>
    <d v="1983-01-28T00:00:00"/>
    <s v="permanent"/>
    <x v="23"/>
    <s v="31 to 40"/>
    <s v="Muslim"/>
    <x v="9"/>
    <s v="expat"/>
    <x v="0"/>
    <s v="+971 22 5307734"/>
    <x v="89"/>
    <s v="Active"/>
    <x v="6"/>
    <s v="Officer"/>
    <s v="Non-Manager"/>
    <s v="Frozen Food"/>
    <s v="Abu Dhabi"/>
    <s v="+971 02 75307734"/>
    <s v="yasser.Kamel@Rare.com"/>
  </r>
  <r>
    <s v="E123"/>
    <s v="Ms."/>
    <s v="Shazia"/>
    <s v="Hussain"/>
    <s v="Khan"/>
    <x v="0"/>
    <d v="1976-09-11T00:00:00"/>
    <s v="inter"/>
    <x v="11"/>
    <s v="41 to 50"/>
    <s v="Muslim"/>
    <x v="0"/>
    <s v="india"/>
    <x v="1"/>
    <s v="+971 46 2716248"/>
    <x v="90"/>
    <s v="Active"/>
    <x v="6"/>
    <s v="Staff"/>
    <s v="Non-Manager"/>
    <s v="Non-Frozen Food"/>
    <s v="Dubai"/>
    <s v="+971 04 112716248"/>
    <s v="Aruna.Kondur@Rare.com"/>
  </r>
  <r>
    <s v="E124"/>
    <s v="Mr."/>
    <s v="Walid"/>
    <s v="waleed"/>
    <s v="Ali"/>
    <x v="1"/>
    <d v="1985-06-17T00:00:00"/>
    <s v="temp"/>
    <x v="21"/>
    <s v="31 to 40"/>
    <s v="Muslim"/>
    <x v="2"/>
    <s v="expat"/>
    <x v="1"/>
    <s v="+971 40 3634500"/>
    <x v="90"/>
    <s v="Active"/>
    <x v="6"/>
    <s v="Staff"/>
    <s v="Non-Manager"/>
    <s v="Non-Frozen Food"/>
    <s v="Dubai"/>
    <s v="+971 04 63634500"/>
    <s v="Walid.Ali@Rare.com"/>
  </r>
  <r>
    <s v="E125"/>
    <s v="Mr."/>
    <s v="hosni"/>
    <s v="Sad"/>
    <s v="Shaheen"/>
    <x v="1"/>
    <d v="1976-08-12T00:00:00"/>
    <s v="permanent"/>
    <x v="11"/>
    <s v="41 to 50"/>
    <s v="Muslim"/>
    <x v="16"/>
    <s v="expat"/>
    <x v="0"/>
    <s v="+971 98 3997764"/>
    <x v="91"/>
    <s v="Active"/>
    <x v="7"/>
    <s v="Officer"/>
    <s v="Non-Manager"/>
    <s v="Frozen Food"/>
    <s v="Abu Dhabi"/>
    <s v="+971 02 93997764"/>
    <s v="hosni.Shaheen@Rare.com"/>
  </r>
  <r>
    <s v="E126"/>
    <s v="Mr."/>
    <s v="Ayman"/>
    <s v="Rami"/>
    <s v="Mohammad"/>
    <x v="1"/>
    <d v="1982-08-19T00:00:00"/>
    <s v="inter"/>
    <x v="23"/>
    <s v="31 to 40"/>
    <s v="Muslim"/>
    <x v="2"/>
    <s v="expat"/>
    <x v="1"/>
    <s v="+971 25 3975468"/>
    <x v="92"/>
    <s v="Active"/>
    <x v="6"/>
    <s v="Staff"/>
    <s v="Non-Manager"/>
    <s v="Non-Frozen Food"/>
    <s v="Dubai"/>
    <s v="+971 04 73975468"/>
    <s v="Ayman.Mohammad@Rare.com"/>
  </r>
  <r>
    <s v="E127"/>
    <s v="Mr."/>
    <s v="Mosa"/>
    <s v="waleed"/>
    <s v="Salim"/>
    <x v="1"/>
    <d v="1985-04-06T00:00:00"/>
    <s v="temp"/>
    <x v="21"/>
    <s v="31 to 40"/>
    <s v="Muslim"/>
    <x v="16"/>
    <s v="expat"/>
    <x v="0"/>
    <s v="+971 39 2961280"/>
    <x v="92"/>
    <s v="Active"/>
    <x v="6"/>
    <s v="Staff"/>
    <s v="Non-Manager"/>
    <s v="Frozen Food"/>
    <s v="Abu Dhabi"/>
    <s v="+971 02 122961280"/>
    <s v="Mosa.Salim@Rare.com"/>
  </r>
  <r>
    <s v="E128"/>
    <s v="Mr."/>
    <s v="Salim"/>
    <s v="Mohammad"/>
    <s v="Al Shamsi"/>
    <x v="1"/>
    <d v="1980-09-24T00:00:00"/>
    <s v="permanent"/>
    <x v="13"/>
    <s v="31 to 40"/>
    <s v="Muslim"/>
    <x v="16"/>
    <s v="expat"/>
    <x v="0"/>
    <s v="+971 70 1307232"/>
    <x v="93"/>
    <s v="Active"/>
    <x v="7"/>
    <s v="Officer"/>
    <s v="Non-Manager"/>
    <s v="Frozen Food"/>
    <s v="Abu Dhabi"/>
    <s v="+971 02 91307232"/>
    <s v="Salim.Al Shamsi@Rare.com"/>
  </r>
  <r>
    <s v="E129"/>
    <s v="Mr."/>
    <s v="Fakhri"/>
    <s v="Rauf"/>
    <s v="Mohammad"/>
    <x v="1"/>
    <d v="1952-04-06T00:00:00"/>
    <s v="inter"/>
    <x v="25"/>
    <s v="50 to 60"/>
    <s v="Muslim"/>
    <x v="2"/>
    <s v="expat"/>
    <x v="0"/>
    <s v="+971 76 0339980"/>
    <x v="94"/>
    <s v="Active"/>
    <x v="6"/>
    <s v="Officer"/>
    <s v="Non-Manager"/>
    <s v="Non-Frozen Food"/>
    <s v="Dubai"/>
    <s v="+971 04 100339980"/>
    <s v="Fakhri.Mohammad@Rare.com"/>
  </r>
  <r>
    <s v="E130"/>
    <s v="Mr."/>
    <s v="Rami"/>
    <s v="Habib"/>
    <s v="Al Huda"/>
    <x v="1"/>
    <d v="1959-06-07T00:00:00"/>
    <s v="temp"/>
    <x v="26"/>
    <s v="50 to 60"/>
    <s v="Christian"/>
    <x v="2"/>
    <s v="expat"/>
    <x v="0"/>
    <s v="+971 74 1910009"/>
    <x v="94"/>
    <s v="Active"/>
    <x v="6"/>
    <s v="Staff"/>
    <s v="Non-Manager"/>
    <s v="Non-Frozen Food"/>
    <s v="Dubai"/>
    <s v="+971 04 101910009"/>
    <s v="Rami.Al Huda@Rare.com"/>
  </r>
  <r>
    <s v="E131"/>
    <s v="Mr."/>
    <s v="Raid"/>
    <s v="Mohammad"/>
    <s v="Mustafa"/>
    <x v="1"/>
    <d v="1978-05-18T00:00:00"/>
    <s v="permanent"/>
    <x v="14"/>
    <s v="41 to 50"/>
    <s v="Muslim"/>
    <x v="15"/>
    <s v="expat"/>
    <x v="0"/>
    <s v="+971 54 8929360"/>
    <x v="95"/>
    <s v="Active"/>
    <x v="6"/>
    <s v="Officer"/>
    <s v="Non-Manager"/>
    <s v="Frozen Food"/>
    <s v="Abu Dhabi"/>
    <s v="+971 02 118929360"/>
    <s v="Raid.Mustafa@Rare.com"/>
  </r>
  <r>
    <s v="E132"/>
    <s v="Mr."/>
    <s v="Raid"/>
    <s v="Hamad"/>
    <s v="Zaabi"/>
    <x v="1"/>
    <d v="1979-08-27T00:00:00"/>
    <s v="inter"/>
    <x v="17"/>
    <s v="41 to 50"/>
    <s v="Muslim"/>
    <x v="2"/>
    <s v="expat"/>
    <x v="0"/>
    <s v="+971 24 9888864"/>
    <x v="96"/>
    <s v="Active"/>
    <x v="6"/>
    <s v="Staff"/>
    <s v="Non-Manager"/>
    <s v="Non-Frozen Food"/>
    <s v="Dubai"/>
    <s v="+971 04 129888864"/>
    <s v="Raid.Zaabi@Rare.com"/>
  </r>
  <r>
    <s v="E133"/>
    <s v="Ms."/>
    <s v="Tahani"/>
    <s v="Yousef"/>
    <s v="Al Zaraq"/>
    <x v="0"/>
    <d v="1984-04-04T00:00:00"/>
    <s v="temp"/>
    <x v="24"/>
    <s v="31 to 40"/>
    <s v="Muslim"/>
    <x v="18"/>
    <s v="expat"/>
    <x v="0"/>
    <s v="+971 80 2586192"/>
    <x v="97"/>
    <s v="Active"/>
    <x v="5"/>
    <s v="Manager"/>
    <s v="Manager"/>
    <s v="Shared Services"/>
    <s v="Dubai"/>
    <s v="+971 04 72586192"/>
    <s v="Tahani.Al Zaraq@Rare.com"/>
  </r>
  <r>
    <s v="E134"/>
    <s v="Mr."/>
    <s v="Ali"/>
    <s v="rami"/>
    <s v="Jabir"/>
    <x v="1"/>
    <d v="1985-03-26T00:00:00"/>
    <s v="permanent"/>
    <x v="21"/>
    <s v="31 to 40"/>
    <s v="Muslim"/>
    <x v="16"/>
    <s v="expat"/>
    <x v="0"/>
    <s v="+971 36 3134590"/>
    <x v="97"/>
    <s v="Active"/>
    <x v="6"/>
    <s v="Officer"/>
    <s v="Non-Manager"/>
    <s v="Non-Frozen Food"/>
    <s v="Dubai"/>
    <s v="+971 04 113134590"/>
    <s v="Ali.Jabir@Rare.com"/>
  </r>
  <r>
    <s v="E135"/>
    <s v="Mr."/>
    <s v="Haydar"/>
    <s v="Riad"/>
    <s v="Al Qubaisi"/>
    <x v="1"/>
    <d v="1973-11-18T00:00:00"/>
    <s v="inter"/>
    <x v="9"/>
    <s v="41 to 50"/>
    <s v="Muslim"/>
    <x v="4"/>
    <s v="expat"/>
    <x v="0"/>
    <s v="+971 66 5020728"/>
    <x v="97"/>
    <s v="Active"/>
    <x v="6"/>
    <s v="Staff"/>
    <s v="Non-Manager"/>
    <s v="Non-Frozen Food"/>
    <s v="Dubai"/>
    <s v="+971 04 75020728"/>
    <s v="Haydar.Al Qubaisi@Rare.com"/>
  </r>
  <r>
    <s v="E136"/>
    <s v="Mr."/>
    <s v="Omran"/>
    <s v="Salah"/>
    <s v="Mohammad"/>
    <x v="1"/>
    <d v="1978-07-23T00:00:00"/>
    <s v="temp"/>
    <x v="14"/>
    <s v="41 to 50"/>
    <s v="Muslim"/>
    <x v="16"/>
    <s v="expat"/>
    <x v="1"/>
    <s v="+971 96 5836459"/>
    <x v="98"/>
    <s v="Active"/>
    <x v="6"/>
    <s v="Staff"/>
    <s v="Non-Manager"/>
    <s v="Frozen Food"/>
    <s v="Abu Dhabi"/>
    <s v="+971 02 135836459"/>
    <s v="Omran.Mohammad@Rare.com"/>
  </r>
  <r>
    <s v="E137"/>
    <s v="Mr."/>
    <s v="Shaheen"/>
    <s v="sameer"/>
    <s v="Saleem"/>
    <x v="1"/>
    <d v="1972-07-17T00:00:00"/>
    <s v="permanent"/>
    <x v="7"/>
    <s v="41 to 50"/>
    <s v="Muslim"/>
    <x v="2"/>
    <s v="expat"/>
    <x v="0"/>
    <s v="+971 83 7313450"/>
    <x v="99"/>
    <s v="Active"/>
    <x v="6"/>
    <s v="Staff"/>
    <s v="Non-Manager"/>
    <s v="Non-Frozen Food"/>
    <s v="Dubai"/>
    <s v="+971 04 137313450"/>
    <s v="Shaheen.Saleem@Rare.com"/>
  </r>
  <r>
    <s v="E138"/>
    <s v="Mr."/>
    <s v="Gorge"/>
    <s v="firas"/>
    <s v="Essa"/>
    <x v="1"/>
    <d v="1983-09-21T00:00:00"/>
    <s v="inter"/>
    <x v="20"/>
    <s v="31 to 40"/>
    <s v="Christian"/>
    <x v="2"/>
    <s v="expat"/>
    <x v="1"/>
    <s v="+971 23 2479835"/>
    <x v="100"/>
    <s v="Active"/>
    <x v="6"/>
    <s v="Officer"/>
    <s v="Non-Manager"/>
    <s v="Non-Frozen Food"/>
    <s v="Dubai"/>
    <s v="+971 04 102479835"/>
    <s v="Gorge.Essa@Rare.com"/>
  </r>
  <r>
    <s v="E139"/>
    <s v="Mr."/>
    <s v="Loyai"/>
    <s v="samer"/>
    <s v="Ibrahim"/>
    <x v="1"/>
    <d v="1986-03-03T00:00:00"/>
    <s v="temp"/>
    <x v="27"/>
    <s v="31 to 40"/>
    <s v="Muslim"/>
    <x v="2"/>
    <s v="expat"/>
    <x v="1"/>
    <s v="+971 80 0751000"/>
    <x v="100"/>
    <s v="Active"/>
    <x v="6"/>
    <s v="Staff"/>
    <s v="Non-Manager"/>
    <s v="Non-Frozen Food"/>
    <s v="Dubai"/>
    <s v="+971 04 100751000"/>
    <s v="Loyai.Ibrahim@Rare.com"/>
  </r>
  <r>
    <s v="E140"/>
    <s v="Mr."/>
    <s v="Saeed"/>
    <s v="Haitham"/>
    <s v="Abdullah"/>
    <x v="1"/>
    <d v="1983-11-18T00:00:00"/>
    <s v="permanent"/>
    <x v="20"/>
    <s v="31 to 40"/>
    <s v="Muslim"/>
    <x v="2"/>
    <s v="expat"/>
    <x v="1"/>
    <s v="+971 53 0049368"/>
    <x v="100"/>
    <s v="Active"/>
    <x v="6"/>
    <s v="Staff"/>
    <s v="Non-Manager"/>
    <s v="Non-Frozen Food"/>
    <s v="Dubai"/>
    <s v="+971 04 90049368"/>
    <s v="Saeed.Abdullah@Rare.com"/>
  </r>
  <r>
    <s v="E141"/>
    <s v="Mr."/>
    <s v="Abdul Aziz"/>
    <s v="Rajab"/>
    <s v="Qasim"/>
    <x v="1"/>
    <d v="1985-10-03T00:00:00"/>
    <s v="inter"/>
    <x v="21"/>
    <s v="31 to 40"/>
    <s v="Muslim"/>
    <x v="2"/>
    <s v="expat"/>
    <x v="1"/>
    <s v="+971 31 2728348"/>
    <x v="101"/>
    <s v="Active"/>
    <x v="6"/>
    <s v="Officer"/>
    <s v="Non-Manager"/>
    <s v="Non-Frozen Food"/>
    <s v="Dubai"/>
    <s v="+971 04 82728348"/>
    <s v="Abdul Aziz.Qasim@Rare.com"/>
  </r>
  <r>
    <s v="E142"/>
    <s v="Ms."/>
    <s v="Najma"/>
    <s v="Shah"/>
    <s v="Heptullah"/>
    <x v="0"/>
    <d v="1984-07-14T00:00:00"/>
    <s v="temp"/>
    <x v="24"/>
    <s v="31 to 40"/>
    <s v="Muslim"/>
    <x v="0"/>
    <s v="india"/>
    <x v="1"/>
    <s v="+971 89 3628352"/>
    <x v="101"/>
    <s v="Active"/>
    <x v="5"/>
    <s v="Officer"/>
    <s v="Non-Manager"/>
    <s v="Shared Services"/>
    <s v="Dubai"/>
    <s v="+971 04 133628352"/>
    <s v="Mohan.Ray@Rare.com"/>
  </r>
  <r>
    <s v="E143"/>
    <s v="Mr."/>
    <s v="Robert"/>
    <s v="Aguinaldo"/>
    <s v="Aquino"/>
    <x v="1"/>
    <d v="1985-06-06T00:00:00"/>
    <s v="permanent"/>
    <x v="21"/>
    <s v="31 to 40"/>
    <s v="Christian"/>
    <x v="3"/>
    <s v="expat"/>
    <x v="1"/>
    <s v="+971 55 8922016"/>
    <x v="101"/>
    <s v="Active"/>
    <x v="6"/>
    <s v="Officer"/>
    <s v="Non-Manager"/>
    <s v="Frozen Food"/>
    <s v="Abu Dhabi"/>
    <s v="+971 02 88922016"/>
    <s v="Robert.Aquino@Rare.com"/>
  </r>
  <r>
    <s v="E144"/>
    <s v="Mr."/>
    <s v="Ali"/>
    <s v="Mohammad"/>
    <s v="Al Shamsi"/>
    <x v="1"/>
    <d v="1980-12-06T00:00:00"/>
    <s v="inter"/>
    <x v="13"/>
    <s v="31 to 40"/>
    <s v="Muslim"/>
    <x v="2"/>
    <s v="expat"/>
    <x v="1"/>
    <s v="+971 95 3593730"/>
    <x v="102"/>
    <s v="Active"/>
    <x v="6"/>
    <s v="Staff"/>
    <s v="Non-Manager"/>
    <s v="Non-Frozen Food"/>
    <s v="Dubai"/>
    <s v="+971 04 93593730"/>
    <s v="Ali.Al Shamsi@Rare.com"/>
  </r>
  <r>
    <s v="E145"/>
    <s v="Mr."/>
    <s v="hossam"/>
    <s v="Ali"/>
    <s v="Saeed"/>
    <x v="1"/>
    <d v="1986-06-27T00:00:00"/>
    <s v="temp"/>
    <x v="27"/>
    <s v="31 to 40"/>
    <s v="Muslim"/>
    <x v="16"/>
    <s v="expat"/>
    <x v="1"/>
    <s v="+971 95 3646028"/>
    <x v="102"/>
    <s v="Active"/>
    <x v="6"/>
    <s v="Staff"/>
    <s v="Non-Manager"/>
    <s v="Frozen Food"/>
    <s v="Abu Dhabi"/>
    <s v="+971 02 83646028"/>
    <s v="hossam.Saeed@Rare.com"/>
  </r>
  <r>
    <s v="E146"/>
    <s v="Mr."/>
    <s v="Mansour"/>
    <s v="Yahya"/>
    <s v="Saad"/>
    <x v="1"/>
    <d v="1987-08-16T00:00:00"/>
    <s v="permanent"/>
    <x v="28"/>
    <s v="31 to 40"/>
    <s v="Muslim"/>
    <x v="2"/>
    <s v="expat"/>
    <x v="1"/>
    <s v="+971 52 3647348"/>
    <x v="102"/>
    <s v="Active"/>
    <x v="6"/>
    <s v="Staff"/>
    <s v="Non-Manager"/>
    <s v="Non-Frozen Food"/>
    <s v="Dubai"/>
    <s v="+971 04 103647348"/>
    <s v="Mansour.Saad@Rare.com"/>
  </r>
  <r>
    <s v="E147"/>
    <s v="Mr. "/>
    <s v="Ahmed"/>
    <s v="Mohammad"/>
    <s v="Khader"/>
    <x v="1"/>
    <d v="1964-03-09T00:00:00"/>
    <s v="inter"/>
    <x v="2"/>
    <s v="50 to 60"/>
    <s v="Muslim"/>
    <x v="15"/>
    <s v="expat"/>
    <x v="0"/>
    <s v="+971 54 4403152"/>
    <x v="103"/>
    <s v="Active"/>
    <x v="6"/>
    <s v="Staff"/>
    <s v="Non-Manager"/>
    <s v="Non-Frozen Food"/>
    <s v="Dubai"/>
    <s v="+971 04 74403152"/>
    <s v="Ahmed.Khader@Rare.com"/>
  </r>
  <r>
    <s v="E145"/>
    <s v="Mr."/>
    <s v="hossam"/>
    <s v="Ali"/>
    <s v="Saeed"/>
    <x v="0"/>
    <d v="1986-06-27T00:00:00"/>
    <s v="temp"/>
    <x v="27"/>
    <s v="31 to 40"/>
    <s v="Muslim"/>
    <x v="16"/>
    <s v="expat"/>
    <x v="1"/>
    <s v="+971 95 3646028"/>
    <x v="102"/>
    <s v="Active"/>
    <x v="6"/>
    <s v="Staff"/>
    <s v="Non-Manager"/>
    <s v="Frozen Food"/>
    <s v="Abu Dhabi"/>
    <s v="+971 02 83646028"/>
    <s v="hossam.Saeed@Rare.com"/>
  </r>
  <r>
    <s v="E146"/>
    <s v="Mr."/>
    <s v="Mansour"/>
    <s v="Yahya"/>
    <s v="Saad"/>
    <x v="0"/>
    <d v="1987-08-16T00:00:00"/>
    <s v="permanent"/>
    <x v="28"/>
    <s v="31 to 40"/>
    <s v="Muslim"/>
    <x v="2"/>
    <s v="expat"/>
    <x v="1"/>
    <s v="+971 52 3647348"/>
    <x v="102"/>
    <s v="Active"/>
    <x v="6"/>
    <s v="Staff"/>
    <s v="Non-Manager"/>
    <s v="Non-Frozen Food"/>
    <s v="Dubai"/>
    <s v="+971 04 103647348"/>
    <s v="Mansour.Saad@Rare.com"/>
  </r>
  <r>
    <s v="E147"/>
    <s v="Mr. "/>
    <s v="Ahmed"/>
    <s v="Mohammad"/>
    <s v="Khader"/>
    <x v="0"/>
    <d v="1964-03-09T00:00:00"/>
    <s v="inter"/>
    <x v="2"/>
    <s v="50 to 60"/>
    <s v="Muslim"/>
    <x v="15"/>
    <s v="expat"/>
    <x v="0"/>
    <s v="+971 54 4403152"/>
    <x v="103"/>
    <s v="Active"/>
    <x v="6"/>
    <s v="Staff"/>
    <s v="Non-Manager"/>
    <s v="Non-Frozen Food"/>
    <s v="Dubai"/>
    <s v="+971 04 74403152"/>
    <s v="Ahmed.Khader@Rare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A3F8B-032E-40F3-89E3-947938505B83}" name="Tableau croisé dynamique5" cacheId="8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 rowHeaderCaption=" marital status">
  <location ref="D11:E15" firstHeaderRow="1" firstDataRow="1" firstDataCol="1"/>
  <pivotFields count="24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numFmtId="166" showAll="0"/>
    <pivotField showAll="0"/>
    <pivotField showAll="0"/>
    <pivotField showAll="0"/>
    <pivotField showAll="0"/>
    <pivotField showAll="0">
      <items count="20">
        <item x="11"/>
        <item x="5"/>
        <item x="2"/>
        <item x="14"/>
        <item x="12"/>
        <item x="0"/>
        <item x="4"/>
        <item x="10"/>
        <item x="8"/>
        <item x="15"/>
        <item x="13"/>
        <item x="1"/>
        <item x="3"/>
        <item x="7"/>
        <item x="9"/>
        <item x="16"/>
        <item x="18"/>
        <item x="6"/>
        <item x="17"/>
        <item t="default"/>
      </items>
    </pivotField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numFmtId="166" showAll="0"/>
    <pivotField showAll="0"/>
    <pivotField showAll="0">
      <items count="10">
        <item x="2"/>
        <item x="4"/>
        <item x="5"/>
        <item x="3"/>
        <item x="7"/>
        <item x="0"/>
        <item x="8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arital status" fld="1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100F3-D15B-41CB-ABE0-14A05C0F12E3}" name="Tableau croisé dynamique3" cacheId="8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 chartFormat="10" rowHeaderCaption="Age group">
  <location ref="D4:E9" firstHeaderRow="1" firstDataRow="1" firstDataCol="1"/>
  <pivotFields count="24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numFmtId="166" showAll="0"/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20">
        <item x="11"/>
        <item x="5"/>
        <item x="2"/>
        <item x="14"/>
        <item x="12"/>
        <item x="0"/>
        <item x="4"/>
        <item x="10"/>
        <item x="8"/>
        <item x="15"/>
        <item x="13"/>
        <item x="1"/>
        <item x="3"/>
        <item x="7"/>
        <item x="9"/>
        <item x="16"/>
        <item x="18"/>
        <item x="6"/>
        <item x="17"/>
        <item t="default"/>
      </items>
    </pivotField>
    <pivotField showAll="0"/>
    <pivotField showAll="0"/>
    <pivotField showAll="0"/>
    <pivotField numFmtId="166" showAll="0"/>
    <pivotField showAll="0"/>
    <pivotField showAll="0">
      <items count="10">
        <item x="2"/>
        <item x="4"/>
        <item x="5"/>
        <item x="3"/>
        <item x="7"/>
        <item x="0"/>
        <item x="8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ge" fld="8" subtotal="count" baseField="0" baseItem="0"/>
  </dataFields>
  <chartFormats count="5">
    <chartFormat chart="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FEC10-9DF8-4054-AA79-B816795AC580}" name="Tableau croisé dynamique2" cacheId="8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 chartFormat="4" rowHeaderCaption="Natonality">
  <location ref="A10:B30" firstHeaderRow="1" firstDataRow="1" firstDataCol="1"/>
  <pivotFields count="24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numFmtId="166" showAll="0"/>
    <pivotField showAll="0"/>
    <pivotField showAll="0"/>
    <pivotField showAll="0"/>
    <pivotField showAll="0"/>
    <pivotField axis="axisRow" dataField="1" showAll="0">
      <items count="20">
        <item x="11"/>
        <item x="5"/>
        <item x="2"/>
        <item x="14"/>
        <item x="12"/>
        <item x="0"/>
        <item x="4"/>
        <item x="10"/>
        <item x="8"/>
        <item x="15"/>
        <item x="13"/>
        <item x="1"/>
        <item x="3"/>
        <item x="7"/>
        <item x="9"/>
        <item x="16"/>
        <item x="18"/>
        <item x="6"/>
        <item x="17"/>
        <item t="default"/>
      </items>
    </pivotField>
    <pivotField showAll="0"/>
    <pivotField showAll="0"/>
    <pivotField showAll="0"/>
    <pivotField numFmtId="166" showAll="0"/>
    <pivotField showAll="0"/>
    <pivotField showAll="0">
      <items count="10">
        <item x="2"/>
        <item x="4"/>
        <item x="5"/>
        <item x="3"/>
        <item x="7"/>
        <item x="0"/>
        <item x="8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nationality" fld="11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31528-A664-4C5F-9022-39DA1D5940A3}" name="Tableau croisé dynamique1" cacheId="8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 chartFormat="14" rowHeaderCaption="Gender">
  <location ref="A4:B7" firstHeaderRow="1" firstDataRow="1" firstDataCol="1"/>
  <pivotFields count="24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numFmtId="166" showAll="0"/>
    <pivotField showAll="0"/>
    <pivotField showAll="0"/>
    <pivotField showAll="0"/>
    <pivotField showAll="0"/>
    <pivotField showAll="0">
      <items count="20">
        <item x="11"/>
        <item x="5"/>
        <item x="2"/>
        <item x="14"/>
        <item x="12"/>
        <item x="0"/>
        <item x="4"/>
        <item x="10"/>
        <item x="8"/>
        <item x="15"/>
        <item x="13"/>
        <item x="1"/>
        <item x="3"/>
        <item x="7"/>
        <item x="9"/>
        <item x="16"/>
        <item x="18"/>
        <item x="6"/>
        <item x="17"/>
        <item t="default"/>
      </items>
    </pivotField>
    <pivotField showAll="0"/>
    <pivotField showAll="0"/>
    <pivotField showAll="0"/>
    <pivotField numFmtId="166" showAll="0"/>
    <pivotField showAll="0"/>
    <pivotField showAll="0">
      <items count="10">
        <item x="2"/>
        <item x="4"/>
        <item x="5"/>
        <item x="3"/>
        <item x="7"/>
        <item x="0"/>
        <item x="8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gender" fld="5" subtotal="count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31C94-AC91-4DFE-9DCE-53CD9BC50A4F}" name="Tableau croisé dynamique6" cacheId="8" applyNumberFormats="0" applyBorderFormats="0" applyFontFormats="0" applyPatternFormats="0" applyAlignmentFormats="0" applyWidthHeightFormats="1" dataCaption="Valeurs" updatedVersion="6" minRefreshableVersion="5" itemPrintTitles="1" createdVersion="6" indent="0" outline="1" outlineData="1" multipleFieldFilters="0" rowHeaderCaption="Hire date ">
  <location ref="D18:E38" firstHeaderRow="1" firstDataRow="1" firstDataCol="1"/>
  <pivotFields count="24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numFmtId="166" showAll="0"/>
    <pivotField showAll="0"/>
    <pivotField showAll="0"/>
    <pivotField showAll="0"/>
    <pivotField showAll="0"/>
    <pivotField showAll="0">
      <items count="20">
        <item x="11"/>
        <item x="5"/>
        <item x="2"/>
        <item x="14"/>
        <item x="12"/>
        <item x="0"/>
        <item x="4"/>
        <item x="10"/>
        <item x="8"/>
        <item x="15"/>
        <item x="13"/>
        <item x="1"/>
        <item x="3"/>
        <item x="7"/>
        <item x="9"/>
        <item x="16"/>
        <item x="18"/>
        <item x="6"/>
        <item x="17"/>
        <item t="default"/>
      </items>
    </pivotField>
    <pivotField showAll="0"/>
    <pivotField showAll="0"/>
    <pivotField showAll="0"/>
    <pivotField axis="axisRow" dataField="1" numFmtId="166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>
      <items count="10">
        <item x="2"/>
        <item x="4"/>
        <item x="5"/>
        <item x="3"/>
        <item x="7"/>
        <item x="0"/>
        <item x="8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20">
    <i>
      <x v="1"/>
    </i>
    <i>
      <x v="7"/>
    </i>
    <i>
      <x v="9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hire date" fld="15" subtotal="count" baseField="0" baseItem="0"/>
  </dataField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Gender" xr10:uid="{FCE316BE-EC3F-4778-8A81-493C64C16F0A}" sourceName="Gender">
  <pivotTables>
    <pivotTable tabId="13" name="Tableau croisé dynamique1"/>
    <pivotTable tabId="13" name="Tableau croisé dynamique3"/>
    <pivotTable tabId="13" name="Tableau croisé dynamique2"/>
    <pivotTable tabId="13" name="Tableau croisé dynamique5"/>
    <pivotTable tabId="13" name="Tableau croisé dynamique6"/>
  </pivotTables>
  <data>
    <tabular pivotCacheId="1991917112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Nationality" xr10:uid="{CC6DA18F-8EA5-44C8-84E7-A7C09E70BA88}" sourceName="Nationality">
  <pivotTables>
    <pivotTable tabId="13" name="Tableau croisé dynamique2"/>
    <pivotTable tabId="13" name="Tableau croisé dynamique1"/>
    <pivotTable tabId="13" name="Tableau croisé dynamique3"/>
    <pivotTable tabId="13" name="Tableau croisé dynamique5"/>
    <pivotTable tabId="13" name="Tableau croisé dynamique6"/>
  </pivotTables>
  <data>
    <tabular pivotCacheId="1991917112">
      <items count="19">
        <i x="11" s="1"/>
        <i x="5" s="1"/>
        <i x="2" s="1"/>
        <i x="14" s="1"/>
        <i x="12" s="1"/>
        <i x="0" s="1"/>
        <i x="4" s="1"/>
        <i x="10" s="1"/>
        <i x="8" s="1"/>
        <i x="15" s="1"/>
        <i x="13" s="1"/>
        <i x="1" s="1"/>
        <i x="3" s="1"/>
        <i x="7" s="1"/>
        <i x="9" s="1"/>
        <i x="16" s="1"/>
        <i x="18" s="1"/>
        <i x="6" s="1"/>
        <i x="17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epartment" xr10:uid="{109F93CB-D64C-4B35-9B30-821FBC9451A5}" sourceName="Department">
  <pivotTables>
    <pivotTable tabId="13" name="Tableau croisé dynamique3"/>
    <pivotTable tabId="13" name="Tableau croisé dynamique2"/>
    <pivotTable tabId="13" name="Tableau croisé dynamique1"/>
    <pivotTable tabId="13" name="Tableau croisé dynamique5"/>
    <pivotTable tabId="13" name="Tableau croisé dynamique6"/>
  </pivotTables>
  <data>
    <tabular pivotCacheId="1991917112">
      <items count="9">
        <i x="2" s="1"/>
        <i x="4" s="1"/>
        <i x="5" s="1"/>
        <i x="3" s="1"/>
        <i x="7" s="1"/>
        <i x="0" s="1"/>
        <i x="8" s="1"/>
        <i x="6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2EBB8BA9-48A3-402F-BB27-27CA164829CA}" cache="Segment_Gender" caption="Gender" columnCount="2" rowHeight="241300"/>
  <slicer name="Nationality" xr10:uid="{5700FD4F-579B-4F2B-AB3C-F044C9EF4822}" cache="Segment_Nationality" caption="Nationality" startItem="4" columnCount="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tionality 1" xr10:uid="{BBDF9EFE-EC3F-4F57-A574-2AC923EE1C6E}" cache="Segment_Nationality" caption="Nationality" columnCount="4" rowHeight="241300"/>
  <slicer name="Department" xr10:uid="{47318203-E1F5-4940-B425-8083615E6AC3}" cache="Segment_Department" caption="Department" columnCount="3" style="SlicerStyleLight3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Hire_Date" xr10:uid="{DDBFE4F1-5C84-405B-9596-BE9FE890F721}" sourceName="Hire Date">
  <pivotTables>
    <pivotTable tabId="13" name="Tableau croisé dynamique6"/>
  </pivotTables>
  <state minimalRefreshVersion="6" lastRefreshVersion="6" pivotCacheId="1991917112" filterType="unknown">
    <bounds startDate="1984-01-01T00:00:00" endDate="201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Hire Date" xr10:uid="{BD33D191-A3F5-4638-B849-9C1B8E23ED3F}" cache="ChronologieNative_Hire_Date" caption="Hire Date" level="2" selectionLevel="2" scrollPosition="1984-01-01T00:00:00" style="TimeSlicerStyleLight4"/>
</timeline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behindthename.com/name/alain" TargetMode="External"/><Relationship Id="rId7" Type="http://schemas.openxmlformats.org/officeDocument/2006/relationships/hyperlink" Target="http://www.behindthename.com/name/alban" TargetMode="External"/><Relationship Id="rId2" Type="http://schemas.openxmlformats.org/officeDocument/2006/relationships/hyperlink" Target="http://www.behindthename.com/name/adrien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behindthename.com/name/adelbert" TargetMode="External"/><Relationship Id="rId5" Type="http://schemas.openxmlformats.org/officeDocument/2006/relationships/hyperlink" Target="http://www.behindthename.com/name/agathe" TargetMode="External"/><Relationship Id="rId4" Type="http://schemas.openxmlformats.org/officeDocument/2006/relationships/hyperlink" Target="http://www.behindthename.com/name/agn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1/relationships/timeline" Target="../timelines/timeline1.xml"/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1"/>
  <sheetViews>
    <sheetView zoomScaleNormal="100" workbookViewId="0">
      <pane ySplit="1" topLeftCell="A5" activePane="bottomLeft" state="frozen"/>
      <selection activeCell="A4" sqref="A4"/>
      <selection pane="bottomLeft" activeCell="M10" sqref="M10"/>
    </sheetView>
  </sheetViews>
  <sheetFormatPr baseColWidth="10" defaultColWidth="9.140625" defaultRowHeight="15" x14ac:dyDescent="0.3"/>
  <cols>
    <col min="1" max="1" width="10.7109375" style="10" customWidth="1"/>
    <col min="2" max="2" width="11.28515625" style="10" customWidth="1"/>
    <col min="3" max="3" width="12.42578125" style="10" customWidth="1"/>
    <col min="4" max="4" width="14.5703125" style="10" customWidth="1"/>
    <col min="5" max="5" width="15.140625" style="10" customWidth="1"/>
    <col min="6" max="6" width="8.7109375" style="10" customWidth="1"/>
    <col min="7" max="9" width="13.42578125" style="4" customWidth="1"/>
    <col min="10" max="10" width="15.42578125" style="4" bestFit="1" customWidth="1"/>
    <col min="11" max="11" width="10.140625" style="3" customWidth="1"/>
    <col min="12" max="13" width="16.42578125" style="3" customWidth="1"/>
    <col min="14" max="14" width="15.140625" style="3" customWidth="1"/>
    <col min="15" max="15" width="17.140625" style="5" customWidth="1"/>
    <col min="16" max="16" width="13.42578125" style="5" customWidth="1"/>
    <col min="17" max="17" width="18" style="6" bestFit="1" customWidth="1"/>
    <col min="18" max="18" width="21" style="2" bestFit="1" customWidth="1"/>
    <col min="19" max="19" width="15.140625" style="3" bestFit="1" customWidth="1"/>
    <col min="20" max="20" width="18.85546875" style="2" customWidth="1"/>
    <col min="21" max="21" width="16.7109375" style="3" bestFit="1" customWidth="1"/>
    <col min="22" max="22" width="12.140625" style="7" customWidth="1"/>
    <col min="23" max="23" width="17.42578125" style="9" bestFit="1" customWidth="1"/>
    <col min="24" max="24" width="30.7109375" style="9" bestFit="1" customWidth="1"/>
    <col min="25" max="25" width="30.7109375" style="9" customWidth="1"/>
    <col min="26" max="16384" width="9.140625" style="9"/>
  </cols>
  <sheetData>
    <row r="1" spans="1:26" x14ac:dyDescent="0.3">
      <c r="A1" s="8" t="s">
        <v>264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13</v>
      </c>
      <c r="H1" s="8" t="s">
        <v>1076</v>
      </c>
      <c r="I1" s="14" t="s">
        <v>435</v>
      </c>
      <c r="J1" s="16" t="s">
        <v>1036</v>
      </c>
      <c r="K1" s="8" t="s">
        <v>14</v>
      </c>
      <c r="L1" s="8" t="s">
        <v>15</v>
      </c>
      <c r="M1" s="8" t="s">
        <v>1080</v>
      </c>
      <c r="N1" s="8" t="s">
        <v>16</v>
      </c>
      <c r="O1" s="13" t="s">
        <v>17</v>
      </c>
      <c r="P1" s="8" t="s">
        <v>22</v>
      </c>
      <c r="Q1" s="8" t="s">
        <v>18</v>
      </c>
      <c r="R1" s="13" t="s">
        <v>52</v>
      </c>
      <c r="S1" s="13" t="s">
        <v>20</v>
      </c>
      <c r="T1" s="13" t="s">
        <v>19</v>
      </c>
      <c r="U1" s="13" t="s">
        <v>21</v>
      </c>
      <c r="V1" s="8" t="s">
        <v>53</v>
      </c>
      <c r="W1" s="13" t="s">
        <v>270</v>
      </c>
      <c r="X1" s="13" t="s">
        <v>488</v>
      </c>
      <c r="Y1" s="13" t="s">
        <v>1074</v>
      </c>
      <c r="Z1" s="13" t="s">
        <v>1072</v>
      </c>
    </row>
    <row r="2" spans="1:26" x14ac:dyDescent="0.3">
      <c r="A2" s="10" t="s">
        <v>276</v>
      </c>
      <c r="B2" s="10" t="s">
        <v>9</v>
      </c>
      <c r="C2" s="10" t="s">
        <v>432</v>
      </c>
      <c r="D2" s="10" t="s">
        <v>85</v>
      </c>
      <c r="E2" s="10" t="s">
        <v>68</v>
      </c>
      <c r="F2" s="10" t="s">
        <v>8</v>
      </c>
      <c r="G2" s="11">
        <v>21251</v>
      </c>
      <c r="H2" s="11"/>
      <c r="I2" s="15">
        <f ca="1">DATEDIF(G2,TODAY(),"Y")</f>
        <v>62</v>
      </c>
      <c r="J2" s="15" t="str">
        <f ca="1">IF(I2&lt;=30,"20 to 30",IF(I2&lt;=40,"31 to 40",IF(I2&lt;=50,"41 to 50","50 to 60")))</f>
        <v>50 to 60</v>
      </c>
      <c r="K2" s="10" t="s">
        <v>23</v>
      </c>
      <c r="L2" s="10" t="s">
        <v>35</v>
      </c>
      <c r="M2" s="10" t="str">
        <f t="array" ref="M2">IF($L2="India","india","expat")</f>
        <v>india</v>
      </c>
      <c r="N2" s="10" t="s">
        <v>25</v>
      </c>
      <c r="O2" s="10" t="s">
        <v>883</v>
      </c>
      <c r="P2" s="11">
        <v>30864</v>
      </c>
      <c r="Q2" s="10" t="s">
        <v>27</v>
      </c>
      <c r="R2" s="10" t="s">
        <v>424</v>
      </c>
      <c r="S2" t="s">
        <v>257</v>
      </c>
      <c r="T2" s="10" t="s">
        <v>28</v>
      </c>
      <c r="U2" s="10" t="s">
        <v>267</v>
      </c>
      <c r="V2" t="s">
        <v>489</v>
      </c>
      <c r="W2" s="9" t="s">
        <v>726</v>
      </c>
      <c r="X2" s="9" t="s">
        <v>579</v>
      </c>
      <c r="Y2" s="28">
        <v>1</v>
      </c>
      <c r="Z2" s="9">
        <v>20.021000000000001</v>
      </c>
    </row>
    <row r="3" spans="1:26" x14ac:dyDescent="0.3">
      <c r="A3" s="10" t="s">
        <v>277</v>
      </c>
      <c r="B3" s="10" t="s">
        <v>10</v>
      </c>
      <c r="C3" s="10" t="s">
        <v>90</v>
      </c>
      <c r="D3" s="10" t="s">
        <v>144</v>
      </c>
      <c r="E3" s="10" t="s">
        <v>146</v>
      </c>
      <c r="F3" s="10" t="s">
        <v>6</v>
      </c>
      <c r="G3" s="11">
        <v>24535</v>
      </c>
      <c r="H3" s="11"/>
      <c r="I3" s="15">
        <f t="shared" ref="I3:I66" ca="1" si="0">DATEDIF(G3,TODAY(),"Y")</f>
        <v>53</v>
      </c>
      <c r="J3" s="15" t="str">
        <f t="shared" ref="J3:J66" ca="1" si="1">IF(I3&lt;=30,"20 to 30",IF(I3&lt;=40,"31 to 40",IF(I3&lt;=50,"41 to 50","50 to 60")))</f>
        <v>50 to 60</v>
      </c>
      <c r="K3" s="10" t="s">
        <v>23</v>
      </c>
      <c r="L3" s="10" t="s">
        <v>35</v>
      </c>
      <c r="M3" s="10" t="str">
        <f t="array" ref="M3">IF($L3="India","india","expat")</f>
        <v>india</v>
      </c>
      <c r="N3" s="10" t="s">
        <v>25</v>
      </c>
      <c r="O3" s="10" t="s">
        <v>884</v>
      </c>
      <c r="P3" s="11">
        <v>33147</v>
      </c>
      <c r="Q3" s="10" t="s">
        <v>27</v>
      </c>
      <c r="R3" s="10" t="s">
        <v>26</v>
      </c>
      <c r="S3" t="s">
        <v>259</v>
      </c>
      <c r="T3" s="10" t="s">
        <v>266</v>
      </c>
      <c r="U3" s="10" t="s">
        <v>268</v>
      </c>
      <c r="V3" t="s">
        <v>249</v>
      </c>
      <c r="W3" s="9" t="s">
        <v>727</v>
      </c>
      <c r="X3" s="9" t="s">
        <v>580</v>
      </c>
      <c r="Y3" s="28">
        <v>1.02</v>
      </c>
      <c r="Z3" s="9">
        <v>20.02101</v>
      </c>
    </row>
    <row r="4" spans="1:26" x14ac:dyDescent="0.3">
      <c r="A4" s="10" t="s">
        <v>278</v>
      </c>
      <c r="B4" s="10" t="s">
        <v>183</v>
      </c>
      <c r="C4" s="10" t="s">
        <v>188</v>
      </c>
      <c r="D4" s="10" t="s">
        <v>55</v>
      </c>
      <c r="E4" s="10" t="s">
        <v>221</v>
      </c>
      <c r="F4" s="10" t="s">
        <v>8</v>
      </c>
      <c r="G4" s="11">
        <v>23478</v>
      </c>
      <c r="H4" s="11"/>
      <c r="I4" s="15">
        <f t="shared" ca="1" si="0"/>
        <v>56</v>
      </c>
      <c r="J4" s="15" t="str">
        <f t="shared" ca="1" si="1"/>
        <v>50 to 60</v>
      </c>
      <c r="K4" s="10" t="s">
        <v>23</v>
      </c>
      <c r="L4" s="10" t="s">
        <v>37</v>
      </c>
      <c r="M4" s="10" t="str">
        <f t="array" ref="M4">IF($L4="India","india","expat")</f>
        <v>expat</v>
      </c>
      <c r="N4" s="10" t="s">
        <v>25</v>
      </c>
      <c r="O4" s="10" t="s">
        <v>885</v>
      </c>
      <c r="P4" s="11">
        <v>33604</v>
      </c>
      <c r="Q4" s="10" t="s">
        <v>27</v>
      </c>
      <c r="R4" s="10" t="s">
        <v>26</v>
      </c>
      <c r="S4" t="s">
        <v>263</v>
      </c>
      <c r="T4" s="10" t="s">
        <v>266</v>
      </c>
      <c r="U4" s="10" t="s">
        <v>269</v>
      </c>
      <c r="V4" t="s">
        <v>248</v>
      </c>
      <c r="W4" s="9" t="s">
        <v>728</v>
      </c>
      <c r="X4" s="9" t="s">
        <v>581</v>
      </c>
      <c r="Y4" s="28">
        <v>1.04</v>
      </c>
      <c r="Z4" s="9">
        <v>20.02102</v>
      </c>
    </row>
    <row r="5" spans="1:26" x14ac:dyDescent="0.3">
      <c r="A5" s="10" t="s">
        <v>279</v>
      </c>
      <c r="B5" s="10" t="s">
        <v>9</v>
      </c>
      <c r="C5" s="10" t="s">
        <v>433</v>
      </c>
      <c r="D5" s="10" t="s">
        <v>56</v>
      </c>
      <c r="E5" s="10" t="s">
        <v>57</v>
      </c>
      <c r="F5" s="10" t="s">
        <v>8</v>
      </c>
      <c r="G5" s="11">
        <v>24471</v>
      </c>
      <c r="H5" s="11"/>
      <c r="I5" s="15">
        <f t="shared" ca="1" si="0"/>
        <v>54</v>
      </c>
      <c r="J5" s="15" t="str">
        <f t="shared" ca="1" si="1"/>
        <v>50 to 60</v>
      </c>
      <c r="K5" s="10" t="s">
        <v>23</v>
      </c>
      <c r="L5" s="10" t="s">
        <v>24</v>
      </c>
      <c r="M5" s="10" t="str">
        <f t="array" ref="M5">IF($L5="India","india","expat")</f>
        <v>expat</v>
      </c>
      <c r="N5" s="10" t="s">
        <v>25</v>
      </c>
      <c r="O5" s="10" t="s">
        <v>886</v>
      </c>
      <c r="P5" s="11">
        <v>33786</v>
      </c>
      <c r="Q5" s="10" t="s">
        <v>27</v>
      </c>
      <c r="R5" s="10" t="s">
        <v>26</v>
      </c>
      <c r="S5" t="s">
        <v>28</v>
      </c>
      <c r="T5" s="10" t="s">
        <v>28</v>
      </c>
      <c r="U5" s="10" t="s">
        <v>269</v>
      </c>
      <c r="V5" t="s">
        <v>248</v>
      </c>
      <c r="W5" s="9" t="s">
        <v>729</v>
      </c>
      <c r="X5" s="9" t="s">
        <v>582</v>
      </c>
      <c r="Y5" s="28">
        <v>1.06</v>
      </c>
      <c r="Z5" s="9">
        <v>20.02103</v>
      </c>
    </row>
    <row r="6" spans="1:26" x14ac:dyDescent="0.3">
      <c r="A6" s="10" t="s">
        <v>280</v>
      </c>
      <c r="B6" s="10" t="s">
        <v>9</v>
      </c>
      <c r="C6" s="10" t="s">
        <v>204</v>
      </c>
      <c r="D6" s="10" t="s">
        <v>200</v>
      </c>
      <c r="E6" s="10" t="s">
        <v>205</v>
      </c>
      <c r="F6" s="10" t="s">
        <v>8</v>
      </c>
      <c r="G6" s="11">
        <v>23774</v>
      </c>
      <c r="H6" s="11"/>
      <c r="I6" s="15">
        <f t="shared" ca="1" si="0"/>
        <v>56</v>
      </c>
      <c r="J6" s="15" t="str">
        <f t="shared" ca="1" si="1"/>
        <v>50 to 60</v>
      </c>
      <c r="K6" s="10" t="s">
        <v>23</v>
      </c>
      <c r="L6" s="10" t="s">
        <v>47</v>
      </c>
      <c r="M6" s="10" t="str">
        <f t="array" ref="M6">IF($L6="India","india","expat")</f>
        <v>expat</v>
      </c>
      <c r="N6" s="10" t="s">
        <v>25</v>
      </c>
      <c r="O6" s="10" t="s">
        <v>887</v>
      </c>
      <c r="P6" s="11">
        <v>33858</v>
      </c>
      <c r="Q6" s="10" t="s">
        <v>27</v>
      </c>
      <c r="R6" s="10" t="s">
        <v>241</v>
      </c>
      <c r="S6" t="s">
        <v>262</v>
      </c>
      <c r="T6" s="10" t="s">
        <v>266</v>
      </c>
      <c r="U6" s="10" t="s">
        <v>269</v>
      </c>
      <c r="V6" t="s">
        <v>243</v>
      </c>
      <c r="W6" s="9" t="s">
        <v>730</v>
      </c>
      <c r="X6" s="9" t="s">
        <v>583</v>
      </c>
      <c r="Y6" s="28">
        <v>1.08</v>
      </c>
      <c r="Z6" s="9">
        <v>20.021039999999999</v>
      </c>
    </row>
    <row r="7" spans="1:26" x14ac:dyDescent="0.3">
      <c r="A7" s="10" t="s">
        <v>281</v>
      </c>
      <c r="B7" t="s">
        <v>10</v>
      </c>
      <c r="C7" t="s">
        <v>64</v>
      </c>
      <c r="D7" t="s">
        <v>518</v>
      </c>
      <c r="E7" t="s">
        <v>519</v>
      </c>
      <c r="F7" s="10" t="s">
        <v>6</v>
      </c>
      <c r="G7" s="11">
        <v>25148</v>
      </c>
      <c r="H7" s="11"/>
      <c r="I7" s="15">
        <f t="shared" ca="1" si="0"/>
        <v>52</v>
      </c>
      <c r="J7" s="15" t="str">
        <f t="shared" ca="1" si="1"/>
        <v>50 to 60</v>
      </c>
      <c r="K7" s="10" t="s">
        <v>39</v>
      </c>
      <c r="L7" s="10" t="s">
        <v>35</v>
      </c>
      <c r="M7" s="10" t="str">
        <f t="array" ref="M7">IF($L7="India","india","expat")</f>
        <v>india</v>
      </c>
      <c r="N7" s="10" t="s">
        <v>25</v>
      </c>
      <c r="O7" s="10" t="s">
        <v>888</v>
      </c>
      <c r="P7" s="11">
        <v>33929</v>
      </c>
      <c r="Q7" s="10" t="s">
        <v>27</v>
      </c>
      <c r="R7" s="10" t="s">
        <v>242</v>
      </c>
      <c r="S7" t="s">
        <v>28</v>
      </c>
      <c r="T7" s="10" t="s">
        <v>28</v>
      </c>
      <c r="U7" s="10" t="s">
        <v>267</v>
      </c>
      <c r="V7" t="s">
        <v>243</v>
      </c>
      <c r="W7" s="9" t="s">
        <v>731</v>
      </c>
      <c r="X7" s="9" t="s">
        <v>584</v>
      </c>
      <c r="Y7" s="28">
        <v>1.1000000000000001</v>
      </c>
      <c r="Z7" s="9">
        <v>20.021049999999999</v>
      </c>
    </row>
    <row r="8" spans="1:26" x14ac:dyDescent="0.3">
      <c r="A8" s="10" t="s">
        <v>282</v>
      </c>
      <c r="B8" t="s">
        <v>10</v>
      </c>
      <c r="C8" t="s">
        <v>520</v>
      </c>
      <c r="D8" t="s">
        <v>521</v>
      </c>
      <c r="E8" t="s">
        <v>522</v>
      </c>
      <c r="F8" s="10" t="s">
        <v>6</v>
      </c>
      <c r="G8" s="11">
        <v>25769</v>
      </c>
      <c r="H8" s="11"/>
      <c r="I8" s="15">
        <f t="shared" ca="1" si="0"/>
        <v>50</v>
      </c>
      <c r="J8" s="15" t="str">
        <f t="shared" ca="1" si="1"/>
        <v>41 to 50</v>
      </c>
      <c r="K8" s="10" t="s">
        <v>39</v>
      </c>
      <c r="L8" s="10" t="s">
        <v>35</v>
      </c>
      <c r="M8" s="10" t="str">
        <f t="array" ref="M8">IF($L8="India","india","expat")</f>
        <v>india</v>
      </c>
      <c r="N8" s="10" t="s">
        <v>25</v>
      </c>
      <c r="O8" s="10" t="s">
        <v>889</v>
      </c>
      <c r="P8" s="11">
        <v>34366</v>
      </c>
      <c r="Q8" s="10" t="s">
        <v>27</v>
      </c>
      <c r="R8" s="10" t="s">
        <v>40</v>
      </c>
      <c r="S8" s="10" t="s">
        <v>262</v>
      </c>
      <c r="T8" s="10" t="s">
        <v>266</v>
      </c>
      <c r="U8" s="10" t="s">
        <v>267</v>
      </c>
      <c r="V8" t="s">
        <v>243</v>
      </c>
      <c r="W8" s="9" t="s">
        <v>732</v>
      </c>
      <c r="X8" s="9" t="s">
        <v>585</v>
      </c>
      <c r="Y8" s="28">
        <v>1.1200000000000001</v>
      </c>
      <c r="Z8" s="9">
        <v>20.021059999999999</v>
      </c>
    </row>
    <row r="9" spans="1:26" x14ac:dyDescent="0.3">
      <c r="A9" s="10" t="s">
        <v>283</v>
      </c>
      <c r="B9" s="10" t="s">
        <v>9</v>
      </c>
      <c r="C9" s="10" t="s">
        <v>467</v>
      </c>
      <c r="D9" s="10" t="s">
        <v>468</v>
      </c>
      <c r="E9" s="10" t="s">
        <v>469</v>
      </c>
      <c r="F9" s="10" t="s">
        <v>8</v>
      </c>
      <c r="G9" s="11">
        <v>25032</v>
      </c>
      <c r="H9" s="11"/>
      <c r="I9" s="15">
        <f t="shared" ca="1" si="0"/>
        <v>52</v>
      </c>
      <c r="J9" s="15" t="str">
        <f t="shared" ca="1" si="1"/>
        <v>50 to 60</v>
      </c>
      <c r="K9" s="10" t="s">
        <v>23</v>
      </c>
      <c r="L9" s="10" t="s">
        <v>47</v>
      </c>
      <c r="M9" s="10" t="str">
        <f t="array" ref="M9">IF($L9="India","india","expat")</f>
        <v>expat</v>
      </c>
      <c r="N9" s="10" t="s">
        <v>25</v>
      </c>
      <c r="O9" s="10" t="s">
        <v>890</v>
      </c>
      <c r="P9" s="11">
        <v>34503</v>
      </c>
      <c r="Q9" s="10" t="s">
        <v>27</v>
      </c>
      <c r="R9" s="10" t="s">
        <v>26</v>
      </c>
      <c r="S9" t="s">
        <v>259</v>
      </c>
      <c r="T9" s="10" t="s">
        <v>266</v>
      </c>
      <c r="U9" s="10" t="s">
        <v>268</v>
      </c>
      <c r="V9" t="s">
        <v>250</v>
      </c>
      <c r="W9" s="9" t="s">
        <v>733</v>
      </c>
      <c r="X9" s="9" t="s">
        <v>586</v>
      </c>
      <c r="Y9" s="28">
        <v>1.1399999999999999</v>
      </c>
      <c r="Z9" s="9">
        <v>20.021070000000002</v>
      </c>
    </row>
    <row r="10" spans="1:26" x14ac:dyDescent="0.3">
      <c r="A10" s="10" t="s">
        <v>284</v>
      </c>
      <c r="B10" s="10" t="s">
        <v>9</v>
      </c>
      <c r="C10" s="10" t="s">
        <v>495</v>
      </c>
      <c r="D10" s="10" t="s">
        <v>496</v>
      </c>
      <c r="E10" s="10" t="s">
        <v>497</v>
      </c>
      <c r="F10" s="10" t="s">
        <v>8</v>
      </c>
      <c r="G10" s="11">
        <v>25450</v>
      </c>
      <c r="H10" s="11"/>
      <c r="I10" s="15">
        <f t="shared" ca="1" si="0"/>
        <v>51</v>
      </c>
      <c r="J10" s="15" t="str">
        <f t="shared" ca="1" si="1"/>
        <v>50 to 60</v>
      </c>
      <c r="K10" s="10" t="s">
        <v>29</v>
      </c>
      <c r="L10" s="10" t="s">
        <v>47</v>
      </c>
      <c r="M10" s="10" t="str">
        <f t="array" ref="M10">IF($L10="India","india","expat")</f>
        <v>expat</v>
      </c>
      <c r="N10" s="10" t="s">
        <v>25</v>
      </c>
      <c r="O10" s="10" t="s">
        <v>891</v>
      </c>
      <c r="P10" s="11">
        <v>34950</v>
      </c>
      <c r="Q10" s="10" t="s">
        <v>27</v>
      </c>
      <c r="R10" s="10" t="s">
        <v>46</v>
      </c>
      <c r="S10" t="s">
        <v>259</v>
      </c>
      <c r="T10" s="10" t="s">
        <v>266</v>
      </c>
      <c r="U10" s="10" t="s">
        <v>268</v>
      </c>
      <c r="V10" t="s">
        <v>489</v>
      </c>
      <c r="W10" s="9" t="s">
        <v>734</v>
      </c>
      <c r="X10" s="9" t="s">
        <v>587</v>
      </c>
      <c r="Y10" s="28">
        <v>1.1599999999999999</v>
      </c>
      <c r="Z10" s="9">
        <v>20.021080000000001</v>
      </c>
    </row>
    <row r="11" spans="1:26" x14ac:dyDescent="0.3">
      <c r="A11" s="10" t="s">
        <v>285</v>
      </c>
      <c r="B11" t="s">
        <v>10</v>
      </c>
      <c r="C11" t="s">
        <v>523</v>
      </c>
      <c r="D11" t="s">
        <v>524</v>
      </c>
      <c r="E11" t="s">
        <v>525</v>
      </c>
      <c r="F11" s="10" t="s">
        <v>6</v>
      </c>
      <c r="G11" s="11">
        <v>24998</v>
      </c>
      <c r="H11" s="11"/>
      <c r="I11" s="15">
        <f t="shared" ca="1" si="0"/>
        <v>52</v>
      </c>
      <c r="J11" s="15" t="str">
        <f t="shared" ca="1" si="1"/>
        <v>50 to 60</v>
      </c>
      <c r="K11" s="10" t="s">
        <v>39</v>
      </c>
      <c r="L11" s="10" t="s">
        <v>35</v>
      </c>
      <c r="M11" s="10" t="str">
        <f t="array" ref="M11">IF($L11="India","india","expat")</f>
        <v>india</v>
      </c>
      <c r="N11" s="10" t="s">
        <v>25</v>
      </c>
      <c r="O11" s="10" t="s">
        <v>892</v>
      </c>
      <c r="P11" s="11">
        <v>35460</v>
      </c>
      <c r="Q11" s="10" t="s">
        <v>27</v>
      </c>
      <c r="R11" s="10" t="s">
        <v>424</v>
      </c>
      <c r="S11" t="s">
        <v>256</v>
      </c>
      <c r="T11" s="10" t="s">
        <v>28</v>
      </c>
      <c r="U11" s="10" t="s">
        <v>267</v>
      </c>
      <c r="V11" t="s">
        <v>243</v>
      </c>
      <c r="W11" s="9" t="s">
        <v>735</v>
      </c>
      <c r="X11" s="9" t="s">
        <v>588</v>
      </c>
      <c r="Y11" s="28">
        <v>1.18</v>
      </c>
      <c r="Z11" s="9">
        <v>20.021090000000001</v>
      </c>
    </row>
    <row r="12" spans="1:26" x14ac:dyDescent="0.3">
      <c r="A12" s="10" t="s">
        <v>286</v>
      </c>
      <c r="B12" t="s">
        <v>10</v>
      </c>
      <c r="C12" t="s">
        <v>526</v>
      </c>
      <c r="D12" t="s">
        <v>524</v>
      </c>
      <c r="E12" t="s">
        <v>527</v>
      </c>
      <c r="F12" s="10" t="s">
        <v>6</v>
      </c>
      <c r="G12" s="11">
        <v>24927</v>
      </c>
      <c r="H12" s="11"/>
      <c r="I12" s="15">
        <f t="shared" ca="1" si="0"/>
        <v>52</v>
      </c>
      <c r="J12" s="15" t="str">
        <f t="shared" ca="1" si="1"/>
        <v>50 to 60</v>
      </c>
      <c r="K12" s="10" t="s">
        <v>39</v>
      </c>
      <c r="L12" s="10" t="s">
        <v>35</v>
      </c>
      <c r="M12" s="10" t="str">
        <f t="array" ref="M12">IF($L12="India","india","expat")</f>
        <v>india</v>
      </c>
      <c r="N12" s="10" t="s">
        <v>25</v>
      </c>
      <c r="O12" s="10" t="s">
        <v>893</v>
      </c>
      <c r="P12" s="11">
        <v>35462</v>
      </c>
      <c r="Q12" s="10" t="s">
        <v>27</v>
      </c>
      <c r="R12" s="10" t="s">
        <v>241</v>
      </c>
      <c r="S12" t="s">
        <v>28</v>
      </c>
      <c r="T12" s="10" t="s">
        <v>28</v>
      </c>
      <c r="U12" s="10" t="s">
        <v>267</v>
      </c>
      <c r="V12" t="s">
        <v>243</v>
      </c>
      <c r="W12" s="9" t="s">
        <v>736</v>
      </c>
      <c r="X12" s="9" t="s">
        <v>589</v>
      </c>
      <c r="Y12" s="28">
        <v>1.2</v>
      </c>
      <c r="Z12" s="9">
        <v>20.021100000000001</v>
      </c>
    </row>
    <row r="13" spans="1:26" x14ac:dyDescent="0.3">
      <c r="A13" s="10" t="s">
        <v>287</v>
      </c>
      <c r="B13" t="s">
        <v>10</v>
      </c>
      <c r="C13" t="s">
        <v>528</v>
      </c>
      <c r="D13" t="s">
        <v>529</v>
      </c>
      <c r="E13" t="s">
        <v>530</v>
      </c>
      <c r="F13" s="10" t="s">
        <v>6</v>
      </c>
      <c r="G13" s="11">
        <v>25360</v>
      </c>
      <c r="H13" s="11"/>
      <c r="I13" s="15">
        <f t="shared" ca="1" si="0"/>
        <v>51</v>
      </c>
      <c r="J13" s="15" t="str">
        <f t="shared" ca="1" si="1"/>
        <v>50 to 60</v>
      </c>
      <c r="K13" s="10" t="s">
        <v>39</v>
      </c>
      <c r="L13" s="10" t="s">
        <v>35</v>
      </c>
      <c r="M13" s="10" t="str">
        <f t="array" ref="M13">IF($L13="India","india","expat")</f>
        <v>india</v>
      </c>
      <c r="N13" s="10" t="s">
        <v>25</v>
      </c>
      <c r="O13" s="10" t="s">
        <v>894</v>
      </c>
      <c r="P13" s="11">
        <v>35713</v>
      </c>
      <c r="Q13" s="10" t="s">
        <v>27</v>
      </c>
      <c r="R13" s="10" t="s">
        <v>245</v>
      </c>
      <c r="S13" t="s">
        <v>258</v>
      </c>
      <c r="T13" s="10" t="s">
        <v>28</v>
      </c>
      <c r="U13" s="10" t="s">
        <v>269</v>
      </c>
      <c r="V13" t="s">
        <v>243</v>
      </c>
      <c r="W13" s="9" t="s">
        <v>737</v>
      </c>
      <c r="X13" s="9" t="s">
        <v>590</v>
      </c>
      <c r="Y13" s="28">
        <v>1.22</v>
      </c>
      <c r="Z13" s="9">
        <v>20.02111</v>
      </c>
    </row>
    <row r="14" spans="1:26" x14ac:dyDescent="0.3">
      <c r="A14" s="10" t="s">
        <v>288</v>
      </c>
      <c r="B14" s="10" t="s">
        <v>10</v>
      </c>
      <c r="C14" s="10" t="s">
        <v>197</v>
      </c>
      <c r="D14" s="10" t="s">
        <v>206</v>
      </c>
      <c r="E14" s="10" t="s">
        <v>207</v>
      </c>
      <c r="F14" s="10" t="s">
        <v>6</v>
      </c>
      <c r="G14" s="11">
        <v>26367</v>
      </c>
      <c r="H14" s="11"/>
      <c r="I14" s="15">
        <f t="shared" ca="1" si="0"/>
        <v>48</v>
      </c>
      <c r="J14" s="15" t="str">
        <f t="shared" ca="1" si="1"/>
        <v>41 to 50</v>
      </c>
      <c r="K14" s="10" t="s">
        <v>23</v>
      </c>
      <c r="L14" s="10" t="s">
        <v>47</v>
      </c>
      <c r="M14" s="10" t="str">
        <f t="array" ref="M14">IF($L14="India","india","expat")</f>
        <v>expat</v>
      </c>
      <c r="N14" s="10" t="s">
        <v>25</v>
      </c>
      <c r="O14" s="10" t="s">
        <v>895</v>
      </c>
      <c r="P14" s="11">
        <v>35765</v>
      </c>
      <c r="Q14" s="10" t="s">
        <v>27</v>
      </c>
      <c r="R14" s="10" t="s">
        <v>245</v>
      </c>
      <c r="S14" t="s">
        <v>258</v>
      </c>
      <c r="T14" s="10" t="s">
        <v>28</v>
      </c>
      <c r="U14" s="10" t="s">
        <v>268</v>
      </c>
      <c r="V14" t="s">
        <v>489</v>
      </c>
      <c r="W14" s="9" t="s">
        <v>738</v>
      </c>
      <c r="X14" s="9" t="s">
        <v>591</v>
      </c>
      <c r="Y14" s="28">
        <v>1.24</v>
      </c>
      <c r="Z14" s="9">
        <v>20.02112</v>
      </c>
    </row>
    <row r="15" spans="1:26" x14ac:dyDescent="0.3">
      <c r="A15" s="10" t="s">
        <v>289</v>
      </c>
      <c r="B15" t="s">
        <v>10</v>
      </c>
      <c r="C15" t="s">
        <v>531</v>
      </c>
      <c r="D15" t="s">
        <v>524</v>
      </c>
      <c r="E15" t="s">
        <v>460</v>
      </c>
      <c r="F15" s="10" t="s">
        <v>6</v>
      </c>
      <c r="G15" s="11">
        <v>26180</v>
      </c>
      <c r="H15" s="11"/>
      <c r="I15" s="15">
        <f t="shared" ca="1" si="0"/>
        <v>49</v>
      </c>
      <c r="J15" s="15" t="str">
        <f t="shared" ca="1" si="1"/>
        <v>41 to 50</v>
      </c>
      <c r="K15" s="10" t="s">
        <v>39</v>
      </c>
      <c r="L15" s="10" t="s">
        <v>35</v>
      </c>
      <c r="M15" s="10" t="str">
        <f t="array" ref="M15">IF($L15="India","india","expat")</f>
        <v>india</v>
      </c>
      <c r="N15" s="10" t="s">
        <v>25</v>
      </c>
      <c r="O15" s="10" t="s">
        <v>896</v>
      </c>
      <c r="P15" s="11">
        <v>35765</v>
      </c>
      <c r="Q15" s="10" t="s">
        <v>27</v>
      </c>
      <c r="R15" s="10" t="s">
        <v>424</v>
      </c>
      <c r="S15" t="s">
        <v>257</v>
      </c>
      <c r="T15" s="10" t="s">
        <v>28</v>
      </c>
      <c r="U15" s="10" t="s">
        <v>267</v>
      </c>
      <c r="V15" t="s">
        <v>243</v>
      </c>
      <c r="W15" s="9" t="s">
        <v>739</v>
      </c>
      <c r="X15" s="9" t="s">
        <v>592</v>
      </c>
      <c r="Y15" s="28">
        <v>1.26</v>
      </c>
      <c r="Z15" s="9">
        <v>20.021129999999999</v>
      </c>
    </row>
    <row r="16" spans="1:26" x14ac:dyDescent="0.3">
      <c r="A16" s="10" t="s">
        <v>290</v>
      </c>
      <c r="B16" s="10" t="s">
        <v>10</v>
      </c>
      <c r="C16" s="10" t="s">
        <v>88</v>
      </c>
      <c r="D16" s="10" t="s">
        <v>70</v>
      </c>
      <c r="E16" s="10" t="s">
        <v>140</v>
      </c>
      <c r="F16" s="10" t="s">
        <v>6</v>
      </c>
      <c r="G16" s="11">
        <v>25922</v>
      </c>
      <c r="H16" s="11"/>
      <c r="I16" s="15">
        <f t="shared" ca="1" si="0"/>
        <v>50</v>
      </c>
      <c r="J16" s="15" t="str">
        <f t="shared" ca="1" si="1"/>
        <v>41 to 50</v>
      </c>
      <c r="K16" s="10" t="s">
        <v>23</v>
      </c>
      <c r="L16" s="10" t="s">
        <v>33</v>
      </c>
      <c r="M16" s="10" t="str">
        <f t="array" ref="M16">IF($L16="India","india","expat")</f>
        <v>expat</v>
      </c>
      <c r="N16" s="10" t="s">
        <v>25</v>
      </c>
      <c r="O16" s="10" t="s">
        <v>897</v>
      </c>
      <c r="P16" s="11">
        <v>35796</v>
      </c>
      <c r="Q16" s="10" t="s">
        <v>27</v>
      </c>
      <c r="R16" s="10" t="s">
        <v>40</v>
      </c>
      <c r="S16" t="s">
        <v>262</v>
      </c>
      <c r="T16" s="10" t="s">
        <v>266</v>
      </c>
      <c r="U16" s="10" t="s">
        <v>269</v>
      </c>
      <c r="V16" t="s">
        <v>243</v>
      </c>
      <c r="W16" s="9" t="s">
        <v>740</v>
      </c>
      <c r="X16" s="9" t="s">
        <v>593</v>
      </c>
      <c r="Y16" s="28">
        <v>1.28</v>
      </c>
      <c r="Z16" s="9">
        <v>20.021139999999999</v>
      </c>
    </row>
    <row r="17" spans="1:26" x14ac:dyDescent="0.3">
      <c r="A17" s="10" t="s">
        <v>291</v>
      </c>
      <c r="B17" s="10" t="s">
        <v>10</v>
      </c>
      <c r="C17" s="10" t="s">
        <v>208</v>
      </c>
      <c r="D17" s="10" t="s">
        <v>196</v>
      </c>
      <c r="E17" s="10" t="s">
        <v>209</v>
      </c>
      <c r="F17" s="10" t="s">
        <v>6</v>
      </c>
      <c r="G17" s="11">
        <v>26193</v>
      </c>
      <c r="H17" s="11"/>
      <c r="I17" s="15">
        <f t="shared" ca="1" si="0"/>
        <v>49</v>
      </c>
      <c r="J17" s="15" t="str">
        <f t="shared" ca="1" si="1"/>
        <v>41 to 50</v>
      </c>
      <c r="K17" s="10" t="s">
        <v>23</v>
      </c>
      <c r="L17" s="10" t="s">
        <v>47</v>
      </c>
      <c r="M17" s="10" t="str">
        <f t="array" ref="M17">IF($L17="India","india","expat")</f>
        <v>expat</v>
      </c>
      <c r="N17" s="10" t="s">
        <v>25</v>
      </c>
      <c r="O17" s="10" t="s">
        <v>898</v>
      </c>
      <c r="P17" s="11">
        <v>35806</v>
      </c>
      <c r="Q17" s="10" t="s">
        <v>27</v>
      </c>
      <c r="R17" s="10" t="s">
        <v>245</v>
      </c>
      <c r="S17" t="s">
        <v>28</v>
      </c>
      <c r="T17" s="10" t="s">
        <v>28</v>
      </c>
      <c r="U17" s="10" t="s">
        <v>268</v>
      </c>
      <c r="V17" t="s">
        <v>489</v>
      </c>
      <c r="W17" s="9" t="s">
        <v>741</v>
      </c>
      <c r="X17" s="9" t="s">
        <v>594</v>
      </c>
      <c r="Y17" s="28">
        <v>1.3</v>
      </c>
      <c r="Z17" s="9">
        <v>20.021149999999999</v>
      </c>
    </row>
    <row r="18" spans="1:26" x14ac:dyDescent="0.3">
      <c r="A18" s="10" t="s">
        <v>292</v>
      </c>
      <c r="B18" t="s">
        <v>10</v>
      </c>
      <c r="C18" t="s">
        <v>532</v>
      </c>
      <c r="D18" t="s">
        <v>524</v>
      </c>
      <c r="E18" t="s">
        <v>533</v>
      </c>
      <c r="F18" s="10" t="s">
        <v>6</v>
      </c>
      <c r="G18" s="11">
        <v>26912</v>
      </c>
      <c r="H18" s="11"/>
      <c r="I18" s="15">
        <f t="shared" ca="1" si="0"/>
        <v>47</v>
      </c>
      <c r="J18" s="15" t="str">
        <f t="shared" ca="1" si="1"/>
        <v>41 to 50</v>
      </c>
      <c r="K18" s="10" t="s">
        <v>39</v>
      </c>
      <c r="L18" s="10" t="s">
        <v>35</v>
      </c>
      <c r="M18" s="10" t="str">
        <f t="array" ref="M18">IF($L18="India","india","expat")</f>
        <v>india</v>
      </c>
      <c r="N18" s="10" t="s">
        <v>25</v>
      </c>
      <c r="O18" s="10" t="s">
        <v>899</v>
      </c>
      <c r="P18" s="11">
        <v>36413</v>
      </c>
      <c r="Q18" s="10" t="s">
        <v>27</v>
      </c>
      <c r="R18" s="10" t="s">
        <v>241</v>
      </c>
      <c r="S18" t="s">
        <v>259</v>
      </c>
      <c r="T18" s="10" t="s">
        <v>266</v>
      </c>
      <c r="U18" s="10" t="s">
        <v>267</v>
      </c>
      <c r="V18" t="s">
        <v>243</v>
      </c>
      <c r="W18" s="9" t="s">
        <v>742</v>
      </c>
      <c r="X18" s="9" t="s">
        <v>595</v>
      </c>
      <c r="Y18" s="28">
        <v>1.32</v>
      </c>
      <c r="Z18" s="9">
        <v>20.021159999999998</v>
      </c>
    </row>
    <row r="19" spans="1:26" x14ac:dyDescent="0.3">
      <c r="A19" s="10" t="s">
        <v>293</v>
      </c>
      <c r="B19" s="10" t="s">
        <v>183</v>
      </c>
      <c r="C19" s="10" t="s">
        <v>188</v>
      </c>
      <c r="D19" s="10" t="s">
        <v>58</v>
      </c>
      <c r="E19" s="10" t="s">
        <v>91</v>
      </c>
      <c r="F19" s="10" t="s">
        <v>8</v>
      </c>
      <c r="G19" s="11">
        <v>26949</v>
      </c>
      <c r="H19" s="11"/>
      <c r="I19" s="15">
        <f t="shared" ca="1" si="0"/>
        <v>47</v>
      </c>
      <c r="J19" s="15" t="str">
        <f t="shared" ca="1" si="1"/>
        <v>41 to 50</v>
      </c>
      <c r="K19" s="10" t="s">
        <v>23</v>
      </c>
      <c r="L19" s="10" t="s">
        <v>33</v>
      </c>
      <c r="M19" s="10" t="str">
        <f t="array" ref="M19">IF($L19="India","india","expat")</f>
        <v>expat</v>
      </c>
      <c r="N19" s="10" t="s">
        <v>25</v>
      </c>
      <c r="O19" s="10" t="s">
        <v>900</v>
      </c>
      <c r="P19" s="11">
        <v>36413</v>
      </c>
      <c r="Q19" s="10" t="s">
        <v>27</v>
      </c>
      <c r="R19" s="10" t="s">
        <v>26</v>
      </c>
      <c r="S19" t="s">
        <v>28</v>
      </c>
      <c r="T19" s="10" t="s">
        <v>28</v>
      </c>
      <c r="U19" s="10" t="s">
        <v>268</v>
      </c>
      <c r="V19" t="s">
        <v>249</v>
      </c>
      <c r="W19" s="9" t="s">
        <v>743</v>
      </c>
      <c r="X19" s="9" t="s">
        <v>596</v>
      </c>
      <c r="Y19" s="28">
        <v>1.34</v>
      </c>
      <c r="Z19" s="9">
        <v>20.021170000000001</v>
      </c>
    </row>
    <row r="20" spans="1:26" x14ac:dyDescent="0.3">
      <c r="A20" s="10" t="s">
        <v>294</v>
      </c>
      <c r="B20" s="10" t="s">
        <v>9</v>
      </c>
      <c r="C20" s="10" t="s">
        <v>473</v>
      </c>
      <c r="D20" s="10" t="s">
        <v>112</v>
      </c>
      <c r="E20" s="10" t="s">
        <v>113</v>
      </c>
      <c r="F20" s="10" t="s">
        <v>8</v>
      </c>
      <c r="G20" s="11">
        <v>26305</v>
      </c>
      <c r="H20" s="11"/>
      <c r="I20" s="15">
        <f t="shared" ca="1" si="0"/>
        <v>49</v>
      </c>
      <c r="J20" s="15" t="str">
        <f t="shared" ca="1" si="1"/>
        <v>41 to 50</v>
      </c>
      <c r="K20" s="10" t="s">
        <v>23</v>
      </c>
      <c r="L20" s="10" t="s">
        <v>33</v>
      </c>
      <c r="M20" s="10" t="str">
        <f t="array" ref="M20">IF($L20="India","india","expat")</f>
        <v>expat</v>
      </c>
      <c r="N20" s="10" t="s">
        <v>25</v>
      </c>
      <c r="O20" s="10" t="s">
        <v>901</v>
      </c>
      <c r="P20" s="11">
        <v>36413</v>
      </c>
      <c r="Q20" s="10" t="s">
        <v>27</v>
      </c>
      <c r="R20" s="10" t="s">
        <v>26</v>
      </c>
      <c r="S20" t="s">
        <v>261</v>
      </c>
      <c r="T20" s="10" t="s">
        <v>266</v>
      </c>
      <c r="U20" s="10" t="s">
        <v>268</v>
      </c>
      <c r="V20" t="s">
        <v>249</v>
      </c>
      <c r="W20" s="9" t="s">
        <v>744</v>
      </c>
      <c r="X20" s="9" t="s">
        <v>597</v>
      </c>
      <c r="Y20" s="28">
        <v>1.36</v>
      </c>
      <c r="Z20" s="9">
        <v>20.021180000000001</v>
      </c>
    </row>
    <row r="21" spans="1:26" x14ac:dyDescent="0.3">
      <c r="A21" s="10" t="s">
        <v>295</v>
      </c>
      <c r="B21" s="10" t="s">
        <v>183</v>
      </c>
      <c r="C21" s="10" t="s">
        <v>474</v>
      </c>
      <c r="D21" s="10" t="s">
        <v>73</v>
      </c>
      <c r="E21" s="10" t="s">
        <v>218</v>
      </c>
      <c r="F21" s="10" t="s">
        <v>8</v>
      </c>
      <c r="G21" s="11">
        <v>27108</v>
      </c>
      <c r="H21" s="11"/>
      <c r="I21" s="15">
        <f t="shared" ca="1" si="0"/>
        <v>46</v>
      </c>
      <c r="J21" s="15" t="str">
        <f t="shared" ca="1" si="1"/>
        <v>41 to 50</v>
      </c>
      <c r="K21" s="10" t="s">
        <v>23</v>
      </c>
      <c r="L21" s="10" t="s">
        <v>33</v>
      </c>
      <c r="M21" s="10" t="str">
        <f t="array" ref="M21">IF($L21="India","india","expat")</f>
        <v>expat</v>
      </c>
      <c r="N21" s="10" t="s">
        <v>25</v>
      </c>
      <c r="O21" s="10" t="s">
        <v>902</v>
      </c>
      <c r="P21" s="11">
        <v>36465</v>
      </c>
      <c r="Q21" s="10" t="s">
        <v>27</v>
      </c>
      <c r="R21" s="10" t="s">
        <v>26</v>
      </c>
      <c r="S21" t="s">
        <v>260</v>
      </c>
      <c r="T21" s="10" t="s">
        <v>266</v>
      </c>
      <c r="U21" s="10" t="s">
        <v>268</v>
      </c>
      <c r="V21" t="s">
        <v>249</v>
      </c>
      <c r="W21" s="9" t="s">
        <v>745</v>
      </c>
      <c r="X21" s="9" t="s">
        <v>598</v>
      </c>
      <c r="Y21" s="28">
        <v>1.38</v>
      </c>
      <c r="Z21" s="9">
        <v>20.021190000000001</v>
      </c>
    </row>
    <row r="22" spans="1:26" x14ac:dyDescent="0.3">
      <c r="A22" s="10" t="s">
        <v>296</v>
      </c>
      <c r="B22" s="10" t="s">
        <v>9</v>
      </c>
      <c r="C22" s="10" t="s">
        <v>475</v>
      </c>
      <c r="D22" s="10" t="s">
        <v>109</v>
      </c>
      <c r="E22" s="10" t="s">
        <v>83</v>
      </c>
      <c r="F22" s="10" t="s">
        <v>8</v>
      </c>
      <c r="G22" s="11">
        <v>27142</v>
      </c>
      <c r="H22" s="11"/>
      <c r="I22" s="15">
        <f t="shared" ca="1" si="0"/>
        <v>46</v>
      </c>
      <c r="J22" s="15" t="str">
        <f t="shared" ca="1" si="1"/>
        <v>41 to 50</v>
      </c>
      <c r="K22" s="10" t="s">
        <v>23</v>
      </c>
      <c r="L22" s="10" t="s">
        <v>24</v>
      </c>
      <c r="M22" s="10" t="str">
        <f t="array" ref="M22">IF($L22="India","india","expat")</f>
        <v>expat</v>
      </c>
      <c r="N22" s="10" t="s">
        <v>25</v>
      </c>
      <c r="O22" s="10" t="s">
        <v>903</v>
      </c>
      <c r="P22" s="11">
        <v>36710</v>
      </c>
      <c r="Q22" s="10" t="s">
        <v>27</v>
      </c>
      <c r="R22" s="10" t="s">
        <v>26</v>
      </c>
      <c r="S22" t="s">
        <v>28</v>
      </c>
      <c r="T22" s="10" t="s">
        <v>28</v>
      </c>
      <c r="U22" s="10" t="s">
        <v>269</v>
      </c>
      <c r="V22" t="s">
        <v>248</v>
      </c>
      <c r="W22" s="9" t="s">
        <v>746</v>
      </c>
      <c r="X22" s="9" t="s">
        <v>599</v>
      </c>
      <c r="Y22" s="28">
        <v>1.4</v>
      </c>
      <c r="Z22" s="9">
        <v>20.0212</v>
      </c>
    </row>
    <row r="23" spans="1:26" x14ac:dyDescent="0.3">
      <c r="A23" s="10" t="s">
        <v>297</v>
      </c>
      <c r="B23" s="10" t="s">
        <v>9</v>
      </c>
      <c r="C23" s="10" t="s">
        <v>430</v>
      </c>
      <c r="D23" s="10" t="s">
        <v>76</v>
      </c>
      <c r="E23" s="10" t="s">
        <v>63</v>
      </c>
      <c r="F23" s="10" t="s">
        <v>8</v>
      </c>
      <c r="G23" s="11">
        <v>26478</v>
      </c>
      <c r="H23" s="11"/>
      <c r="I23" s="15">
        <f t="shared" ca="1" si="0"/>
        <v>48</v>
      </c>
      <c r="J23" s="15" t="str">
        <f t="shared" ca="1" si="1"/>
        <v>41 to 50</v>
      </c>
      <c r="K23" s="10" t="s">
        <v>23</v>
      </c>
      <c r="L23" s="10" t="s">
        <v>24</v>
      </c>
      <c r="M23" s="10" t="str">
        <f t="array" ref="M23">IF($L23="India","india","expat")</f>
        <v>expat</v>
      </c>
      <c r="N23" s="10" t="s">
        <v>25</v>
      </c>
      <c r="O23" s="10" t="s">
        <v>904</v>
      </c>
      <c r="P23" s="11">
        <v>36711</v>
      </c>
      <c r="Q23" s="10" t="s">
        <v>27</v>
      </c>
      <c r="R23" s="10" t="s">
        <v>26</v>
      </c>
      <c r="S23" t="s">
        <v>259</v>
      </c>
      <c r="T23" s="10" t="s">
        <v>266</v>
      </c>
      <c r="U23" s="10" t="s">
        <v>268</v>
      </c>
      <c r="V23" t="s">
        <v>249</v>
      </c>
      <c r="W23" s="9" t="s">
        <v>747</v>
      </c>
      <c r="X23" s="9" t="s">
        <v>600</v>
      </c>
      <c r="Y23" s="28">
        <v>1.42</v>
      </c>
      <c r="Z23" s="9">
        <v>20.02121</v>
      </c>
    </row>
    <row r="24" spans="1:26" x14ac:dyDescent="0.3">
      <c r="A24" s="10" t="s">
        <v>298</v>
      </c>
      <c r="B24" t="s">
        <v>10</v>
      </c>
      <c r="C24" t="s">
        <v>534</v>
      </c>
      <c r="D24" t="s">
        <v>535</v>
      </c>
      <c r="E24" t="s">
        <v>460</v>
      </c>
      <c r="F24" s="10" t="s">
        <v>6</v>
      </c>
      <c r="G24" s="11">
        <v>27385</v>
      </c>
      <c r="H24" s="11"/>
      <c r="I24" s="15">
        <f t="shared" ca="1" si="0"/>
        <v>46</v>
      </c>
      <c r="J24" s="15" t="str">
        <f t="shared" ca="1" si="1"/>
        <v>41 to 50</v>
      </c>
      <c r="K24" s="10" t="s">
        <v>39</v>
      </c>
      <c r="L24" s="10" t="s">
        <v>35</v>
      </c>
      <c r="M24" s="10" t="str">
        <f t="array" ref="M24">IF($L24="India","india","expat")</f>
        <v>india</v>
      </c>
      <c r="N24" s="10" t="s">
        <v>25</v>
      </c>
      <c r="O24" s="10" t="s">
        <v>905</v>
      </c>
      <c r="P24" s="11">
        <v>36847</v>
      </c>
      <c r="Q24" s="10" t="s">
        <v>27</v>
      </c>
      <c r="R24" s="10" t="s">
        <v>40</v>
      </c>
      <c r="S24" t="s">
        <v>259</v>
      </c>
      <c r="T24" s="10" t="s">
        <v>266</v>
      </c>
      <c r="U24" s="10" t="s">
        <v>269</v>
      </c>
      <c r="V24" t="s">
        <v>243</v>
      </c>
      <c r="W24" s="9" t="s">
        <v>748</v>
      </c>
      <c r="X24" s="9" t="s">
        <v>601</v>
      </c>
      <c r="Y24" s="28">
        <v>1.44</v>
      </c>
      <c r="Z24" s="9">
        <v>20.02122</v>
      </c>
    </row>
    <row r="25" spans="1:26" x14ac:dyDescent="0.3">
      <c r="A25" s="10" t="s">
        <v>299</v>
      </c>
      <c r="B25" s="10" t="s">
        <v>183</v>
      </c>
      <c r="C25" s="10" t="s">
        <v>431</v>
      </c>
      <c r="D25" s="10" t="s">
        <v>574</v>
      </c>
      <c r="E25" s="10" t="s">
        <v>63</v>
      </c>
      <c r="F25" s="10" t="s">
        <v>8</v>
      </c>
      <c r="G25" s="11">
        <v>26971</v>
      </c>
      <c r="H25" s="11"/>
      <c r="I25" s="15">
        <f t="shared" ca="1" si="0"/>
        <v>47</v>
      </c>
      <c r="J25" s="15" t="str">
        <f t="shared" ca="1" si="1"/>
        <v>41 to 50</v>
      </c>
      <c r="K25" s="10" t="s">
        <v>23</v>
      </c>
      <c r="L25" s="10" t="s">
        <v>24</v>
      </c>
      <c r="M25" s="10" t="str">
        <f t="array" ref="M25">IF($L25="India","india","expat")</f>
        <v>expat</v>
      </c>
      <c r="N25" s="10" t="s">
        <v>25</v>
      </c>
      <c r="O25" s="10" t="s">
        <v>906</v>
      </c>
      <c r="P25" s="11">
        <v>36860</v>
      </c>
      <c r="Q25" s="10" t="s">
        <v>27</v>
      </c>
      <c r="R25" s="10" t="s">
        <v>26</v>
      </c>
      <c r="S25" t="s">
        <v>262</v>
      </c>
      <c r="T25" s="10" t="s">
        <v>266</v>
      </c>
      <c r="U25" s="10" t="s">
        <v>268</v>
      </c>
      <c r="V25" t="s">
        <v>249</v>
      </c>
      <c r="W25" s="9" t="s">
        <v>749</v>
      </c>
      <c r="X25" s="9" t="s">
        <v>602</v>
      </c>
      <c r="Y25" s="28">
        <v>1.46</v>
      </c>
      <c r="Z25" s="9">
        <v>20.021229999999999</v>
      </c>
    </row>
    <row r="26" spans="1:26" x14ac:dyDescent="0.3">
      <c r="A26" s="10" t="s">
        <v>300</v>
      </c>
      <c r="B26" t="s">
        <v>9</v>
      </c>
      <c r="C26" t="s">
        <v>874</v>
      </c>
      <c r="D26" t="s">
        <v>875</v>
      </c>
      <c r="E26" t="s">
        <v>876</v>
      </c>
      <c r="F26" s="10" t="s">
        <v>8</v>
      </c>
      <c r="G26" s="11">
        <v>25643</v>
      </c>
      <c r="H26" s="11"/>
      <c r="I26" s="15">
        <f t="shared" ca="1" si="0"/>
        <v>50</v>
      </c>
      <c r="J26" s="15" t="str">
        <f t="shared" ca="1" si="1"/>
        <v>41 to 50</v>
      </c>
      <c r="K26" s="10" t="s">
        <v>39</v>
      </c>
      <c r="L26" s="10" t="s">
        <v>35</v>
      </c>
      <c r="M26" s="10" t="str">
        <f t="array" ref="M26">IF($L26="India","india","expat")</f>
        <v>india</v>
      </c>
      <c r="N26" s="10" t="s">
        <v>25</v>
      </c>
      <c r="O26" s="10" t="s">
        <v>907</v>
      </c>
      <c r="P26" s="11">
        <v>36873</v>
      </c>
      <c r="Q26" s="10" t="s">
        <v>27</v>
      </c>
      <c r="R26" s="10" t="s">
        <v>46</v>
      </c>
      <c r="S26" t="s">
        <v>259</v>
      </c>
      <c r="T26" s="10" t="s">
        <v>266</v>
      </c>
      <c r="U26" s="10" t="s">
        <v>269</v>
      </c>
      <c r="V26" t="s">
        <v>243</v>
      </c>
      <c r="W26" s="9" t="s">
        <v>750</v>
      </c>
      <c r="X26" s="9" t="s">
        <v>603</v>
      </c>
      <c r="Y26" s="28">
        <v>1.48</v>
      </c>
      <c r="Z26" s="9">
        <v>20.021239999999999</v>
      </c>
    </row>
    <row r="27" spans="1:26" x14ac:dyDescent="0.3">
      <c r="A27" s="10" t="s">
        <v>301</v>
      </c>
      <c r="B27" s="10" t="s">
        <v>5</v>
      </c>
      <c r="C27" s="10" t="s">
        <v>181</v>
      </c>
      <c r="D27" s="10" t="s">
        <v>96</v>
      </c>
      <c r="E27" s="10" t="s">
        <v>215</v>
      </c>
      <c r="F27" s="10" t="s">
        <v>6</v>
      </c>
      <c r="G27" s="11">
        <v>27818</v>
      </c>
      <c r="H27" s="11"/>
      <c r="I27" s="15">
        <f t="shared" ca="1" si="0"/>
        <v>44</v>
      </c>
      <c r="J27" s="15" t="str">
        <f t="shared" ca="1" si="1"/>
        <v>41 to 50</v>
      </c>
      <c r="K27" s="10" t="s">
        <v>23</v>
      </c>
      <c r="L27" s="10" t="s">
        <v>24</v>
      </c>
      <c r="M27" s="10" t="str">
        <f t="array" ref="M27">IF($L27="India","india","expat")</f>
        <v>expat</v>
      </c>
      <c r="N27" s="10" t="s">
        <v>25</v>
      </c>
      <c r="O27" s="10" t="s">
        <v>908</v>
      </c>
      <c r="P27" s="11">
        <v>36996</v>
      </c>
      <c r="Q27" s="10" t="s">
        <v>27</v>
      </c>
      <c r="R27" s="10" t="s">
        <v>26</v>
      </c>
      <c r="S27" t="s">
        <v>259</v>
      </c>
      <c r="T27" s="10" t="s">
        <v>266</v>
      </c>
      <c r="U27" s="10" t="s">
        <v>269</v>
      </c>
      <c r="V27" t="s">
        <v>248</v>
      </c>
      <c r="W27" s="9" t="s">
        <v>751</v>
      </c>
      <c r="X27" s="9" t="s">
        <v>604</v>
      </c>
      <c r="Y27" s="28">
        <v>1.5</v>
      </c>
      <c r="Z27" s="9">
        <v>20.021249999999998</v>
      </c>
    </row>
    <row r="28" spans="1:26" x14ac:dyDescent="0.3">
      <c r="A28" s="10" t="s">
        <v>302</v>
      </c>
      <c r="B28" s="10" t="s">
        <v>9</v>
      </c>
      <c r="C28" t="s">
        <v>434</v>
      </c>
      <c r="D28" t="s">
        <v>435</v>
      </c>
      <c r="E28" t="s">
        <v>436</v>
      </c>
      <c r="F28" s="10" t="s">
        <v>8</v>
      </c>
      <c r="G28" s="11">
        <v>27917</v>
      </c>
      <c r="H28" s="11"/>
      <c r="I28" s="15">
        <f t="shared" ca="1" si="0"/>
        <v>44</v>
      </c>
      <c r="J28" s="15" t="str">
        <f t="shared" ca="1" si="1"/>
        <v>41 to 50</v>
      </c>
      <c r="K28" s="10" t="s">
        <v>29</v>
      </c>
      <c r="L28" s="10" t="s">
        <v>425</v>
      </c>
      <c r="M28" s="10" t="str">
        <f t="array" ref="M28">IF($L28="India","india","expat")</f>
        <v>expat</v>
      </c>
      <c r="N28" s="10" t="s">
        <v>25</v>
      </c>
      <c r="O28" s="10" t="s">
        <v>909</v>
      </c>
      <c r="P28" s="11">
        <v>37012</v>
      </c>
      <c r="Q28" s="10" t="s">
        <v>27</v>
      </c>
      <c r="R28" s="10" t="s">
        <v>26</v>
      </c>
      <c r="S28" t="s">
        <v>28</v>
      </c>
      <c r="T28" s="10" t="s">
        <v>28</v>
      </c>
      <c r="U28" s="10" t="s">
        <v>268</v>
      </c>
      <c r="V28" t="s">
        <v>255</v>
      </c>
      <c r="W28" s="9" t="s">
        <v>752</v>
      </c>
      <c r="X28" s="9" t="s">
        <v>605</v>
      </c>
      <c r="Y28" s="28">
        <v>1.52</v>
      </c>
      <c r="Z28" s="9">
        <v>20.021260000000002</v>
      </c>
    </row>
    <row r="29" spans="1:26" x14ac:dyDescent="0.3">
      <c r="A29" s="10" t="s">
        <v>303</v>
      </c>
      <c r="B29" s="10" t="s">
        <v>10</v>
      </c>
      <c r="C29" s="10" t="s">
        <v>116</v>
      </c>
      <c r="D29" s="10" t="s">
        <v>69</v>
      </c>
      <c r="E29" s="10" t="s">
        <v>117</v>
      </c>
      <c r="F29" s="10" t="s">
        <v>6</v>
      </c>
      <c r="G29" s="11">
        <v>28141</v>
      </c>
      <c r="H29" s="11"/>
      <c r="I29" s="15">
        <f t="shared" ca="1" si="0"/>
        <v>44</v>
      </c>
      <c r="J29" s="15" t="str">
        <f t="shared" ca="1" si="1"/>
        <v>41 to 50</v>
      </c>
      <c r="K29" s="10" t="s">
        <v>23</v>
      </c>
      <c r="L29" s="10" t="s">
        <v>33</v>
      </c>
      <c r="M29" s="10" t="str">
        <f t="array" ref="M29">IF($L29="India","india","expat")</f>
        <v>expat</v>
      </c>
      <c r="N29" s="10" t="s">
        <v>25</v>
      </c>
      <c r="O29" s="10" t="s">
        <v>910</v>
      </c>
      <c r="P29" s="11">
        <v>37138</v>
      </c>
      <c r="Q29" s="10" t="s">
        <v>27</v>
      </c>
      <c r="R29" s="10" t="s">
        <v>26</v>
      </c>
      <c r="S29" t="s">
        <v>262</v>
      </c>
      <c r="T29" s="10" t="s">
        <v>266</v>
      </c>
      <c r="U29" s="10" t="s">
        <v>268</v>
      </c>
      <c r="V29" t="s">
        <v>249</v>
      </c>
      <c r="W29" s="9" t="s">
        <v>753</v>
      </c>
      <c r="X29" s="9" t="s">
        <v>606</v>
      </c>
      <c r="Y29" s="28">
        <v>1.54</v>
      </c>
      <c r="Z29" s="9">
        <v>20.021270000000001</v>
      </c>
    </row>
    <row r="30" spans="1:26" x14ac:dyDescent="0.3">
      <c r="A30" s="10" t="s">
        <v>304</v>
      </c>
      <c r="B30" s="10" t="s">
        <v>9</v>
      </c>
      <c r="C30" s="10" t="s">
        <v>440</v>
      </c>
      <c r="D30" s="10" t="s">
        <v>147</v>
      </c>
      <c r="E30" s="10" t="s">
        <v>148</v>
      </c>
      <c r="F30" s="10" t="s">
        <v>8</v>
      </c>
      <c r="G30" s="11">
        <v>27840</v>
      </c>
      <c r="H30" s="11"/>
      <c r="I30" s="15">
        <f t="shared" ca="1" si="0"/>
        <v>44</v>
      </c>
      <c r="J30" s="15" t="str">
        <f t="shared" ca="1" si="1"/>
        <v>41 to 50</v>
      </c>
      <c r="K30" s="10" t="s">
        <v>23</v>
      </c>
      <c r="L30" s="10" t="s">
        <v>24</v>
      </c>
      <c r="M30" s="10" t="str">
        <f t="array" ref="M30">IF($L30="India","india","expat")</f>
        <v>expat</v>
      </c>
      <c r="N30" s="10" t="s">
        <v>25</v>
      </c>
      <c r="O30" s="10" t="s">
        <v>911</v>
      </c>
      <c r="P30" s="11">
        <v>37246</v>
      </c>
      <c r="Q30" s="10" t="s">
        <v>27</v>
      </c>
      <c r="R30" s="10" t="s">
        <v>26</v>
      </c>
      <c r="S30" t="s">
        <v>260</v>
      </c>
      <c r="T30" s="10" t="s">
        <v>266</v>
      </c>
      <c r="U30" s="10" t="s">
        <v>268</v>
      </c>
      <c r="V30" t="s">
        <v>246</v>
      </c>
      <c r="W30" s="9" t="s">
        <v>754</v>
      </c>
      <c r="X30" s="9" t="s">
        <v>607</v>
      </c>
      <c r="Y30" s="28">
        <v>1.56</v>
      </c>
      <c r="Z30" s="9">
        <v>20.021280000000001</v>
      </c>
    </row>
    <row r="31" spans="1:26" x14ac:dyDescent="0.3">
      <c r="A31" s="10" t="s">
        <v>305</v>
      </c>
      <c r="B31" s="10" t="s">
        <v>10</v>
      </c>
      <c r="C31" s="10" t="s">
        <v>83</v>
      </c>
      <c r="D31" s="10" t="s">
        <v>118</v>
      </c>
      <c r="E31" s="10" t="s">
        <v>115</v>
      </c>
      <c r="F31" s="10" t="s">
        <v>6</v>
      </c>
      <c r="G31" s="11">
        <v>27808</v>
      </c>
      <c r="H31" s="11"/>
      <c r="I31" s="15">
        <f t="shared" ca="1" si="0"/>
        <v>44</v>
      </c>
      <c r="J31" s="15" t="str">
        <f t="shared" ca="1" si="1"/>
        <v>41 to 50</v>
      </c>
      <c r="K31" s="10" t="s">
        <v>23</v>
      </c>
      <c r="L31" s="10" t="s">
        <v>24</v>
      </c>
      <c r="M31" s="10" t="str">
        <f t="array" ref="M31">IF($L31="India","india","expat")</f>
        <v>expat</v>
      </c>
      <c r="N31" s="10" t="s">
        <v>25</v>
      </c>
      <c r="O31" s="10" t="s">
        <v>912</v>
      </c>
      <c r="P31" s="11">
        <v>37246</v>
      </c>
      <c r="Q31" s="10" t="s">
        <v>27</v>
      </c>
      <c r="R31" s="10" t="s">
        <v>26</v>
      </c>
      <c r="S31" t="s">
        <v>28</v>
      </c>
      <c r="T31" s="10" t="s">
        <v>28</v>
      </c>
      <c r="U31" s="10" t="s">
        <v>269</v>
      </c>
      <c r="V31" t="s">
        <v>248</v>
      </c>
      <c r="W31" s="9" t="s">
        <v>755</v>
      </c>
      <c r="X31" s="9" t="s">
        <v>608</v>
      </c>
      <c r="Y31" s="28">
        <v>1.58</v>
      </c>
      <c r="Z31" s="9">
        <v>20.02129</v>
      </c>
    </row>
    <row r="32" spans="1:26" x14ac:dyDescent="0.3">
      <c r="A32" s="10" t="s">
        <v>306</v>
      </c>
      <c r="B32" s="10" t="s">
        <v>10</v>
      </c>
      <c r="C32" s="10" t="s">
        <v>65</v>
      </c>
      <c r="D32" s="10" t="s">
        <v>66</v>
      </c>
      <c r="E32" s="10" t="s">
        <v>67</v>
      </c>
      <c r="F32" s="10" t="s">
        <v>6</v>
      </c>
      <c r="G32" s="11">
        <v>27572</v>
      </c>
      <c r="H32" s="11"/>
      <c r="I32" s="15">
        <f t="shared" ca="1" si="0"/>
        <v>45</v>
      </c>
      <c r="J32" s="15" t="str">
        <f t="shared" ca="1" si="1"/>
        <v>41 to 50</v>
      </c>
      <c r="K32" s="10" t="s">
        <v>23</v>
      </c>
      <c r="L32" s="10" t="s">
        <v>24</v>
      </c>
      <c r="M32" s="10" t="str">
        <f t="array" ref="M32">IF($L32="India","india","expat")</f>
        <v>expat</v>
      </c>
      <c r="N32" s="10" t="s">
        <v>25</v>
      </c>
      <c r="O32" s="10" t="s">
        <v>913</v>
      </c>
      <c r="P32" s="11">
        <v>37257</v>
      </c>
      <c r="Q32" s="10" t="s">
        <v>27</v>
      </c>
      <c r="R32" s="10" t="s">
        <v>26</v>
      </c>
      <c r="S32" t="s">
        <v>28</v>
      </c>
      <c r="T32" s="10" t="s">
        <v>28</v>
      </c>
      <c r="U32" s="10" t="s">
        <v>268</v>
      </c>
      <c r="V32" t="s">
        <v>246</v>
      </c>
      <c r="W32" s="9" t="s">
        <v>756</v>
      </c>
      <c r="X32" s="9" t="s">
        <v>609</v>
      </c>
      <c r="Y32" s="28">
        <v>1.6</v>
      </c>
      <c r="Z32" s="9">
        <v>20.0213</v>
      </c>
    </row>
    <row r="33" spans="1:26" x14ac:dyDescent="0.3">
      <c r="A33" s="10" t="s">
        <v>307</v>
      </c>
      <c r="B33" s="10" t="s">
        <v>7</v>
      </c>
      <c r="C33" s="10" t="s">
        <v>220</v>
      </c>
      <c r="D33" s="10" t="s">
        <v>111</v>
      </c>
      <c r="E33" s="10" t="s">
        <v>140</v>
      </c>
      <c r="F33" s="10" t="s">
        <v>8</v>
      </c>
      <c r="G33" s="11">
        <v>25700</v>
      </c>
      <c r="H33" s="11"/>
      <c r="I33" s="15">
        <f t="shared" ca="1" si="0"/>
        <v>50</v>
      </c>
      <c r="J33" s="15" t="str">
        <f t="shared" ca="1" si="1"/>
        <v>41 to 50</v>
      </c>
      <c r="K33" s="10" t="s">
        <v>23</v>
      </c>
      <c r="L33" s="10" t="s">
        <v>33</v>
      </c>
      <c r="M33" s="10" t="str">
        <f t="array" ref="M33">IF($L33="India","india","expat")</f>
        <v>expat</v>
      </c>
      <c r="N33" s="10" t="s">
        <v>25</v>
      </c>
      <c r="O33" s="10" t="s">
        <v>914</v>
      </c>
      <c r="P33" s="11">
        <v>37347</v>
      </c>
      <c r="Q33" s="10" t="s">
        <v>27</v>
      </c>
      <c r="R33" s="10" t="s">
        <v>26</v>
      </c>
      <c r="S33" t="s">
        <v>262</v>
      </c>
      <c r="T33" s="10" t="s">
        <v>266</v>
      </c>
      <c r="U33" s="10" t="s">
        <v>268</v>
      </c>
      <c r="V33" t="s">
        <v>249</v>
      </c>
      <c r="W33" s="9" t="s">
        <v>757</v>
      </c>
      <c r="X33" s="9" t="s">
        <v>610</v>
      </c>
      <c r="Y33" s="28">
        <v>1.62</v>
      </c>
      <c r="Z33" s="9">
        <v>20.02131</v>
      </c>
    </row>
    <row r="34" spans="1:26" x14ac:dyDescent="0.3">
      <c r="A34" s="10" t="s">
        <v>308</v>
      </c>
      <c r="B34" t="s">
        <v>10</v>
      </c>
      <c r="C34" t="s">
        <v>536</v>
      </c>
      <c r="D34" t="s">
        <v>524</v>
      </c>
      <c r="E34" t="s">
        <v>537</v>
      </c>
      <c r="F34" s="10" t="s">
        <v>6</v>
      </c>
      <c r="G34" s="11">
        <v>28034</v>
      </c>
      <c r="H34" s="11"/>
      <c r="I34" s="15">
        <f t="shared" ca="1" si="0"/>
        <v>44</v>
      </c>
      <c r="J34" s="15" t="str">
        <f t="shared" ca="1" si="1"/>
        <v>41 to 50</v>
      </c>
      <c r="K34" s="10" t="s">
        <v>39</v>
      </c>
      <c r="L34" s="10" t="s">
        <v>35</v>
      </c>
      <c r="M34" s="10" t="str">
        <f t="array" ref="M34">IF($L34="India","india","expat")</f>
        <v>india</v>
      </c>
      <c r="N34" s="10" t="s">
        <v>25</v>
      </c>
      <c r="O34" s="10" t="s">
        <v>915</v>
      </c>
      <c r="P34" s="11">
        <v>37377</v>
      </c>
      <c r="Q34" s="10" t="s">
        <v>27</v>
      </c>
      <c r="R34" s="10" t="s">
        <v>26</v>
      </c>
      <c r="S34" t="s">
        <v>28</v>
      </c>
      <c r="T34" s="10" t="s">
        <v>28</v>
      </c>
      <c r="U34" s="10" t="s">
        <v>268</v>
      </c>
      <c r="V34" t="s">
        <v>250</v>
      </c>
      <c r="W34" s="9" t="s">
        <v>758</v>
      </c>
      <c r="X34" s="9" t="s">
        <v>611</v>
      </c>
      <c r="Y34" s="28">
        <v>1.64</v>
      </c>
      <c r="Z34" s="9">
        <v>20.021319999999999</v>
      </c>
    </row>
    <row r="35" spans="1:26" x14ac:dyDescent="0.3">
      <c r="A35" s="10" t="s">
        <v>309</v>
      </c>
      <c r="B35" s="10" t="s">
        <v>183</v>
      </c>
      <c r="C35" t="s">
        <v>439</v>
      </c>
      <c r="D35" t="s">
        <v>438</v>
      </c>
      <c r="E35" t="s">
        <v>437</v>
      </c>
      <c r="F35" s="10" t="s">
        <v>8</v>
      </c>
      <c r="G35" s="11">
        <v>28074</v>
      </c>
      <c r="H35" s="11"/>
      <c r="I35" s="15">
        <f t="shared" ca="1" si="0"/>
        <v>44</v>
      </c>
      <c r="J35" s="15" t="str">
        <f t="shared" ca="1" si="1"/>
        <v>41 to 50</v>
      </c>
      <c r="K35" s="10" t="s">
        <v>29</v>
      </c>
      <c r="L35" s="10" t="s">
        <v>425</v>
      </c>
      <c r="M35" s="10" t="str">
        <f t="array" ref="M35">IF($L35="India","india","expat")</f>
        <v>expat</v>
      </c>
      <c r="N35" s="10" t="s">
        <v>25</v>
      </c>
      <c r="O35" s="10" t="s">
        <v>916</v>
      </c>
      <c r="P35" s="11">
        <v>37653</v>
      </c>
      <c r="Q35" s="10" t="s">
        <v>27</v>
      </c>
      <c r="R35" s="10" t="s">
        <v>26</v>
      </c>
      <c r="S35" t="s">
        <v>260</v>
      </c>
      <c r="T35" s="10" t="s">
        <v>266</v>
      </c>
      <c r="U35" s="10" t="s">
        <v>268</v>
      </c>
      <c r="V35" t="s">
        <v>255</v>
      </c>
      <c r="W35" s="9" t="s">
        <v>759</v>
      </c>
      <c r="X35" s="9" t="s">
        <v>612</v>
      </c>
      <c r="Y35" s="28">
        <v>1.66</v>
      </c>
      <c r="Z35" s="9">
        <v>20.021329999999999</v>
      </c>
    </row>
    <row r="36" spans="1:26" x14ac:dyDescent="0.3">
      <c r="A36" s="10" t="s">
        <v>310</v>
      </c>
      <c r="B36" t="s">
        <v>10</v>
      </c>
      <c r="C36" t="s">
        <v>538</v>
      </c>
      <c r="D36" t="s">
        <v>535</v>
      </c>
      <c r="E36" t="s">
        <v>539</v>
      </c>
      <c r="F36" s="10" t="s">
        <v>6</v>
      </c>
      <c r="G36" s="11">
        <v>29279</v>
      </c>
      <c r="H36" s="11"/>
      <c r="I36" s="15">
        <f t="shared" ca="1" si="0"/>
        <v>40</v>
      </c>
      <c r="J36" s="15" t="str">
        <f t="shared" ca="1" si="1"/>
        <v>31 to 40</v>
      </c>
      <c r="K36" s="10" t="s">
        <v>39</v>
      </c>
      <c r="L36" s="10" t="s">
        <v>35</v>
      </c>
      <c r="M36" s="10" t="str">
        <f t="array" ref="M36">IF($L36="India","india","expat")</f>
        <v>india</v>
      </c>
      <c r="N36" s="10" t="s">
        <v>30</v>
      </c>
      <c r="O36" s="10" t="s">
        <v>917</v>
      </c>
      <c r="P36" s="11">
        <v>37653</v>
      </c>
      <c r="Q36" s="10" t="s">
        <v>27</v>
      </c>
      <c r="R36" s="10" t="s">
        <v>26</v>
      </c>
      <c r="S36" t="s">
        <v>259</v>
      </c>
      <c r="T36" s="10" t="s">
        <v>266</v>
      </c>
      <c r="U36" s="10" t="s">
        <v>268</v>
      </c>
      <c r="V36" t="s">
        <v>250</v>
      </c>
      <c r="W36" s="9" t="s">
        <v>760</v>
      </c>
      <c r="X36" s="9" t="s">
        <v>613</v>
      </c>
      <c r="Y36" s="28">
        <v>1.68</v>
      </c>
      <c r="Z36" s="9">
        <v>20.021339999999999</v>
      </c>
    </row>
    <row r="37" spans="1:26" x14ac:dyDescent="0.3">
      <c r="A37" s="10" t="s">
        <v>311</v>
      </c>
      <c r="B37" s="10" t="s">
        <v>10</v>
      </c>
      <c r="C37" s="10" t="s">
        <v>119</v>
      </c>
      <c r="D37" s="10" t="s">
        <v>120</v>
      </c>
      <c r="E37" s="10" t="s">
        <v>69</v>
      </c>
      <c r="F37" s="10" t="s">
        <v>6</v>
      </c>
      <c r="G37" s="11">
        <v>28805</v>
      </c>
      <c r="H37" s="11"/>
      <c r="I37" s="15">
        <f t="shared" ca="1" si="0"/>
        <v>42</v>
      </c>
      <c r="J37" s="15" t="str">
        <f t="shared" ca="1" si="1"/>
        <v>41 to 50</v>
      </c>
      <c r="K37" s="10" t="s">
        <v>23</v>
      </c>
      <c r="L37" s="10" t="s">
        <v>24</v>
      </c>
      <c r="M37" s="10" t="str">
        <f t="array" ref="M37">IF($L37="India","india","expat")</f>
        <v>expat</v>
      </c>
      <c r="N37" s="10" t="s">
        <v>25</v>
      </c>
      <c r="O37" s="10" t="s">
        <v>918</v>
      </c>
      <c r="P37" s="11">
        <v>37712</v>
      </c>
      <c r="Q37" s="10" t="s">
        <v>27</v>
      </c>
      <c r="R37" s="10" t="s">
        <v>26</v>
      </c>
      <c r="S37" t="s">
        <v>259</v>
      </c>
      <c r="T37" s="10" t="s">
        <v>266</v>
      </c>
      <c r="U37" s="10" t="s">
        <v>269</v>
      </c>
      <c r="V37" t="s">
        <v>248</v>
      </c>
      <c r="W37" s="9" t="s">
        <v>761</v>
      </c>
      <c r="X37" s="9" t="s">
        <v>614</v>
      </c>
      <c r="Y37" s="28">
        <v>1.7</v>
      </c>
      <c r="Z37" s="9">
        <v>20.021350000000002</v>
      </c>
    </row>
    <row r="38" spans="1:26" x14ac:dyDescent="0.3">
      <c r="A38" s="10" t="s">
        <v>312</v>
      </c>
      <c r="B38" s="10" t="s">
        <v>183</v>
      </c>
      <c r="C38" s="10" t="s">
        <v>441</v>
      </c>
      <c r="D38" s="10" t="s">
        <v>442</v>
      </c>
      <c r="E38" s="10" t="s">
        <v>443</v>
      </c>
      <c r="F38" s="10" t="s">
        <v>8</v>
      </c>
      <c r="G38" s="11">
        <v>28294</v>
      </c>
      <c r="H38" s="11"/>
      <c r="I38" s="15">
        <f t="shared" ca="1" si="0"/>
        <v>43</v>
      </c>
      <c r="J38" s="15" t="str">
        <f t="shared" ca="1" si="1"/>
        <v>41 to 50</v>
      </c>
      <c r="K38" s="10" t="s">
        <v>29</v>
      </c>
      <c r="L38" s="10" t="s">
        <v>44</v>
      </c>
      <c r="M38" s="10" t="str">
        <f t="array" ref="M38">IF($L38="India","india","expat")</f>
        <v>expat</v>
      </c>
      <c r="N38" s="10" t="s">
        <v>25</v>
      </c>
      <c r="O38" s="10" t="s">
        <v>919</v>
      </c>
      <c r="P38" s="11">
        <v>37712</v>
      </c>
      <c r="Q38" s="10" t="s">
        <v>27</v>
      </c>
      <c r="R38" s="10" t="s">
        <v>26</v>
      </c>
      <c r="S38" t="s">
        <v>28</v>
      </c>
      <c r="T38" s="10" t="s">
        <v>28</v>
      </c>
      <c r="U38" s="10" t="s">
        <v>269</v>
      </c>
      <c r="V38" t="s">
        <v>252</v>
      </c>
      <c r="W38" s="9" t="s">
        <v>762</v>
      </c>
      <c r="X38" s="9" t="s">
        <v>615</v>
      </c>
      <c r="Y38" s="28">
        <v>1.72</v>
      </c>
      <c r="Z38" s="9">
        <v>20.021360000000001</v>
      </c>
    </row>
    <row r="39" spans="1:26" ht="15" customHeight="1" x14ac:dyDescent="0.3">
      <c r="A39" s="10" t="s">
        <v>313</v>
      </c>
      <c r="B39" s="10" t="s">
        <v>10</v>
      </c>
      <c r="C39" s="10" t="s">
        <v>189</v>
      </c>
      <c r="D39" s="10" t="s">
        <v>55</v>
      </c>
      <c r="E39" s="10" t="s">
        <v>457</v>
      </c>
      <c r="F39" s="10" t="s">
        <v>6</v>
      </c>
      <c r="G39" s="11">
        <v>22249</v>
      </c>
      <c r="H39" s="11"/>
      <c r="I39" s="15">
        <f t="shared" ca="1" si="0"/>
        <v>60</v>
      </c>
      <c r="J39" s="15" t="str">
        <f t="shared" ca="1" si="1"/>
        <v>50 to 60</v>
      </c>
      <c r="K39" s="10" t="s">
        <v>23</v>
      </c>
      <c r="L39" s="10" t="s">
        <v>33</v>
      </c>
      <c r="M39" s="10" t="str">
        <f t="array" ref="M39">IF($L39="India","india","expat")</f>
        <v>expat</v>
      </c>
      <c r="N39" s="10" t="s">
        <v>25</v>
      </c>
      <c r="O39" s="10" t="s">
        <v>920</v>
      </c>
      <c r="P39" s="11">
        <v>38059</v>
      </c>
      <c r="Q39" s="10" t="s">
        <v>27</v>
      </c>
      <c r="R39" s="10" t="s">
        <v>241</v>
      </c>
      <c r="S39" t="s">
        <v>262</v>
      </c>
      <c r="T39" s="10" t="s">
        <v>266</v>
      </c>
      <c r="U39" s="10" t="s">
        <v>267</v>
      </c>
      <c r="V39" t="s">
        <v>243</v>
      </c>
      <c r="W39" s="9" t="s">
        <v>763</v>
      </c>
      <c r="X39" s="9" t="s">
        <v>616</v>
      </c>
      <c r="Y39" s="28">
        <v>1.74</v>
      </c>
      <c r="Z39" s="9">
        <v>20.021370000000001</v>
      </c>
    </row>
    <row r="40" spans="1:26" ht="15" customHeight="1" x14ac:dyDescent="0.3">
      <c r="A40" s="10" t="s">
        <v>314</v>
      </c>
      <c r="B40" s="10" t="s">
        <v>10</v>
      </c>
      <c r="C40" s="10" t="s">
        <v>82</v>
      </c>
      <c r="D40" s="10" t="s">
        <v>59</v>
      </c>
      <c r="E40" s="10" t="s">
        <v>60</v>
      </c>
      <c r="F40" s="10" t="s">
        <v>6</v>
      </c>
      <c r="G40" s="11">
        <v>26014</v>
      </c>
      <c r="H40" s="11"/>
      <c r="I40" s="15">
        <f t="shared" ca="1" si="0"/>
        <v>49</v>
      </c>
      <c r="J40" s="15" t="str">
        <f t="shared" ca="1" si="1"/>
        <v>41 to 50</v>
      </c>
      <c r="K40" s="10" t="s">
        <v>23</v>
      </c>
      <c r="L40" s="10" t="s">
        <v>33</v>
      </c>
      <c r="M40" s="10" t="str">
        <f t="array" ref="M40">IF($L40="India","india","expat")</f>
        <v>expat</v>
      </c>
      <c r="N40" s="10" t="s">
        <v>25</v>
      </c>
      <c r="O40" s="10" t="s">
        <v>921</v>
      </c>
      <c r="P40" s="11">
        <v>38059</v>
      </c>
      <c r="Q40" s="10" t="s">
        <v>27</v>
      </c>
      <c r="R40" s="10" t="s">
        <v>242</v>
      </c>
      <c r="S40" t="s">
        <v>260</v>
      </c>
      <c r="T40" s="10" t="s">
        <v>266</v>
      </c>
      <c r="U40" s="10" t="s">
        <v>267</v>
      </c>
      <c r="V40" t="s">
        <v>489</v>
      </c>
      <c r="W40" s="9" t="s">
        <v>764</v>
      </c>
      <c r="X40" s="9" t="s">
        <v>617</v>
      </c>
      <c r="Y40" s="28">
        <v>1.76</v>
      </c>
      <c r="Z40" s="9">
        <v>20.021380000000001</v>
      </c>
    </row>
    <row r="41" spans="1:26" ht="15" customHeight="1" x14ac:dyDescent="0.3">
      <c r="A41" s="10" t="s">
        <v>315</v>
      </c>
      <c r="B41" s="10" t="s">
        <v>10</v>
      </c>
      <c r="C41" s="10" t="s">
        <v>224</v>
      </c>
      <c r="D41" s="10" t="s">
        <v>225</v>
      </c>
      <c r="E41" s="10" t="s">
        <v>226</v>
      </c>
      <c r="F41" s="10" t="s">
        <v>6</v>
      </c>
      <c r="G41" s="11">
        <v>22315</v>
      </c>
      <c r="H41" s="11"/>
      <c r="I41" s="15">
        <f t="shared" ca="1" si="0"/>
        <v>60</v>
      </c>
      <c r="J41" s="15" t="str">
        <f t="shared" ca="1" si="1"/>
        <v>50 to 60</v>
      </c>
      <c r="K41" s="10" t="s">
        <v>29</v>
      </c>
      <c r="L41" s="10" t="s">
        <v>47</v>
      </c>
      <c r="M41" s="10" t="str">
        <f t="array" ref="M41">IF($L41="India","india","expat")</f>
        <v>expat</v>
      </c>
      <c r="N41" s="10" t="s">
        <v>25</v>
      </c>
      <c r="O41" s="10" t="s">
        <v>922</v>
      </c>
      <c r="P41" s="11">
        <v>38059</v>
      </c>
      <c r="Q41" s="10" t="s">
        <v>27</v>
      </c>
      <c r="R41" s="10" t="s">
        <v>32</v>
      </c>
      <c r="S41" t="s">
        <v>28</v>
      </c>
      <c r="T41" s="10" t="s">
        <v>28</v>
      </c>
      <c r="U41" s="10" t="s">
        <v>268</v>
      </c>
      <c r="V41" t="s">
        <v>243</v>
      </c>
      <c r="W41" s="9" t="s">
        <v>765</v>
      </c>
      <c r="X41" s="9" t="s">
        <v>618</v>
      </c>
      <c r="Y41" s="28">
        <v>1.78</v>
      </c>
      <c r="Z41" s="9">
        <v>20.02139</v>
      </c>
    </row>
    <row r="42" spans="1:26" ht="15" customHeight="1" x14ac:dyDescent="0.3">
      <c r="A42" s="10" t="s">
        <v>316</v>
      </c>
      <c r="B42" s="10" t="s">
        <v>10</v>
      </c>
      <c r="C42" s="10" t="s">
        <v>149</v>
      </c>
      <c r="D42" s="10" t="s">
        <v>150</v>
      </c>
      <c r="E42" s="10" t="s">
        <v>151</v>
      </c>
      <c r="F42" s="10" t="s">
        <v>6</v>
      </c>
      <c r="G42" s="11">
        <v>26318</v>
      </c>
      <c r="H42" s="11"/>
      <c r="I42" s="15">
        <f t="shared" ca="1" si="0"/>
        <v>49</v>
      </c>
      <c r="J42" s="15" t="str">
        <f t="shared" ca="1" si="1"/>
        <v>41 to 50</v>
      </c>
      <c r="K42" s="10" t="s">
        <v>23</v>
      </c>
      <c r="L42" s="10" t="s">
        <v>24</v>
      </c>
      <c r="M42" s="10" t="str">
        <f t="array" ref="M42">IF($L42="India","india","expat")</f>
        <v>expat</v>
      </c>
      <c r="N42" s="10" t="s">
        <v>25</v>
      </c>
      <c r="O42" s="10" t="s">
        <v>923</v>
      </c>
      <c r="P42" s="11">
        <v>38080</v>
      </c>
      <c r="Q42" s="10" t="s">
        <v>27</v>
      </c>
      <c r="R42" s="10" t="s">
        <v>424</v>
      </c>
      <c r="S42" t="s">
        <v>257</v>
      </c>
      <c r="T42" s="10" t="s">
        <v>28</v>
      </c>
      <c r="U42" s="10" t="s">
        <v>267</v>
      </c>
      <c r="V42" t="s">
        <v>243</v>
      </c>
      <c r="W42" s="9" t="s">
        <v>766</v>
      </c>
      <c r="X42" s="9" t="s">
        <v>619</v>
      </c>
      <c r="Y42" s="28">
        <v>1.8</v>
      </c>
      <c r="Z42" s="9">
        <v>20.0214</v>
      </c>
    </row>
    <row r="43" spans="1:26" ht="15" customHeight="1" x14ac:dyDescent="0.3">
      <c r="A43" s="10" t="s">
        <v>317</v>
      </c>
      <c r="B43" s="10" t="s">
        <v>10</v>
      </c>
      <c r="C43" s="10" t="s">
        <v>179</v>
      </c>
      <c r="D43" s="10" t="s">
        <v>216</v>
      </c>
      <c r="E43" s="10" t="s">
        <v>122</v>
      </c>
      <c r="F43" s="10" t="s">
        <v>6</v>
      </c>
      <c r="G43" s="11">
        <v>29040</v>
      </c>
      <c r="H43" s="11"/>
      <c r="I43" s="15">
        <f t="shared" ca="1" si="0"/>
        <v>41</v>
      </c>
      <c r="J43" s="15" t="str">
        <f t="shared" ca="1" si="1"/>
        <v>41 to 50</v>
      </c>
      <c r="K43" s="10" t="s">
        <v>23</v>
      </c>
      <c r="L43" s="10" t="s">
        <v>37</v>
      </c>
      <c r="M43" s="10" t="str">
        <f t="array" ref="M43">IF($L43="India","india","expat")</f>
        <v>expat</v>
      </c>
      <c r="N43" s="10" t="s">
        <v>30</v>
      </c>
      <c r="O43" s="10" t="s">
        <v>924</v>
      </c>
      <c r="P43" s="11">
        <v>38108</v>
      </c>
      <c r="Q43" s="10" t="s">
        <v>27</v>
      </c>
      <c r="R43" s="10" t="s">
        <v>245</v>
      </c>
      <c r="S43" t="s">
        <v>259</v>
      </c>
      <c r="T43" s="10" t="s">
        <v>266</v>
      </c>
      <c r="U43" s="10" t="s">
        <v>268</v>
      </c>
      <c r="V43" t="s">
        <v>489</v>
      </c>
      <c r="W43" s="9" t="s">
        <v>767</v>
      </c>
      <c r="X43" s="9" t="s">
        <v>620</v>
      </c>
      <c r="Y43" s="28">
        <v>1.82</v>
      </c>
      <c r="Z43" s="9">
        <v>20.021409999999999</v>
      </c>
    </row>
    <row r="44" spans="1:26" ht="15" customHeight="1" x14ac:dyDescent="0.3">
      <c r="A44" s="10" t="s">
        <v>318</v>
      </c>
      <c r="B44" s="10" t="s">
        <v>9</v>
      </c>
      <c r="C44" s="10" t="s">
        <v>188</v>
      </c>
      <c r="D44" s="10" t="s">
        <v>122</v>
      </c>
      <c r="E44" s="10" t="s">
        <v>56</v>
      </c>
      <c r="F44" s="10" t="s">
        <v>8</v>
      </c>
      <c r="G44" s="11">
        <v>24678</v>
      </c>
      <c r="H44" s="11"/>
      <c r="I44" s="15">
        <f t="shared" ca="1" si="0"/>
        <v>53</v>
      </c>
      <c r="J44" s="15" t="str">
        <f t="shared" ca="1" si="1"/>
        <v>50 to 60</v>
      </c>
      <c r="K44" s="10" t="s">
        <v>23</v>
      </c>
      <c r="L44" s="10" t="s">
        <v>33</v>
      </c>
      <c r="M44" s="10" t="str">
        <f t="array" ref="M44">IF($L44="India","india","expat")</f>
        <v>expat</v>
      </c>
      <c r="N44" s="10" t="s">
        <v>30</v>
      </c>
      <c r="O44" s="10" t="s">
        <v>925</v>
      </c>
      <c r="P44" s="11">
        <v>38169</v>
      </c>
      <c r="Q44" s="10" t="s">
        <v>27</v>
      </c>
      <c r="R44" s="10" t="s">
        <v>40</v>
      </c>
      <c r="S44" t="s">
        <v>259</v>
      </c>
      <c r="T44" s="10" t="s">
        <v>266</v>
      </c>
      <c r="U44" s="10" t="s">
        <v>267</v>
      </c>
      <c r="V44" s="10" t="s">
        <v>243</v>
      </c>
      <c r="W44" s="9" t="s">
        <v>768</v>
      </c>
      <c r="X44" s="9" t="s">
        <v>621</v>
      </c>
      <c r="Y44" s="28">
        <v>1.84</v>
      </c>
      <c r="Z44" s="9">
        <v>20.021419999999999</v>
      </c>
    </row>
    <row r="45" spans="1:26" ht="15" customHeight="1" x14ac:dyDescent="0.3">
      <c r="A45" s="10" t="s">
        <v>319</v>
      </c>
      <c r="B45" s="10" t="s">
        <v>10</v>
      </c>
      <c r="C45" s="10" t="s">
        <v>157</v>
      </c>
      <c r="D45" s="10" t="s">
        <v>158</v>
      </c>
      <c r="E45" s="10" t="s">
        <v>159</v>
      </c>
      <c r="F45" s="10" t="s">
        <v>6</v>
      </c>
      <c r="G45" s="11">
        <v>25051</v>
      </c>
      <c r="H45" s="11"/>
      <c r="I45" s="15">
        <f t="shared" ca="1" si="0"/>
        <v>52</v>
      </c>
      <c r="J45" s="15" t="str">
        <f t="shared" ca="1" si="1"/>
        <v>50 to 60</v>
      </c>
      <c r="K45" s="10" t="s">
        <v>23</v>
      </c>
      <c r="L45" s="10" t="s">
        <v>36</v>
      </c>
      <c r="M45" s="10" t="str">
        <f t="array" ref="M45">IF($L45="India","india","expat")</f>
        <v>expat</v>
      </c>
      <c r="N45" s="10" t="s">
        <v>25</v>
      </c>
      <c r="O45" s="10" t="s">
        <v>926</v>
      </c>
      <c r="P45" s="11">
        <v>38313</v>
      </c>
      <c r="Q45" s="10" t="s">
        <v>27</v>
      </c>
      <c r="R45" s="10" t="s">
        <v>31</v>
      </c>
      <c r="S45" t="s">
        <v>260</v>
      </c>
      <c r="T45" s="10" t="s">
        <v>266</v>
      </c>
      <c r="U45" s="10" t="s">
        <v>268</v>
      </c>
      <c r="V45" t="s">
        <v>244</v>
      </c>
      <c r="W45" s="9" t="s">
        <v>769</v>
      </c>
      <c r="X45" s="9" t="s">
        <v>622</v>
      </c>
      <c r="Y45" s="28">
        <v>1.86</v>
      </c>
      <c r="Z45" s="9">
        <v>20.021429999999999</v>
      </c>
    </row>
    <row r="46" spans="1:26" ht="15" customHeight="1" x14ac:dyDescent="0.3">
      <c r="A46" s="10" t="s">
        <v>423</v>
      </c>
      <c r="B46" s="10" t="s">
        <v>5</v>
      </c>
      <c r="C46" s="10" t="s">
        <v>194</v>
      </c>
      <c r="D46" s="10" t="s">
        <v>215</v>
      </c>
      <c r="E46" s="10" t="s">
        <v>55</v>
      </c>
      <c r="F46" s="10" t="s">
        <v>6</v>
      </c>
      <c r="G46" s="11">
        <v>24108</v>
      </c>
      <c r="H46" s="11"/>
      <c r="I46" s="15">
        <f t="shared" ca="1" si="0"/>
        <v>55</v>
      </c>
      <c r="J46" s="15" t="str">
        <f t="shared" ca="1" si="1"/>
        <v>50 to 60</v>
      </c>
      <c r="K46" s="10" t="s">
        <v>23</v>
      </c>
      <c r="L46" s="10" t="s">
        <v>33</v>
      </c>
      <c r="M46" s="10" t="str">
        <f t="array" ref="M46">IF($L46="India","india","expat")</f>
        <v>expat</v>
      </c>
      <c r="N46" s="10" t="s">
        <v>25</v>
      </c>
      <c r="O46" s="10" t="s">
        <v>1030</v>
      </c>
      <c r="P46" s="11">
        <v>38375</v>
      </c>
      <c r="Q46" s="10" t="s">
        <v>27</v>
      </c>
      <c r="R46" s="10" t="s">
        <v>245</v>
      </c>
      <c r="S46" t="s">
        <v>262</v>
      </c>
      <c r="T46" s="10" t="s">
        <v>266</v>
      </c>
      <c r="U46" s="10" t="s">
        <v>268</v>
      </c>
      <c r="V46" t="s">
        <v>489</v>
      </c>
      <c r="W46" s="9" t="s">
        <v>873</v>
      </c>
      <c r="X46" s="9" t="s">
        <v>725</v>
      </c>
      <c r="Y46" s="28">
        <v>1.88</v>
      </c>
      <c r="Z46" s="9">
        <v>20.021439999999998</v>
      </c>
    </row>
    <row r="47" spans="1:26" ht="15" customHeight="1" x14ac:dyDescent="0.3">
      <c r="A47" s="10" t="s">
        <v>320</v>
      </c>
      <c r="B47" t="s">
        <v>10</v>
      </c>
      <c r="C47" t="s">
        <v>540</v>
      </c>
      <c r="D47" t="s">
        <v>524</v>
      </c>
      <c r="E47" t="s">
        <v>541</v>
      </c>
      <c r="F47" s="10" t="s">
        <v>6</v>
      </c>
      <c r="G47" s="11">
        <v>27050</v>
      </c>
      <c r="H47" s="11"/>
      <c r="I47" s="15">
        <f t="shared" ca="1" si="0"/>
        <v>47</v>
      </c>
      <c r="J47" s="15" t="str">
        <f t="shared" ca="1" si="1"/>
        <v>41 to 50</v>
      </c>
      <c r="K47" s="10" t="s">
        <v>39</v>
      </c>
      <c r="L47" s="10" t="s">
        <v>35</v>
      </c>
      <c r="M47" s="10" t="str">
        <f t="array" ref="M47">IF($L47="India","india","expat")</f>
        <v>india</v>
      </c>
      <c r="N47" s="10" t="s">
        <v>25</v>
      </c>
      <c r="O47" s="10" t="s">
        <v>927</v>
      </c>
      <c r="P47" s="11">
        <v>38534</v>
      </c>
      <c r="Q47" s="10" t="s">
        <v>27</v>
      </c>
      <c r="R47" s="10" t="s">
        <v>245</v>
      </c>
      <c r="S47" t="s">
        <v>263</v>
      </c>
      <c r="T47" s="10" t="s">
        <v>266</v>
      </c>
      <c r="U47" s="10" t="s">
        <v>269</v>
      </c>
      <c r="V47" t="s">
        <v>243</v>
      </c>
      <c r="W47" s="9" t="s">
        <v>770</v>
      </c>
      <c r="X47" s="9" t="s">
        <v>623</v>
      </c>
      <c r="Y47" s="28">
        <v>1.9</v>
      </c>
      <c r="Z47" s="9">
        <v>20.021450000000002</v>
      </c>
    </row>
    <row r="48" spans="1:26" ht="13.5" customHeight="1" x14ac:dyDescent="0.3">
      <c r="A48" s="10" t="s">
        <v>321</v>
      </c>
      <c r="B48" s="10" t="s">
        <v>10</v>
      </c>
      <c r="C48" s="10" t="s">
        <v>498</v>
      </c>
      <c r="D48" s="10" t="s">
        <v>499</v>
      </c>
      <c r="E48" s="10" t="s">
        <v>500</v>
      </c>
      <c r="F48" s="10" t="s">
        <v>6</v>
      </c>
      <c r="G48" s="11">
        <v>26714</v>
      </c>
      <c r="H48" s="11"/>
      <c r="I48" s="15">
        <f t="shared" ca="1" si="0"/>
        <v>47</v>
      </c>
      <c r="J48" s="15" t="str">
        <f t="shared" ca="1" si="1"/>
        <v>41 to 50</v>
      </c>
      <c r="K48" s="10" t="s">
        <v>29</v>
      </c>
      <c r="L48" s="10" t="s">
        <v>47</v>
      </c>
      <c r="M48" s="10" t="str">
        <f t="array" ref="M48">IF($L48="India","india","expat")</f>
        <v>expat</v>
      </c>
      <c r="N48" s="10" t="s">
        <v>30</v>
      </c>
      <c r="O48" s="10" t="s">
        <v>928</v>
      </c>
      <c r="P48" s="11">
        <v>38579</v>
      </c>
      <c r="Q48" s="10" t="s">
        <v>27</v>
      </c>
      <c r="R48" s="10" t="s">
        <v>32</v>
      </c>
      <c r="S48" t="s">
        <v>259</v>
      </c>
      <c r="T48" s="10" t="s">
        <v>266</v>
      </c>
      <c r="U48" s="10" t="s">
        <v>269</v>
      </c>
      <c r="V48" t="s">
        <v>489</v>
      </c>
      <c r="W48" s="9" t="s">
        <v>771</v>
      </c>
      <c r="X48" s="9" t="s">
        <v>624</v>
      </c>
      <c r="Y48" s="28">
        <v>1.92</v>
      </c>
      <c r="Z48" s="9">
        <v>20.021460000000001</v>
      </c>
    </row>
    <row r="49" spans="1:26" ht="15" customHeight="1" x14ac:dyDescent="0.3">
      <c r="A49" s="10" t="s">
        <v>322</v>
      </c>
      <c r="B49" s="10" t="s">
        <v>10</v>
      </c>
      <c r="C49" s="10" t="s">
        <v>162</v>
      </c>
      <c r="D49" s="10" t="s">
        <v>129</v>
      </c>
      <c r="E49" s="10" t="s">
        <v>163</v>
      </c>
      <c r="F49" s="10" t="s">
        <v>6</v>
      </c>
      <c r="G49" s="11">
        <v>25325</v>
      </c>
      <c r="H49" s="11"/>
      <c r="I49" s="15">
        <f t="shared" ca="1" si="0"/>
        <v>51</v>
      </c>
      <c r="J49" s="15" t="str">
        <f t="shared" ca="1" si="1"/>
        <v>50 to 60</v>
      </c>
      <c r="K49" s="10" t="s">
        <v>23</v>
      </c>
      <c r="L49" s="10" t="s">
        <v>37</v>
      </c>
      <c r="M49" s="10" t="str">
        <f t="array" ref="M49">IF($L49="India","india","expat")</f>
        <v>expat</v>
      </c>
      <c r="N49" s="10" t="s">
        <v>25</v>
      </c>
      <c r="O49" s="10" t="s">
        <v>929</v>
      </c>
      <c r="P49" s="11">
        <v>38718</v>
      </c>
      <c r="Q49" s="10" t="s">
        <v>27</v>
      </c>
      <c r="R49" s="10" t="s">
        <v>245</v>
      </c>
      <c r="S49" t="s">
        <v>263</v>
      </c>
      <c r="T49" s="10" t="s">
        <v>266</v>
      </c>
      <c r="U49" s="10" t="s">
        <v>268</v>
      </c>
      <c r="V49" t="s">
        <v>489</v>
      </c>
      <c r="W49" s="9" t="s">
        <v>772</v>
      </c>
      <c r="X49" s="9" t="s">
        <v>625</v>
      </c>
      <c r="Y49" s="28">
        <v>1.94</v>
      </c>
      <c r="Z49" s="9">
        <v>20.021470000000001</v>
      </c>
    </row>
    <row r="50" spans="1:26" ht="15" customHeight="1" x14ac:dyDescent="0.3">
      <c r="A50" s="10" t="s">
        <v>323</v>
      </c>
      <c r="B50" s="10" t="s">
        <v>10</v>
      </c>
      <c r="C50" s="10" t="s">
        <v>58</v>
      </c>
      <c r="D50" s="10" t="s">
        <v>62</v>
      </c>
      <c r="E50" s="10" t="s">
        <v>182</v>
      </c>
      <c r="F50" s="10" t="s">
        <v>6</v>
      </c>
      <c r="G50" s="11">
        <v>26927</v>
      </c>
      <c r="H50" s="11"/>
      <c r="I50" s="15">
        <f t="shared" ca="1" si="0"/>
        <v>47</v>
      </c>
      <c r="J50" s="15" t="str">
        <f t="shared" ca="1" si="1"/>
        <v>41 to 50</v>
      </c>
      <c r="K50" s="10" t="s">
        <v>23</v>
      </c>
      <c r="L50" s="10" t="s">
        <v>42</v>
      </c>
      <c r="M50" s="10" t="str">
        <f t="array" ref="M50">IF($L50="India","india","expat")</f>
        <v>expat</v>
      </c>
      <c r="N50" s="10" t="s">
        <v>25</v>
      </c>
      <c r="O50" s="10" t="s">
        <v>930</v>
      </c>
      <c r="P50" s="11">
        <v>38749</v>
      </c>
      <c r="Q50" s="10" t="s">
        <v>27</v>
      </c>
      <c r="R50" s="10" t="s">
        <v>245</v>
      </c>
      <c r="S50" t="s">
        <v>28</v>
      </c>
      <c r="T50" s="10" t="s">
        <v>28</v>
      </c>
      <c r="U50" s="10" t="s">
        <v>268</v>
      </c>
      <c r="V50" t="s">
        <v>489</v>
      </c>
      <c r="W50" s="9" t="s">
        <v>773</v>
      </c>
      <c r="X50" s="9" t="s">
        <v>626</v>
      </c>
      <c r="Y50" s="28">
        <v>1.96</v>
      </c>
      <c r="Z50" s="9">
        <v>20.02148</v>
      </c>
    </row>
    <row r="51" spans="1:26" x14ac:dyDescent="0.3">
      <c r="A51" s="10" t="s">
        <v>324</v>
      </c>
      <c r="B51" s="10" t="s">
        <v>10</v>
      </c>
      <c r="C51" s="10" t="s">
        <v>85</v>
      </c>
      <c r="D51" s="10" t="s">
        <v>73</v>
      </c>
      <c r="E51" s="10" t="s">
        <v>152</v>
      </c>
      <c r="F51" s="10" t="s">
        <v>6</v>
      </c>
      <c r="G51" s="11">
        <v>29828</v>
      </c>
      <c r="H51" s="11"/>
      <c r="I51" s="15">
        <f t="shared" ca="1" si="0"/>
        <v>39</v>
      </c>
      <c r="J51" s="15" t="str">
        <f t="shared" ca="1" si="1"/>
        <v>31 to 40</v>
      </c>
      <c r="K51" s="10" t="s">
        <v>23</v>
      </c>
      <c r="L51" s="10" t="s">
        <v>37</v>
      </c>
      <c r="M51" s="10" t="str">
        <f t="array" ref="M51">IF($L51="India","india","expat")</f>
        <v>expat</v>
      </c>
      <c r="N51" s="10" t="s">
        <v>25</v>
      </c>
      <c r="O51" s="10" t="s">
        <v>931</v>
      </c>
      <c r="P51" s="11">
        <v>38749</v>
      </c>
      <c r="Q51" s="10" t="s">
        <v>27</v>
      </c>
      <c r="R51" s="10" t="s">
        <v>245</v>
      </c>
      <c r="S51" t="s">
        <v>261</v>
      </c>
      <c r="T51" s="10" t="s">
        <v>266</v>
      </c>
      <c r="U51" s="10" t="s">
        <v>269</v>
      </c>
      <c r="V51" t="s">
        <v>243</v>
      </c>
      <c r="W51" s="9" t="s">
        <v>774</v>
      </c>
      <c r="X51" s="9" t="s">
        <v>627</v>
      </c>
      <c r="Y51" s="28">
        <v>1.98</v>
      </c>
      <c r="Z51" s="9">
        <v>20.02149</v>
      </c>
    </row>
    <row r="52" spans="1:26" ht="15" customHeight="1" x14ac:dyDescent="0.3">
      <c r="A52" s="10" t="s">
        <v>325</v>
      </c>
      <c r="B52" s="10" t="s">
        <v>9</v>
      </c>
      <c r="C52" s="10" t="s">
        <v>444</v>
      </c>
      <c r="D52" s="10" t="s">
        <v>445</v>
      </c>
      <c r="E52" s="10" t="s">
        <v>446</v>
      </c>
      <c r="F52" s="10" t="s">
        <v>8</v>
      </c>
      <c r="G52" s="11">
        <v>29655</v>
      </c>
      <c r="H52" s="11"/>
      <c r="I52" s="15">
        <f t="shared" ca="1" si="0"/>
        <v>39</v>
      </c>
      <c r="J52" s="15" t="str">
        <f t="shared" ca="1" si="1"/>
        <v>31 to 40</v>
      </c>
      <c r="K52" s="10" t="s">
        <v>29</v>
      </c>
      <c r="L52" s="10" t="s">
        <v>44</v>
      </c>
      <c r="M52" s="10" t="str">
        <f t="array" ref="M52">IF($L52="India","india","expat")</f>
        <v>expat</v>
      </c>
      <c r="N52" s="10" t="s">
        <v>30</v>
      </c>
      <c r="O52" s="10" t="s">
        <v>932</v>
      </c>
      <c r="P52" s="11">
        <v>38763</v>
      </c>
      <c r="Q52" s="10" t="s">
        <v>27</v>
      </c>
      <c r="R52" s="10" t="s">
        <v>26</v>
      </c>
      <c r="S52" t="s">
        <v>260</v>
      </c>
      <c r="T52" s="10" t="s">
        <v>266</v>
      </c>
      <c r="U52" s="10" t="s">
        <v>269</v>
      </c>
      <c r="V52" t="s">
        <v>252</v>
      </c>
      <c r="W52" s="9" t="s">
        <v>775</v>
      </c>
      <c r="X52" s="9" t="s">
        <v>628</v>
      </c>
      <c r="Y52" s="28">
        <v>2</v>
      </c>
      <c r="Z52" s="9">
        <v>20.0215</v>
      </c>
    </row>
    <row r="53" spans="1:26" x14ac:dyDescent="0.3">
      <c r="A53" s="10" t="s">
        <v>326</v>
      </c>
      <c r="B53" s="10" t="s">
        <v>9</v>
      </c>
      <c r="C53" s="10" t="s">
        <v>447</v>
      </c>
      <c r="D53" s="10" t="s">
        <v>218</v>
      </c>
      <c r="E53" s="10" t="s">
        <v>448</v>
      </c>
      <c r="F53" s="10" t="s">
        <v>8</v>
      </c>
      <c r="G53" s="11">
        <v>30532</v>
      </c>
      <c r="H53" s="11"/>
      <c r="I53" s="15">
        <f t="shared" ca="1" si="0"/>
        <v>37</v>
      </c>
      <c r="J53" s="15" t="str">
        <f t="shared" ca="1" si="1"/>
        <v>31 to 40</v>
      </c>
      <c r="K53" s="10" t="s">
        <v>23</v>
      </c>
      <c r="L53" s="10" t="s">
        <v>33</v>
      </c>
      <c r="M53" s="10" t="str">
        <f t="array" ref="M53">IF($L53="India","india","expat")</f>
        <v>expat</v>
      </c>
      <c r="N53" s="10" t="s">
        <v>30</v>
      </c>
      <c r="O53" s="10" t="s">
        <v>933</v>
      </c>
      <c r="P53" s="11">
        <v>38899</v>
      </c>
      <c r="Q53" s="10" t="s">
        <v>27</v>
      </c>
      <c r="R53" s="10" t="s">
        <v>26</v>
      </c>
      <c r="S53" t="s">
        <v>260</v>
      </c>
      <c r="T53" s="10" t="s">
        <v>266</v>
      </c>
      <c r="U53" s="10" t="s">
        <v>269</v>
      </c>
      <c r="V53" t="s">
        <v>247</v>
      </c>
      <c r="W53" s="9" t="s">
        <v>776</v>
      </c>
      <c r="X53" s="9" t="s">
        <v>629</v>
      </c>
      <c r="Y53" s="28">
        <v>2.02</v>
      </c>
      <c r="Z53" s="9">
        <v>20.021509999999999</v>
      </c>
    </row>
    <row r="54" spans="1:26" x14ac:dyDescent="0.3">
      <c r="A54" s="10" t="s">
        <v>327</v>
      </c>
      <c r="B54" s="10" t="s">
        <v>9</v>
      </c>
      <c r="C54" s="10" t="s">
        <v>186</v>
      </c>
      <c r="D54" s="10" t="s">
        <v>55</v>
      </c>
      <c r="E54" s="10" t="s">
        <v>187</v>
      </c>
      <c r="F54" s="10" t="s">
        <v>8</v>
      </c>
      <c r="G54" s="11">
        <v>28731</v>
      </c>
      <c r="H54" s="11"/>
      <c r="I54" s="15">
        <f t="shared" ca="1" si="0"/>
        <v>42</v>
      </c>
      <c r="J54" s="15" t="str">
        <f t="shared" ca="1" si="1"/>
        <v>41 to 50</v>
      </c>
      <c r="K54" s="10" t="s">
        <v>23</v>
      </c>
      <c r="L54" s="10" t="s">
        <v>24</v>
      </c>
      <c r="M54" s="10" t="str">
        <f t="array" ref="M54">IF($L54="India","india","expat")</f>
        <v>expat</v>
      </c>
      <c r="N54" s="10" t="s">
        <v>25</v>
      </c>
      <c r="O54" s="10" t="s">
        <v>934</v>
      </c>
      <c r="P54" s="11">
        <v>38930</v>
      </c>
      <c r="Q54" s="10" t="s">
        <v>27</v>
      </c>
      <c r="R54" s="10" t="s">
        <v>26</v>
      </c>
      <c r="S54" t="s">
        <v>262</v>
      </c>
      <c r="T54" s="10" t="s">
        <v>266</v>
      </c>
      <c r="U54" s="10" t="s">
        <v>269</v>
      </c>
      <c r="V54" t="s">
        <v>248</v>
      </c>
      <c r="W54" s="9" t="s">
        <v>777</v>
      </c>
      <c r="X54" s="9" t="s">
        <v>630</v>
      </c>
      <c r="Y54" s="28">
        <v>2.04</v>
      </c>
      <c r="Z54" s="9">
        <v>20.021519999999999</v>
      </c>
    </row>
    <row r="55" spans="1:26" x14ac:dyDescent="0.3">
      <c r="A55" s="10" t="s">
        <v>328</v>
      </c>
      <c r="B55" s="10" t="s">
        <v>10</v>
      </c>
      <c r="C55" s="10" t="s">
        <v>227</v>
      </c>
      <c r="D55" s="10" t="s">
        <v>127</v>
      </c>
      <c r="E55" s="10" t="s">
        <v>218</v>
      </c>
      <c r="F55" s="10" t="s">
        <v>6</v>
      </c>
      <c r="G55" s="11">
        <v>31268</v>
      </c>
      <c r="H55" s="11"/>
      <c r="I55" s="15">
        <f t="shared" ca="1" si="0"/>
        <v>35</v>
      </c>
      <c r="J55" s="15" t="str">
        <f t="shared" ca="1" si="1"/>
        <v>31 to 40</v>
      </c>
      <c r="K55" s="10" t="s">
        <v>23</v>
      </c>
      <c r="L55" s="10" t="s">
        <v>48</v>
      </c>
      <c r="M55" s="10" t="str">
        <f t="array" ref="M55">IF($L55="India","india","expat")</f>
        <v>expat</v>
      </c>
      <c r="N55" s="10" t="s">
        <v>30</v>
      </c>
      <c r="O55" s="10" t="s">
        <v>935</v>
      </c>
      <c r="P55" s="11">
        <v>38933</v>
      </c>
      <c r="Q55" s="10" t="s">
        <v>27</v>
      </c>
      <c r="R55" s="10" t="s">
        <v>245</v>
      </c>
      <c r="S55" t="s">
        <v>263</v>
      </c>
      <c r="T55" s="10" t="s">
        <v>266</v>
      </c>
      <c r="U55" s="10" t="s">
        <v>268</v>
      </c>
      <c r="V55" t="s">
        <v>489</v>
      </c>
      <c r="W55" s="9" t="s">
        <v>778</v>
      </c>
      <c r="X55" s="9" t="s">
        <v>631</v>
      </c>
      <c r="Y55" s="28">
        <v>2.06</v>
      </c>
      <c r="Z55" s="9">
        <v>20.021529999999998</v>
      </c>
    </row>
    <row r="56" spans="1:26" x14ac:dyDescent="0.3">
      <c r="A56" s="10" t="s">
        <v>329</v>
      </c>
      <c r="B56" s="10" t="s">
        <v>183</v>
      </c>
      <c r="C56" s="10" t="s">
        <v>464</v>
      </c>
      <c r="D56" s="10" t="s">
        <v>465</v>
      </c>
      <c r="E56" s="10" t="s">
        <v>466</v>
      </c>
      <c r="F56" s="10" t="s">
        <v>8</v>
      </c>
      <c r="G56" s="11">
        <v>29314</v>
      </c>
      <c r="H56" s="11"/>
      <c r="I56" s="15">
        <f t="shared" ca="1" si="0"/>
        <v>40</v>
      </c>
      <c r="J56" s="15" t="str">
        <f t="shared" ca="1" si="1"/>
        <v>31 to 40</v>
      </c>
      <c r="K56" s="10" t="s">
        <v>39</v>
      </c>
      <c r="L56" s="10" t="s">
        <v>35</v>
      </c>
      <c r="M56" s="10" t="str">
        <f t="array" ref="M56">IF($L56="India","india","expat")</f>
        <v>india</v>
      </c>
      <c r="N56" s="10" t="s">
        <v>25</v>
      </c>
      <c r="O56" s="10" t="s">
        <v>936</v>
      </c>
      <c r="P56" s="11">
        <v>38956</v>
      </c>
      <c r="Q56" s="10" t="s">
        <v>27</v>
      </c>
      <c r="R56" s="10" t="s">
        <v>40</v>
      </c>
      <c r="S56" t="s">
        <v>28</v>
      </c>
      <c r="T56" s="10" t="s">
        <v>28</v>
      </c>
      <c r="U56" s="10" t="s">
        <v>267</v>
      </c>
      <c r="V56" s="10" t="s">
        <v>243</v>
      </c>
      <c r="W56" s="9" t="s">
        <v>779</v>
      </c>
      <c r="X56" s="9" t="s">
        <v>632</v>
      </c>
      <c r="Y56" s="28">
        <v>2.08</v>
      </c>
      <c r="Z56" s="9">
        <v>20.021540000000002</v>
      </c>
    </row>
    <row r="57" spans="1:26" x14ac:dyDescent="0.3">
      <c r="A57" s="10" t="s">
        <v>330</v>
      </c>
      <c r="B57" s="10" t="s">
        <v>10</v>
      </c>
      <c r="C57" s="10" t="s">
        <v>458</v>
      </c>
      <c r="D57" s="10" t="s">
        <v>459</v>
      </c>
      <c r="E57" s="10" t="s">
        <v>460</v>
      </c>
      <c r="F57" s="10" t="s">
        <v>6</v>
      </c>
      <c r="G57" s="11">
        <v>22479</v>
      </c>
      <c r="H57" s="11"/>
      <c r="I57" s="15">
        <f t="shared" ca="1" si="0"/>
        <v>59</v>
      </c>
      <c r="J57" s="15" t="str">
        <f t="shared" ca="1" si="1"/>
        <v>50 to 60</v>
      </c>
      <c r="K57" s="10" t="s">
        <v>39</v>
      </c>
      <c r="L57" s="10" t="s">
        <v>35</v>
      </c>
      <c r="M57" s="10" t="str">
        <f t="array" ref="M57">IF($L57="India","india","expat")</f>
        <v>india</v>
      </c>
      <c r="N57" s="10" t="s">
        <v>25</v>
      </c>
      <c r="O57" s="10" t="s">
        <v>937</v>
      </c>
      <c r="P57" s="11">
        <v>38971</v>
      </c>
      <c r="Q57" s="10" t="s">
        <v>27</v>
      </c>
      <c r="R57" s="10" t="s">
        <v>245</v>
      </c>
      <c r="S57" t="s">
        <v>263</v>
      </c>
      <c r="T57" s="10" t="s">
        <v>266</v>
      </c>
      <c r="U57" s="10" t="s">
        <v>268</v>
      </c>
      <c r="V57" t="s">
        <v>489</v>
      </c>
      <c r="W57" s="9" t="s">
        <v>780</v>
      </c>
      <c r="X57" s="9" t="s">
        <v>633</v>
      </c>
      <c r="Y57" s="28">
        <v>2.1</v>
      </c>
      <c r="Z57" s="9">
        <v>20.021550000000001</v>
      </c>
    </row>
    <row r="58" spans="1:26" x14ac:dyDescent="0.3">
      <c r="A58" s="10" t="s">
        <v>331</v>
      </c>
      <c r="B58" s="10" t="s">
        <v>10</v>
      </c>
      <c r="C58" s="10" t="s">
        <v>461</v>
      </c>
      <c r="D58" s="10" t="s">
        <v>462</v>
      </c>
      <c r="E58" s="10" t="s">
        <v>463</v>
      </c>
      <c r="F58" s="10" t="s">
        <v>6</v>
      </c>
      <c r="G58" s="11">
        <v>30186</v>
      </c>
      <c r="H58" s="11"/>
      <c r="I58" s="15">
        <f t="shared" ca="1" si="0"/>
        <v>38</v>
      </c>
      <c r="J58" s="15" t="str">
        <f t="shared" ca="1" si="1"/>
        <v>31 to 40</v>
      </c>
      <c r="K58" s="10" t="s">
        <v>39</v>
      </c>
      <c r="L58" s="10" t="s">
        <v>35</v>
      </c>
      <c r="M58" s="10" t="str">
        <f t="array" ref="M58">IF($L58="India","india","expat")</f>
        <v>india</v>
      </c>
      <c r="N58" s="10" t="s">
        <v>30</v>
      </c>
      <c r="O58" s="10" t="s">
        <v>938</v>
      </c>
      <c r="P58" s="11">
        <v>39034</v>
      </c>
      <c r="Q58" s="10" t="s">
        <v>27</v>
      </c>
      <c r="R58" s="10" t="s">
        <v>241</v>
      </c>
      <c r="S58" t="s">
        <v>259</v>
      </c>
      <c r="T58" s="10" t="s">
        <v>266</v>
      </c>
      <c r="U58" s="10" t="s">
        <v>268</v>
      </c>
      <c r="V58" t="s">
        <v>489</v>
      </c>
      <c r="W58" s="9" t="s">
        <v>781</v>
      </c>
      <c r="X58" s="9" t="s">
        <v>634</v>
      </c>
      <c r="Y58" s="28">
        <v>2.12</v>
      </c>
      <c r="Z58" s="9">
        <v>20.021560000000001</v>
      </c>
    </row>
    <row r="59" spans="1:26" x14ac:dyDescent="0.3">
      <c r="A59" s="10" t="s">
        <v>332</v>
      </c>
      <c r="B59" t="s">
        <v>10</v>
      </c>
      <c r="C59" t="s">
        <v>542</v>
      </c>
      <c r="D59" t="s">
        <v>543</v>
      </c>
      <c r="E59" t="s">
        <v>544</v>
      </c>
      <c r="F59" s="10" t="s">
        <v>6</v>
      </c>
      <c r="G59" s="11">
        <v>26399</v>
      </c>
      <c r="H59" s="11"/>
      <c r="I59" s="15">
        <f t="shared" ca="1" si="0"/>
        <v>48</v>
      </c>
      <c r="J59" s="15" t="str">
        <f t="shared" ca="1" si="1"/>
        <v>41 to 50</v>
      </c>
      <c r="K59" s="10" t="s">
        <v>39</v>
      </c>
      <c r="L59" s="10" t="s">
        <v>35</v>
      </c>
      <c r="M59" s="10" t="str">
        <f t="array" ref="M59">IF($L59="India","india","expat")</f>
        <v>india</v>
      </c>
      <c r="N59" s="10" t="s">
        <v>25</v>
      </c>
      <c r="O59" s="10" t="s">
        <v>939</v>
      </c>
      <c r="P59" s="11">
        <v>39083</v>
      </c>
      <c r="Q59" s="10" t="s">
        <v>27</v>
      </c>
      <c r="R59" s="10" t="s">
        <v>26</v>
      </c>
      <c r="S59" t="s">
        <v>28</v>
      </c>
      <c r="T59" s="10" t="s">
        <v>28</v>
      </c>
      <c r="U59" s="10" t="s">
        <v>269</v>
      </c>
      <c r="V59" t="s">
        <v>247</v>
      </c>
      <c r="W59" s="9" t="s">
        <v>782</v>
      </c>
      <c r="X59" s="9" t="s">
        <v>635</v>
      </c>
      <c r="Y59" s="28">
        <v>2.14</v>
      </c>
      <c r="Z59" s="9">
        <v>20.021570000000001</v>
      </c>
    </row>
    <row r="60" spans="1:26" x14ac:dyDescent="0.3">
      <c r="A60" s="10" t="s">
        <v>333</v>
      </c>
      <c r="B60" s="10" t="s">
        <v>10</v>
      </c>
      <c r="C60" s="10" t="s">
        <v>122</v>
      </c>
      <c r="D60" s="10" t="s">
        <v>58</v>
      </c>
      <c r="E60" s="10" t="s">
        <v>123</v>
      </c>
      <c r="F60" s="10" t="s">
        <v>6</v>
      </c>
      <c r="G60" s="11">
        <v>30417</v>
      </c>
      <c r="H60" s="11"/>
      <c r="I60" s="15">
        <f t="shared" ca="1" si="0"/>
        <v>37</v>
      </c>
      <c r="J60" s="15" t="str">
        <f t="shared" ca="1" si="1"/>
        <v>31 to 40</v>
      </c>
      <c r="K60" s="10" t="s">
        <v>23</v>
      </c>
      <c r="L60" s="10" t="s">
        <v>250</v>
      </c>
      <c r="M60" s="10" t="str">
        <f t="array" ref="M60">IF($L60="India","india","expat")</f>
        <v>expat</v>
      </c>
      <c r="N60" s="10" t="s">
        <v>25</v>
      </c>
      <c r="O60" s="10" t="s">
        <v>940</v>
      </c>
      <c r="P60" s="11">
        <v>39095</v>
      </c>
      <c r="Q60" s="10" t="s">
        <v>27</v>
      </c>
      <c r="R60" s="10" t="s">
        <v>26</v>
      </c>
      <c r="S60" t="s">
        <v>261</v>
      </c>
      <c r="T60" s="10" t="s">
        <v>266</v>
      </c>
      <c r="U60" s="10" t="s">
        <v>269</v>
      </c>
      <c r="V60" t="s">
        <v>250</v>
      </c>
      <c r="W60" s="9" t="s">
        <v>783</v>
      </c>
      <c r="X60" s="9" t="s">
        <v>636</v>
      </c>
      <c r="Y60" s="28">
        <v>2.16</v>
      </c>
      <c r="Z60" s="9">
        <v>20.02158</v>
      </c>
    </row>
    <row r="61" spans="1:26" x14ac:dyDescent="0.3">
      <c r="A61" s="10" t="s">
        <v>334</v>
      </c>
      <c r="B61" s="10" t="s">
        <v>10</v>
      </c>
      <c r="C61" s="10" t="s">
        <v>124</v>
      </c>
      <c r="D61" s="10" t="s">
        <v>55</v>
      </c>
      <c r="E61" s="10" t="s">
        <v>125</v>
      </c>
      <c r="F61" s="10" t="s">
        <v>6</v>
      </c>
      <c r="G61" s="11">
        <v>29543</v>
      </c>
      <c r="H61" s="11"/>
      <c r="I61" s="15">
        <f t="shared" ca="1" si="0"/>
        <v>40</v>
      </c>
      <c r="J61" s="15" t="str">
        <f t="shared" ca="1" si="1"/>
        <v>31 to 40</v>
      </c>
      <c r="K61" s="10" t="s">
        <v>23</v>
      </c>
      <c r="L61" s="10" t="s">
        <v>427</v>
      </c>
      <c r="M61" s="10" t="str">
        <f t="array" ref="M61">IF($L61="India","india","expat")</f>
        <v>expat</v>
      </c>
      <c r="N61" s="10" t="s">
        <v>25</v>
      </c>
      <c r="O61" s="10" t="s">
        <v>941</v>
      </c>
      <c r="P61" s="11">
        <v>39095</v>
      </c>
      <c r="Q61" s="10" t="s">
        <v>27</v>
      </c>
      <c r="R61" s="10" t="s">
        <v>26</v>
      </c>
      <c r="S61" t="s">
        <v>260</v>
      </c>
      <c r="T61" s="10" t="s">
        <v>266</v>
      </c>
      <c r="U61" s="10" t="s">
        <v>269</v>
      </c>
      <c r="V61" t="s">
        <v>247</v>
      </c>
      <c r="W61" s="9" t="s">
        <v>784</v>
      </c>
      <c r="X61" s="9" t="s">
        <v>637</v>
      </c>
      <c r="Y61" s="28">
        <v>2.1800000000000002</v>
      </c>
      <c r="Z61" s="9">
        <v>20.02159</v>
      </c>
    </row>
    <row r="62" spans="1:26" x14ac:dyDescent="0.3">
      <c r="A62" s="10" t="s">
        <v>335</v>
      </c>
      <c r="B62" s="10" t="s">
        <v>10</v>
      </c>
      <c r="C62" s="10" t="s">
        <v>66</v>
      </c>
      <c r="D62" s="10" t="s">
        <v>62</v>
      </c>
      <c r="E62" s="10" t="s">
        <v>105</v>
      </c>
      <c r="F62" s="10" t="s">
        <v>6</v>
      </c>
      <c r="G62" s="11">
        <v>29968</v>
      </c>
      <c r="H62" s="11"/>
      <c r="I62" s="15">
        <f t="shared" ca="1" si="0"/>
        <v>39</v>
      </c>
      <c r="J62" s="15" t="str">
        <f t="shared" ca="1" si="1"/>
        <v>31 to 40</v>
      </c>
      <c r="K62" s="10" t="s">
        <v>23</v>
      </c>
      <c r="L62" s="10" t="s">
        <v>24</v>
      </c>
      <c r="M62" s="10" t="str">
        <f t="array" ref="M62">IF($L62="India","india","expat")</f>
        <v>expat</v>
      </c>
      <c r="N62" s="10" t="s">
        <v>25</v>
      </c>
      <c r="O62" s="10" t="s">
        <v>942</v>
      </c>
      <c r="P62" s="11">
        <v>39095</v>
      </c>
      <c r="Q62" s="10" t="s">
        <v>27</v>
      </c>
      <c r="R62" s="10" t="s">
        <v>26</v>
      </c>
      <c r="S62" t="s">
        <v>261</v>
      </c>
      <c r="T62" s="10" t="s">
        <v>266</v>
      </c>
      <c r="U62" s="10" t="s">
        <v>269</v>
      </c>
      <c r="V62" t="s">
        <v>248</v>
      </c>
      <c r="W62" s="9" t="s">
        <v>785</v>
      </c>
      <c r="X62" s="9" t="s">
        <v>638</v>
      </c>
      <c r="Y62" s="28">
        <v>2.2000000000000002</v>
      </c>
      <c r="Z62" s="9">
        <v>20.021599999999999</v>
      </c>
    </row>
    <row r="63" spans="1:26" x14ac:dyDescent="0.3">
      <c r="A63" s="10" t="s">
        <v>336</v>
      </c>
      <c r="B63" s="10" t="s">
        <v>9</v>
      </c>
      <c r="C63" s="10" t="s">
        <v>575</v>
      </c>
      <c r="D63" s="10" t="s">
        <v>439</v>
      </c>
      <c r="E63" s="10" t="s">
        <v>576</v>
      </c>
      <c r="F63" s="10" t="s">
        <v>8</v>
      </c>
      <c r="G63" s="11">
        <v>30976</v>
      </c>
      <c r="H63" s="11"/>
      <c r="I63" s="15">
        <f t="shared" ca="1" si="0"/>
        <v>36</v>
      </c>
      <c r="J63" s="15" t="str">
        <f t="shared" ca="1" si="1"/>
        <v>31 to 40</v>
      </c>
      <c r="K63" s="10" t="s">
        <v>23</v>
      </c>
      <c r="L63" s="10" t="s">
        <v>43</v>
      </c>
      <c r="M63" s="10" t="str">
        <f t="array" ref="M63">IF($L63="India","india","expat")</f>
        <v>expat</v>
      </c>
      <c r="N63" s="10" t="s">
        <v>25</v>
      </c>
      <c r="O63" s="10" t="s">
        <v>943</v>
      </c>
      <c r="P63" s="11">
        <v>39095</v>
      </c>
      <c r="Q63" s="10" t="s">
        <v>27</v>
      </c>
      <c r="R63" s="10" t="s">
        <v>26</v>
      </c>
      <c r="S63" t="s">
        <v>28</v>
      </c>
      <c r="T63" s="10" t="s">
        <v>28</v>
      </c>
      <c r="U63" s="10" t="s">
        <v>269</v>
      </c>
      <c r="V63" t="s">
        <v>254</v>
      </c>
      <c r="W63" s="9" t="s">
        <v>786</v>
      </c>
      <c r="X63" s="9" t="s">
        <v>639</v>
      </c>
      <c r="Y63" s="28">
        <v>2.2200000000000002</v>
      </c>
      <c r="Z63" s="9">
        <v>20.021609999999999</v>
      </c>
    </row>
    <row r="64" spans="1:26" x14ac:dyDescent="0.3">
      <c r="A64" s="10" t="s">
        <v>337</v>
      </c>
      <c r="B64" s="10" t="s">
        <v>10</v>
      </c>
      <c r="C64" s="10" t="s">
        <v>450</v>
      </c>
      <c r="D64" s="10" t="s">
        <v>493</v>
      </c>
      <c r="E64" s="10" t="s">
        <v>494</v>
      </c>
      <c r="F64" s="10" t="s">
        <v>6</v>
      </c>
      <c r="G64" s="11">
        <v>29852</v>
      </c>
      <c r="H64" s="11"/>
      <c r="I64" s="15">
        <f t="shared" ca="1" si="0"/>
        <v>39</v>
      </c>
      <c r="J64" s="15" t="str">
        <f t="shared" ca="1" si="1"/>
        <v>31 to 40</v>
      </c>
      <c r="K64" s="10" t="s">
        <v>29</v>
      </c>
      <c r="L64" s="10" t="s">
        <v>43</v>
      </c>
      <c r="M64" s="10" t="str">
        <f t="array" ref="M64">IF($L64="India","india","expat")</f>
        <v>expat</v>
      </c>
      <c r="N64" s="10" t="s">
        <v>25</v>
      </c>
      <c r="O64" s="10" t="s">
        <v>944</v>
      </c>
      <c r="P64" s="11">
        <v>39095</v>
      </c>
      <c r="Q64" s="10" t="s">
        <v>27</v>
      </c>
      <c r="R64" s="10" t="s">
        <v>26</v>
      </c>
      <c r="S64" t="s">
        <v>260</v>
      </c>
      <c r="T64" s="10" t="s">
        <v>266</v>
      </c>
      <c r="U64" s="10" t="s">
        <v>269</v>
      </c>
      <c r="V64" t="s">
        <v>254</v>
      </c>
      <c r="W64" s="9" t="s">
        <v>787</v>
      </c>
      <c r="X64" s="9" t="s">
        <v>640</v>
      </c>
      <c r="Y64" s="28">
        <v>2.2400000000000002</v>
      </c>
      <c r="Z64" s="9">
        <v>20.021619999999999</v>
      </c>
    </row>
    <row r="65" spans="1:26" x14ac:dyDescent="0.3">
      <c r="A65" s="10" t="s">
        <v>338</v>
      </c>
      <c r="B65" s="10" t="s">
        <v>10</v>
      </c>
      <c r="C65" s="10" t="s">
        <v>171</v>
      </c>
      <c r="D65" s="10" t="s">
        <v>172</v>
      </c>
      <c r="E65" s="10" t="s">
        <v>173</v>
      </c>
      <c r="F65" s="10" t="s">
        <v>6</v>
      </c>
      <c r="G65" s="11">
        <v>27089</v>
      </c>
      <c r="H65" s="11"/>
      <c r="I65" s="15">
        <f t="shared" ca="1" si="0"/>
        <v>46</v>
      </c>
      <c r="J65" s="15" t="str">
        <f t="shared" ca="1" si="1"/>
        <v>41 to 50</v>
      </c>
      <c r="K65" s="10" t="s">
        <v>23</v>
      </c>
      <c r="L65" s="10" t="s">
        <v>33</v>
      </c>
      <c r="M65" s="10" t="str">
        <f t="array" ref="M65">IF($L65="India","india","expat")</f>
        <v>expat</v>
      </c>
      <c r="N65" s="10" t="s">
        <v>30</v>
      </c>
      <c r="O65" s="10" t="s">
        <v>945</v>
      </c>
      <c r="P65" s="11">
        <v>39103</v>
      </c>
      <c r="Q65" s="10" t="s">
        <v>27</v>
      </c>
      <c r="R65" s="10" t="s">
        <v>32</v>
      </c>
      <c r="S65" t="s">
        <v>261</v>
      </c>
      <c r="T65" s="10" t="s">
        <v>266</v>
      </c>
      <c r="U65" s="10" t="s">
        <v>269</v>
      </c>
      <c r="V65" t="s">
        <v>243</v>
      </c>
      <c r="W65" s="9" t="s">
        <v>788</v>
      </c>
      <c r="X65" s="9" t="s">
        <v>641</v>
      </c>
      <c r="Y65" s="28">
        <v>2.2599999999999998</v>
      </c>
      <c r="Z65" s="9">
        <v>20.021629999999998</v>
      </c>
    </row>
    <row r="66" spans="1:26" x14ac:dyDescent="0.3">
      <c r="A66" s="10" t="s">
        <v>339</v>
      </c>
      <c r="B66" s="10" t="s">
        <v>10</v>
      </c>
      <c r="C66" s="10" t="s">
        <v>141</v>
      </c>
      <c r="D66" s="10" t="s">
        <v>577</v>
      </c>
      <c r="E66" s="10" t="s">
        <v>103</v>
      </c>
      <c r="F66" s="10" t="s">
        <v>6</v>
      </c>
      <c r="G66" s="11">
        <v>29504</v>
      </c>
      <c r="H66" s="11"/>
      <c r="I66" s="15">
        <f t="shared" ca="1" si="0"/>
        <v>40</v>
      </c>
      <c r="J66" s="15" t="str">
        <f t="shared" ca="1" si="1"/>
        <v>31 to 40</v>
      </c>
      <c r="K66" s="10" t="s">
        <v>23</v>
      </c>
      <c r="L66" s="10" t="s">
        <v>33</v>
      </c>
      <c r="M66" s="10" t="str">
        <f t="array" ref="M66">IF($L66="India","india","expat")</f>
        <v>expat</v>
      </c>
      <c r="N66" s="10" t="s">
        <v>30</v>
      </c>
      <c r="O66" s="10" t="s">
        <v>946</v>
      </c>
      <c r="P66" s="11">
        <v>39114</v>
      </c>
      <c r="Q66" s="10" t="s">
        <v>27</v>
      </c>
      <c r="R66" s="10" t="s">
        <v>26</v>
      </c>
      <c r="S66" t="s">
        <v>261</v>
      </c>
      <c r="T66" s="10" t="s">
        <v>266</v>
      </c>
      <c r="U66" s="10" t="s">
        <v>269</v>
      </c>
      <c r="V66" t="s">
        <v>250</v>
      </c>
      <c r="W66" s="9" t="s">
        <v>789</v>
      </c>
      <c r="X66" s="9" t="s">
        <v>642</v>
      </c>
      <c r="Y66" s="28">
        <v>2.2799999999999998</v>
      </c>
      <c r="Z66" s="9">
        <v>20.021640000000001</v>
      </c>
    </row>
    <row r="67" spans="1:26" x14ac:dyDescent="0.3">
      <c r="A67" s="10" t="s">
        <v>340</v>
      </c>
      <c r="B67" t="s">
        <v>10</v>
      </c>
      <c r="C67" t="s">
        <v>545</v>
      </c>
      <c r="D67" t="s">
        <v>524</v>
      </c>
      <c r="E67" t="s">
        <v>546</v>
      </c>
      <c r="F67" s="10" t="s">
        <v>6</v>
      </c>
      <c r="G67" s="11">
        <v>23774</v>
      </c>
      <c r="H67" s="11"/>
      <c r="I67" s="15">
        <f t="shared" ref="I67:I130" ca="1" si="2">DATEDIF(G67,TODAY(),"Y")</f>
        <v>56</v>
      </c>
      <c r="J67" s="15" t="str">
        <f t="shared" ref="J67:J130" ca="1" si="3">IF(I67&lt;=30,"20 to 30",IF(I67&lt;=40,"31 to 40",IF(I67&lt;=50,"41 to 50","50 to 60")))</f>
        <v>50 to 60</v>
      </c>
      <c r="K67" s="10" t="s">
        <v>39</v>
      </c>
      <c r="L67" s="10" t="s">
        <v>35</v>
      </c>
      <c r="M67" s="10" t="str">
        <f t="array" ref="M67">IF($L67="India","india","expat")</f>
        <v>india</v>
      </c>
      <c r="N67" s="10" t="s">
        <v>25</v>
      </c>
      <c r="O67" s="10" t="s">
        <v>947</v>
      </c>
      <c r="P67" s="11">
        <v>39123</v>
      </c>
      <c r="Q67" s="10" t="s">
        <v>27</v>
      </c>
      <c r="R67" s="10" t="s">
        <v>26</v>
      </c>
      <c r="S67" t="s">
        <v>28</v>
      </c>
      <c r="T67" s="10" t="s">
        <v>28</v>
      </c>
      <c r="U67" s="10" t="s">
        <v>269</v>
      </c>
      <c r="V67" t="s">
        <v>251</v>
      </c>
      <c r="W67" s="9" t="s">
        <v>790</v>
      </c>
      <c r="X67" s="9" t="s">
        <v>643</v>
      </c>
      <c r="Y67" s="28">
        <v>2.2999999999999998</v>
      </c>
      <c r="Z67" s="9">
        <v>20.021650000000001</v>
      </c>
    </row>
    <row r="68" spans="1:26" x14ac:dyDescent="0.3">
      <c r="A68" s="10" t="s">
        <v>341</v>
      </c>
      <c r="B68" s="10" t="s">
        <v>10</v>
      </c>
      <c r="C68" s="10" t="s">
        <v>153</v>
      </c>
      <c r="D68" s="10" t="s">
        <v>70</v>
      </c>
      <c r="E68" s="10" t="s">
        <v>159</v>
      </c>
      <c r="F68" s="10" t="s">
        <v>6</v>
      </c>
      <c r="G68" s="11">
        <v>29831</v>
      </c>
      <c r="H68" s="11"/>
      <c r="I68" s="15">
        <f t="shared" ca="1" si="2"/>
        <v>39</v>
      </c>
      <c r="J68" s="15" t="str">
        <f t="shared" ca="1" si="3"/>
        <v>31 to 40</v>
      </c>
      <c r="K68" s="10" t="s">
        <v>23</v>
      </c>
      <c r="L68" s="10" t="s">
        <v>428</v>
      </c>
      <c r="M68" s="10" t="str">
        <f t="array" ref="M68">IF($L68="India","india","expat")</f>
        <v>expat</v>
      </c>
      <c r="N68" s="10" t="s">
        <v>25</v>
      </c>
      <c r="O68" s="10" t="s">
        <v>948</v>
      </c>
      <c r="P68" s="11">
        <v>39123</v>
      </c>
      <c r="Q68" s="10" t="s">
        <v>27</v>
      </c>
      <c r="R68" s="10" t="s">
        <v>26</v>
      </c>
      <c r="S68" t="s">
        <v>260</v>
      </c>
      <c r="T68" s="10" t="s">
        <v>266</v>
      </c>
      <c r="U68" s="10" t="s">
        <v>269</v>
      </c>
      <c r="V68" t="s">
        <v>251</v>
      </c>
      <c r="W68" s="9" t="s">
        <v>791</v>
      </c>
      <c r="X68" s="9" t="s">
        <v>644</v>
      </c>
      <c r="Y68" s="28">
        <v>2.3199999999999998</v>
      </c>
      <c r="Z68" s="9">
        <v>20.021660000000001</v>
      </c>
    </row>
    <row r="69" spans="1:26" x14ac:dyDescent="0.3">
      <c r="A69" s="10" t="s">
        <v>342</v>
      </c>
      <c r="B69" s="10" t="s">
        <v>10</v>
      </c>
      <c r="C69" s="10" t="s">
        <v>109</v>
      </c>
      <c r="D69" s="10" t="s">
        <v>110</v>
      </c>
      <c r="E69" s="10" t="s">
        <v>111</v>
      </c>
      <c r="F69" s="10" t="s">
        <v>6</v>
      </c>
      <c r="G69" s="11">
        <v>27511</v>
      </c>
      <c r="H69" s="11"/>
      <c r="I69" s="15">
        <f t="shared" ca="1" si="2"/>
        <v>45</v>
      </c>
      <c r="J69" s="15" t="str">
        <f t="shared" ca="1" si="3"/>
        <v>41 to 50</v>
      </c>
      <c r="K69" s="10" t="s">
        <v>23</v>
      </c>
      <c r="L69" s="10" t="s">
        <v>428</v>
      </c>
      <c r="M69" s="10" t="str">
        <f t="array" ref="M69">IF($L69="India","india","expat")</f>
        <v>expat</v>
      </c>
      <c r="N69" s="10" t="s">
        <v>25</v>
      </c>
      <c r="O69" s="10" t="s">
        <v>949</v>
      </c>
      <c r="P69" s="11">
        <v>39123</v>
      </c>
      <c r="Q69" s="10" t="s">
        <v>27</v>
      </c>
      <c r="R69" s="10" t="s">
        <v>26</v>
      </c>
      <c r="S69" t="s">
        <v>260</v>
      </c>
      <c r="T69" s="10" t="s">
        <v>266</v>
      </c>
      <c r="U69" s="10" t="s">
        <v>269</v>
      </c>
      <c r="V69" t="s">
        <v>251</v>
      </c>
      <c r="W69" s="9" t="s">
        <v>792</v>
      </c>
      <c r="X69" s="9" t="s">
        <v>645</v>
      </c>
      <c r="Y69" s="28">
        <v>2.34</v>
      </c>
      <c r="Z69" s="9">
        <v>20.02167</v>
      </c>
    </row>
    <row r="70" spans="1:26" x14ac:dyDescent="0.3">
      <c r="A70" s="10" t="s">
        <v>343</v>
      </c>
      <c r="B70" s="10" t="s">
        <v>7</v>
      </c>
      <c r="C70" s="10" t="s">
        <v>198</v>
      </c>
      <c r="D70" s="10" t="s">
        <v>199</v>
      </c>
      <c r="E70" s="10" t="s">
        <v>201</v>
      </c>
      <c r="F70" s="10" t="s">
        <v>8</v>
      </c>
      <c r="G70" s="11">
        <v>27494</v>
      </c>
      <c r="H70" s="11"/>
      <c r="I70" s="15">
        <f t="shared" ca="1" si="2"/>
        <v>45</v>
      </c>
      <c r="J70" s="15" t="str">
        <f t="shared" ca="1" si="3"/>
        <v>41 to 50</v>
      </c>
      <c r="K70" s="10" t="s">
        <v>29</v>
      </c>
      <c r="L70" s="10" t="s">
        <v>24</v>
      </c>
      <c r="M70" s="10" t="str">
        <f t="array" ref="M70">IF($L70="India","india","expat")</f>
        <v>expat</v>
      </c>
      <c r="N70" s="10" t="s">
        <v>25</v>
      </c>
      <c r="O70" s="10" t="s">
        <v>950</v>
      </c>
      <c r="P70" s="11">
        <v>39152</v>
      </c>
      <c r="Q70" s="10" t="s">
        <v>27</v>
      </c>
      <c r="R70" s="10" t="s">
        <v>31</v>
      </c>
      <c r="S70" t="s">
        <v>259</v>
      </c>
      <c r="T70" s="10" t="s">
        <v>266</v>
      </c>
      <c r="U70" s="10" t="s">
        <v>269</v>
      </c>
      <c r="V70" t="s">
        <v>248</v>
      </c>
      <c r="W70" s="9" t="s">
        <v>793</v>
      </c>
      <c r="X70" s="9" t="s">
        <v>646</v>
      </c>
      <c r="Y70" s="28">
        <v>2.36</v>
      </c>
      <c r="Z70" s="9">
        <v>20.02168</v>
      </c>
    </row>
    <row r="71" spans="1:26" x14ac:dyDescent="0.3">
      <c r="A71" s="10" t="s">
        <v>344</v>
      </c>
      <c r="B71" s="10" t="s">
        <v>10</v>
      </c>
      <c r="C71" s="10" t="s">
        <v>578</v>
      </c>
      <c r="D71" s="10" t="s">
        <v>71</v>
      </c>
      <c r="E71" s="10" t="s">
        <v>72</v>
      </c>
      <c r="F71" s="10" t="s">
        <v>6</v>
      </c>
      <c r="G71" s="11">
        <v>30562</v>
      </c>
      <c r="H71" s="11"/>
      <c r="I71" s="15">
        <f t="shared" ca="1" si="2"/>
        <v>37</v>
      </c>
      <c r="J71" s="15" t="str">
        <f t="shared" ca="1" si="3"/>
        <v>31 to 40</v>
      </c>
      <c r="K71" s="10" t="s">
        <v>23</v>
      </c>
      <c r="L71" s="10" t="s">
        <v>37</v>
      </c>
      <c r="M71" s="10" t="str">
        <f t="array" ref="M71">IF($L71="India","india","expat")</f>
        <v>expat</v>
      </c>
      <c r="N71" s="10" t="s">
        <v>30</v>
      </c>
      <c r="O71" s="10" t="s">
        <v>951</v>
      </c>
      <c r="P71" s="11">
        <v>39173</v>
      </c>
      <c r="Q71" s="10" t="s">
        <v>27</v>
      </c>
      <c r="R71" s="10" t="s">
        <v>40</v>
      </c>
      <c r="S71" t="s">
        <v>28</v>
      </c>
      <c r="T71" s="10" t="s">
        <v>28</v>
      </c>
      <c r="U71" s="10" t="s">
        <v>268</v>
      </c>
      <c r="V71" t="s">
        <v>489</v>
      </c>
      <c r="W71" s="9" t="s">
        <v>794</v>
      </c>
      <c r="X71" s="9" t="s">
        <v>647</v>
      </c>
      <c r="Y71" s="28">
        <v>2.38</v>
      </c>
      <c r="Z71" s="9">
        <v>20.02169</v>
      </c>
    </row>
    <row r="72" spans="1:26" x14ac:dyDescent="0.3">
      <c r="A72" s="10" t="s">
        <v>345</v>
      </c>
      <c r="B72" t="s">
        <v>10</v>
      </c>
      <c r="C72" t="s">
        <v>571</v>
      </c>
      <c r="D72" t="s">
        <v>572</v>
      </c>
      <c r="E72" t="s">
        <v>573</v>
      </c>
      <c r="F72" s="10" t="s">
        <v>6</v>
      </c>
      <c r="G72" s="11">
        <v>29723</v>
      </c>
      <c r="H72" s="11"/>
      <c r="I72" s="15">
        <f t="shared" ca="1" si="2"/>
        <v>39</v>
      </c>
      <c r="J72" s="15" t="str">
        <f t="shared" ca="1" si="3"/>
        <v>31 to 40</v>
      </c>
      <c r="K72" s="10" t="s">
        <v>39</v>
      </c>
      <c r="L72" s="10" t="s">
        <v>35</v>
      </c>
      <c r="M72" s="10" t="str">
        <f t="array" ref="M72">IF($L72="India","india","expat")</f>
        <v>india</v>
      </c>
      <c r="N72" s="10" t="s">
        <v>25</v>
      </c>
      <c r="O72" s="10" t="s">
        <v>952</v>
      </c>
      <c r="P72" s="11">
        <v>39173</v>
      </c>
      <c r="Q72" s="10" t="s">
        <v>27</v>
      </c>
      <c r="R72" s="10" t="s">
        <v>26</v>
      </c>
      <c r="S72" t="s">
        <v>261</v>
      </c>
      <c r="T72" s="10" t="s">
        <v>266</v>
      </c>
      <c r="U72" s="10" t="s">
        <v>269</v>
      </c>
      <c r="V72" t="s">
        <v>243</v>
      </c>
      <c r="W72" s="9" t="s">
        <v>795</v>
      </c>
      <c r="X72" s="9" t="s">
        <v>648</v>
      </c>
      <c r="Y72" s="28">
        <v>2.4</v>
      </c>
      <c r="Z72" s="9">
        <v>20.021699999999999</v>
      </c>
    </row>
    <row r="73" spans="1:26" x14ac:dyDescent="0.3">
      <c r="A73" s="10" t="s">
        <v>346</v>
      </c>
      <c r="B73" t="s">
        <v>9</v>
      </c>
      <c r="C73" t="s">
        <v>547</v>
      </c>
      <c r="D73" t="s">
        <v>548</v>
      </c>
      <c r="E73" t="s">
        <v>549</v>
      </c>
      <c r="F73" s="10" t="s">
        <v>8</v>
      </c>
      <c r="G73" s="11">
        <v>29312</v>
      </c>
      <c r="H73" s="11"/>
      <c r="I73" s="15">
        <f t="shared" ca="1" si="2"/>
        <v>40</v>
      </c>
      <c r="J73" s="15" t="str">
        <f t="shared" ca="1" si="3"/>
        <v>31 to 40</v>
      </c>
      <c r="K73" s="10" t="s">
        <v>39</v>
      </c>
      <c r="L73" s="10" t="s">
        <v>35</v>
      </c>
      <c r="M73" s="10" t="str">
        <f t="array" ref="M73">IF($L73="India","india","expat")</f>
        <v>india</v>
      </c>
      <c r="N73" s="10" t="s">
        <v>25</v>
      </c>
      <c r="O73" s="10" t="s">
        <v>953</v>
      </c>
      <c r="P73" s="11">
        <v>39173</v>
      </c>
      <c r="Q73" s="10" t="s">
        <v>27</v>
      </c>
      <c r="R73" s="10" t="s">
        <v>26</v>
      </c>
      <c r="S73" t="s">
        <v>262</v>
      </c>
      <c r="T73" s="10" t="s">
        <v>266</v>
      </c>
      <c r="U73" s="10" t="s">
        <v>269</v>
      </c>
      <c r="V73" t="s">
        <v>243</v>
      </c>
      <c r="W73" s="9" t="s">
        <v>796</v>
      </c>
      <c r="X73" s="9" t="s">
        <v>649</v>
      </c>
      <c r="Y73" s="28">
        <v>2.42</v>
      </c>
      <c r="Z73" s="9">
        <v>20.021709999999999</v>
      </c>
    </row>
    <row r="74" spans="1:26" x14ac:dyDescent="0.3">
      <c r="A74" s="10" t="s">
        <v>347</v>
      </c>
      <c r="B74" s="10" t="s">
        <v>10</v>
      </c>
      <c r="C74" s="10" t="s">
        <v>74</v>
      </c>
      <c r="D74" s="10" t="s">
        <v>75</v>
      </c>
      <c r="E74" s="10" t="s">
        <v>76</v>
      </c>
      <c r="F74" s="10" t="s">
        <v>6</v>
      </c>
      <c r="G74" s="11">
        <v>29817</v>
      </c>
      <c r="H74" s="11"/>
      <c r="I74" s="15">
        <f t="shared" ca="1" si="2"/>
        <v>39</v>
      </c>
      <c r="J74" s="15" t="str">
        <f t="shared" ca="1" si="3"/>
        <v>31 to 40</v>
      </c>
      <c r="K74" s="10" t="s">
        <v>23</v>
      </c>
      <c r="L74" s="10" t="s">
        <v>428</v>
      </c>
      <c r="M74" s="10" t="str">
        <f t="array" ref="M74">IF($L74="India","india","expat")</f>
        <v>expat</v>
      </c>
      <c r="N74" s="10" t="s">
        <v>25</v>
      </c>
      <c r="O74" s="10" t="s">
        <v>954</v>
      </c>
      <c r="P74" s="11">
        <v>39173</v>
      </c>
      <c r="Q74" s="10" t="s">
        <v>27</v>
      </c>
      <c r="R74" s="10" t="s">
        <v>26</v>
      </c>
      <c r="S74" t="s">
        <v>260</v>
      </c>
      <c r="T74" s="10" t="s">
        <v>266</v>
      </c>
      <c r="U74" s="10" t="s">
        <v>269</v>
      </c>
      <c r="V74" t="s">
        <v>251</v>
      </c>
      <c r="W74" s="9" t="s">
        <v>797</v>
      </c>
      <c r="X74" s="9" t="s">
        <v>650</v>
      </c>
      <c r="Y74" s="28">
        <v>2.44</v>
      </c>
      <c r="Z74" s="9">
        <v>20.021719999999998</v>
      </c>
    </row>
    <row r="75" spans="1:26" x14ac:dyDescent="0.3">
      <c r="A75" s="10" t="s">
        <v>348</v>
      </c>
      <c r="B75" s="10" t="s">
        <v>9</v>
      </c>
      <c r="C75" t="s">
        <v>449</v>
      </c>
      <c r="D75" t="s">
        <v>450</v>
      </c>
      <c r="E75" t="s">
        <v>451</v>
      </c>
      <c r="F75" s="10" t="s">
        <v>8</v>
      </c>
      <c r="G75" s="11">
        <v>30790</v>
      </c>
      <c r="H75" s="11"/>
      <c r="I75" s="15">
        <f t="shared" ca="1" si="2"/>
        <v>36</v>
      </c>
      <c r="J75" s="15" t="str">
        <f t="shared" ca="1" si="3"/>
        <v>31 to 40</v>
      </c>
      <c r="K75" s="10" t="s">
        <v>29</v>
      </c>
      <c r="L75" s="10" t="s">
        <v>41</v>
      </c>
      <c r="M75" s="10" t="str">
        <f t="array" ref="M75">IF($L75="India","india","expat")</f>
        <v>expat</v>
      </c>
      <c r="N75" s="10" t="s">
        <v>30</v>
      </c>
      <c r="O75" s="10" t="s">
        <v>955</v>
      </c>
      <c r="P75" s="11">
        <v>39173</v>
      </c>
      <c r="Q75" s="10" t="s">
        <v>27</v>
      </c>
      <c r="R75" s="10" t="s">
        <v>26</v>
      </c>
      <c r="S75" t="s">
        <v>28</v>
      </c>
      <c r="T75" s="10" t="s">
        <v>28</v>
      </c>
      <c r="U75" s="10" t="s">
        <v>269</v>
      </c>
      <c r="V75" t="s">
        <v>253</v>
      </c>
      <c r="W75" s="9" t="s">
        <v>798</v>
      </c>
      <c r="X75" s="9" t="s">
        <v>651</v>
      </c>
      <c r="Y75" s="28">
        <v>2.46</v>
      </c>
      <c r="Z75" s="9">
        <v>20.021730000000002</v>
      </c>
    </row>
    <row r="76" spans="1:26" x14ac:dyDescent="0.3">
      <c r="A76" s="10" t="s">
        <v>349</v>
      </c>
      <c r="B76" s="10" t="s">
        <v>10</v>
      </c>
      <c r="C76" s="10" t="s">
        <v>179</v>
      </c>
      <c r="D76" s="10" t="s">
        <v>136</v>
      </c>
      <c r="E76" s="10" t="s">
        <v>180</v>
      </c>
      <c r="F76" s="10" t="s">
        <v>6</v>
      </c>
      <c r="G76" s="11">
        <v>31244</v>
      </c>
      <c r="H76" s="11"/>
      <c r="I76" s="15">
        <f t="shared" ca="1" si="2"/>
        <v>35</v>
      </c>
      <c r="J76" s="15" t="str">
        <f t="shared" ca="1" si="3"/>
        <v>31 to 40</v>
      </c>
      <c r="K76" s="10" t="s">
        <v>23</v>
      </c>
      <c r="L76" s="10" t="s">
        <v>37</v>
      </c>
      <c r="M76" s="10" t="str">
        <f t="array" ref="M76">IF($L76="India","india","expat")</f>
        <v>expat</v>
      </c>
      <c r="N76" s="10" t="s">
        <v>30</v>
      </c>
      <c r="O76" s="10" t="s">
        <v>956</v>
      </c>
      <c r="P76" s="11">
        <v>39222</v>
      </c>
      <c r="Q76" s="10" t="s">
        <v>27</v>
      </c>
      <c r="R76" s="10" t="s">
        <v>26</v>
      </c>
      <c r="S76" t="s">
        <v>260</v>
      </c>
      <c r="T76" s="10" t="s">
        <v>266</v>
      </c>
      <c r="U76" s="10" t="s">
        <v>268</v>
      </c>
      <c r="V76" t="s">
        <v>489</v>
      </c>
      <c r="W76" s="9" t="s">
        <v>799</v>
      </c>
      <c r="X76" s="9" t="s">
        <v>652</v>
      </c>
      <c r="Y76" s="28">
        <v>2.48</v>
      </c>
      <c r="Z76" s="9">
        <v>20.021740000000001</v>
      </c>
    </row>
    <row r="77" spans="1:26" x14ac:dyDescent="0.3">
      <c r="A77" s="10" t="s">
        <v>350</v>
      </c>
      <c r="B77" t="s">
        <v>9</v>
      </c>
      <c r="C77" t="s">
        <v>881</v>
      </c>
      <c r="D77" t="s">
        <v>552</v>
      </c>
      <c r="E77" t="s">
        <v>882</v>
      </c>
      <c r="F77" s="10" t="s">
        <v>8</v>
      </c>
      <c r="G77" s="11">
        <v>27910</v>
      </c>
      <c r="H77" s="11"/>
      <c r="I77" s="15">
        <f t="shared" ca="1" si="2"/>
        <v>44</v>
      </c>
      <c r="J77" s="15" t="str">
        <f t="shared" ca="1" si="3"/>
        <v>41 to 50</v>
      </c>
      <c r="K77" s="10" t="s">
        <v>39</v>
      </c>
      <c r="L77" s="10" t="s">
        <v>35</v>
      </c>
      <c r="M77" s="10" t="str">
        <f t="array" ref="M77">IF($L77="India","india","expat")</f>
        <v>india</v>
      </c>
      <c r="N77" s="10" t="s">
        <v>30</v>
      </c>
      <c r="O77" s="10" t="s">
        <v>957</v>
      </c>
      <c r="P77" s="11">
        <v>39223</v>
      </c>
      <c r="Q77" s="10" t="s">
        <v>27</v>
      </c>
      <c r="R77" s="10" t="s">
        <v>31</v>
      </c>
      <c r="S77" t="s">
        <v>261</v>
      </c>
      <c r="T77" s="10" t="s">
        <v>266</v>
      </c>
      <c r="U77" s="10" t="s">
        <v>267</v>
      </c>
      <c r="V77" t="s">
        <v>243</v>
      </c>
      <c r="W77" s="9" t="s">
        <v>800</v>
      </c>
      <c r="X77" s="9" t="s">
        <v>653</v>
      </c>
      <c r="Y77" s="28">
        <v>2.5</v>
      </c>
      <c r="Z77" s="9">
        <v>20.021750000000001</v>
      </c>
    </row>
    <row r="78" spans="1:26" x14ac:dyDescent="0.3">
      <c r="A78" s="10" t="s">
        <v>351</v>
      </c>
      <c r="B78" s="10" t="s">
        <v>10</v>
      </c>
      <c r="C78" s="10" t="s">
        <v>77</v>
      </c>
      <c r="D78" s="10" t="s">
        <v>62</v>
      </c>
      <c r="E78" s="10" t="s">
        <v>140</v>
      </c>
      <c r="F78" s="10" t="s">
        <v>6</v>
      </c>
      <c r="G78" s="11">
        <v>31435</v>
      </c>
      <c r="H78" s="11"/>
      <c r="I78" s="15">
        <f t="shared" ca="1" si="2"/>
        <v>35</v>
      </c>
      <c r="J78" s="15" t="str">
        <f t="shared" ca="1" si="3"/>
        <v>31 to 40</v>
      </c>
      <c r="K78" s="10" t="s">
        <v>23</v>
      </c>
      <c r="L78" s="10" t="s">
        <v>38</v>
      </c>
      <c r="M78" s="10" t="str">
        <f t="array" ref="M78">IF($L78="India","india","expat")</f>
        <v>expat</v>
      </c>
      <c r="N78" s="10" t="s">
        <v>30</v>
      </c>
      <c r="O78" s="10" t="s">
        <v>958</v>
      </c>
      <c r="P78" s="11">
        <v>39233</v>
      </c>
      <c r="Q78" s="10" t="s">
        <v>27</v>
      </c>
      <c r="R78" s="10" t="s">
        <v>245</v>
      </c>
      <c r="S78" t="s">
        <v>259</v>
      </c>
      <c r="T78" s="10" t="s">
        <v>266</v>
      </c>
      <c r="U78" s="10" t="s">
        <v>268</v>
      </c>
      <c r="V78" t="s">
        <v>489</v>
      </c>
      <c r="W78" s="9" t="s">
        <v>801</v>
      </c>
      <c r="X78" s="9" t="s">
        <v>654</v>
      </c>
      <c r="Y78" s="28">
        <v>2.52</v>
      </c>
      <c r="Z78" s="9">
        <v>20.02176</v>
      </c>
    </row>
    <row r="79" spans="1:26" x14ac:dyDescent="0.3">
      <c r="A79" s="10" t="s">
        <v>352</v>
      </c>
      <c r="B79" s="10" t="s">
        <v>10</v>
      </c>
      <c r="C79" s="10" t="s">
        <v>168</v>
      </c>
      <c r="D79" s="10" t="s">
        <v>169</v>
      </c>
      <c r="E79" s="10" t="s">
        <v>170</v>
      </c>
      <c r="F79" s="10" t="s">
        <v>6</v>
      </c>
      <c r="G79" s="11">
        <v>26221</v>
      </c>
      <c r="H79" s="11"/>
      <c r="I79" s="15">
        <f t="shared" ca="1" si="2"/>
        <v>49</v>
      </c>
      <c r="J79" s="15" t="str">
        <f t="shared" ca="1" si="3"/>
        <v>41 to 50</v>
      </c>
      <c r="K79" s="10" t="s">
        <v>23</v>
      </c>
      <c r="L79" s="10" t="s">
        <v>33</v>
      </c>
      <c r="M79" s="10" t="str">
        <f t="array" ref="M79">IF($L79="India","india","expat")</f>
        <v>expat</v>
      </c>
      <c r="N79" s="10" t="s">
        <v>25</v>
      </c>
      <c r="O79" s="10" t="s">
        <v>959</v>
      </c>
      <c r="P79" s="11">
        <v>39234</v>
      </c>
      <c r="Q79" s="10" t="s">
        <v>27</v>
      </c>
      <c r="R79" s="10" t="s">
        <v>245</v>
      </c>
      <c r="S79" t="s">
        <v>263</v>
      </c>
      <c r="T79" s="10" t="s">
        <v>266</v>
      </c>
      <c r="U79" s="10" t="s">
        <v>268</v>
      </c>
      <c r="V79" t="s">
        <v>489</v>
      </c>
      <c r="W79" s="9" t="s">
        <v>802</v>
      </c>
      <c r="X79" s="9" t="s">
        <v>655</v>
      </c>
      <c r="Y79" s="28">
        <v>2.54</v>
      </c>
      <c r="Z79" s="9">
        <v>20.02177</v>
      </c>
    </row>
    <row r="80" spans="1:26" x14ac:dyDescent="0.3">
      <c r="A80" s="10" t="s">
        <v>353</v>
      </c>
      <c r="B80" s="10" t="s">
        <v>5</v>
      </c>
      <c r="C80" s="10" t="s">
        <v>101</v>
      </c>
      <c r="D80" s="10" t="s">
        <v>58</v>
      </c>
      <c r="E80" s="10" t="s">
        <v>140</v>
      </c>
      <c r="F80" s="10" t="s">
        <v>6</v>
      </c>
      <c r="G80" s="11">
        <v>27747</v>
      </c>
      <c r="H80" s="11"/>
      <c r="I80" s="15">
        <f t="shared" ca="1" si="2"/>
        <v>45</v>
      </c>
      <c r="J80" s="15" t="str">
        <f t="shared" ca="1" si="3"/>
        <v>41 to 50</v>
      </c>
      <c r="K80" s="10" t="s">
        <v>23</v>
      </c>
      <c r="L80" s="10" t="s">
        <v>34</v>
      </c>
      <c r="M80" s="10" t="str">
        <f t="array" ref="M80">IF($L80="India","india","expat")</f>
        <v>expat</v>
      </c>
      <c r="N80" s="10" t="s">
        <v>25</v>
      </c>
      <c r="O80" s="10" t="s">
        <v>960</v>
      </c>
      <c r="P80" s="11">
        <v>39236</v>
      </c>
      <c r="Q80" s="10" t="s">
        <v>27</v>
      </c>
      <c r="R80" s="10" t="s">
        <v>26</v>
      </c>
      <c r="S80" t="s">
        <v>259</v>
      </c>
      <c r="T80" s="10" t="s">
        <v>266</v>
      </c>
      <c r="U80" s="10" t="s">
        <v>268</v>
      </c>
      <c r="V80" t="s">
        <v>489</v>
      </c>
      <c r="W80" s="9" t="s">
        <v>803</v>
      </c>
      <c r="X80" s="9" t="s">
        <v>656</v>
      </c>
      <c r="Y80" s="28">
        <v>2.56</v>
      </c>
      <c r="Z80" s="9">
        <v>20.02178</v>
      </c>
    </row>
    <row r="81" spans="1:26" x14ac:dyDescent="0.3">
      <c r="A81" s="10" t="s">
        <v>354</v>
      </c>
      <c r="B81" s="10" t="s">
        <v>11</v>
      </c>
      <c r="C81" s="10" t="s">
        <v>56</v>
      </c>
      <c r="D81" s="10" t="s">
        <v>83</v>
      </c>
      <c r="E81" s="10" t="s">
        <v>219</v>
      </c>
      <c r="F81" s="10" t="s">
        <v>6</v>
      </c>
      <c r="G81" s="11">
        <v>28807</v>
      </c>
      <c r="H81" s="11"/>
      <c r="I81" s="15">
        <f t="shared" ca="1" si="2"/>
        <v>42</v>
      </c>
      <c r="J81" s="15" t="str">
        <f t="shared" ca="1" si="3"/>
        <v>41 to 50</v>
      </c>
      <c r="K81" s="10" t="s">
        <v>23</v>
      </c>
      <c r="L81" s="10" t="s">
        <v>34</v>
      </c>
      <c r="M81" s="10" t="str">
        <f t="array" ref="M81">IF($L81="India","india","expat")</f>
        <v>expat</v>
      </c>
      <c r="N81" s="10" t="s">
        <v>25</v>
      </c>
      <c r="O81" s="10" t="s">
        <v>961</v>
      </c>
      <c r="P81" s="11">
        <v>39250</v>
      </c>
      <c r="Q81" s="10" t="s">
        <v>27</v>
      </c>
      <c r="R81" s="10" t="s">
        <v>245</v>
      </c>
      <c r="S81" t="s">
        <v>263</v>
      </c>
      <c r="T81" s="10" t="s">
        <v>266</v>
      </c>
      <c r="U81" s="10" t="s">
        <v>268</v>
      </c>
      <c r="V81" t="s">
        <v>489</v>
      </c>
      <c r="W81" s="9" t="s">
        <v>804</v>
      </c>
      <c r="X81" s="9" t="s">
        <v>657</v>
      </c>
      <c r="Y81" s="28">
        <v>2.58</v>
      </c>
      <c r="Z81" s="9">
        <v>20.021789999999999</v>
      </c>
    </row>
    <row r="82" spans="1:26" x14ac:dyDescent="0.3">
      <c r="A82" s="10" t="s">
        <v>355</v>
      </c>
      <c r="B82" t="s">
        <v>9</v>
      </c>
      <c r="C82" t="s">
        <v>878</v>
      </c>
      <c r="D82" t="s">
        <v>879</v>
      </c>
      <c r="E82" t="s">
        <v>880</v>
      </c>
      <c r="F82" s="10" t="s">
        <v>8</v>
      </c>
      <c r="G82" s="11">
        <v>28429</v>
      </c>
      <c r="H82" s="11"/>
      <c r="I82" s="15">
        <f t="shared" ca="1" si="2"/>
        <v>43</v>
      </c>
      <c r="J82" s="15" t="str">
        <f t="shared" ca="1" si="3"/>
        <v>41 to 50</v>
      </c>
      <c r="K82" s="10" t="s">
        <v>39</v>
      </c>
      <c r="L82" s="10" t="s">
        <v>35</v>
      </c>
      <c r="M82" s="10" t="str">
        <f t="array" ref="M82">IF($L82="India","india","expat")</f>
        <v>india</v>
      </c>
      <c r="N82" s="10" t="s">
        <v>25</v>
      </c>
      <c r="O82" s="10" t="s">
        <v>962</v>
      </c>
      <c r="P82" s="11">
        <v>39295</v>
      </c>
      <c r="Q82" s="10" t="s">
        <v>27</v>
      </c>
      <c r="R82" s="10" t="s">
        <v>31</v>
      </c>
      <c r="S82" t="s">
        <v>28</v>
      </c>
      <c r="T82" s="10" t="s">
        <v>28</v>
      </c>
      <c r="U82" s="10" t="s">
        <v>267</v>
      </c>
      <c r="V82" t="s">
        <v>243</v>
      </c>
      <c r="W82" s="9" t="s">
        <v>805</v>
      </c>
      <c r="X82" s="9" t="s">
        <v>658</v>
      </c>
      <c r="Y82" s="28">
        <v>2.6</v>
      </c>
      <c r="Z82" s="9">
        <v>20.021799999999999</v>
      </c>
    </row>
    <row r="83" spans="1:26" x14ac:dyDescent="0.3">
      <c r="A83" s="10" t="s">
        <v>356</v>
      </c>
      <c r="B83" s="10" t="s">
        <v>10</v>
      </c>
      <c r="C83" s="10" t="s">
        <v>501</v>
      </c>
      <c r="D83" s="10" t="s">
        <v>502</v>
      </c>
      <c r="E83" s="10" t="s">
        <v>503</v>
      </c>
      <c r="F83" s="10" t="s">
        <v>6</v>
      </c>
      <c r="G83" s="11">
        <v>28056</v>
      </c>
      <c r="H83" s="11"/>
      <c r="I83" s="15">
        <f t="shared" ca="1" si="2"/>
        <v>44</v>
      </c>
      <c r="J83" s="15" t="str">
        <f t="shared" ca="1" si="3"/>
        <v>41 to 50</v>
      </c>
      <c r="K83" s="10" t="s">
        <v>29</v>
      </c>
      <c r="L83" s="10" t="s">
        <v>47</v>
      </c>
      <c r="M83" s="10" t="str">
        <f t="array" ref="M83">IF($L83="India","india","expat")</f>
        <v>expat</v>
      </c>
      <c r="N83" s="10" t="s">
        <v>30</v>
      </c>
      <c r="O83" s="10" t="s">
        <v>963</v>
      </c>
      <c r="P83" s="11">
        <v>39316</v>
      </c>
      <c r="Q83" s="10" t="s">
        <v>27</v>
      </c>
      <c r="R83" s="10" t="s">
        <v>245</v>
      </c>
      <c r="S83" t="s">
        <v>263</v>
      </c>
      <c r="T83" s="10" t="s">
        <v>266</v>
      </c>
      <c r="U83" s="10" t="s">
        <v>268</v>
      </c>
      <c r="V83" t="s">
        <v>489</v>
      </c>
      <c r="W83" s="9" t="s">
        <v>806</v>
      </c>
      <c r="X83" s="9" t="s">
        <v>659</v>
      </c>
      <c r="Y83" s="28">
        <v>2.62</v>
      </c>
      <c r="Z83" s="9">
        <v>20.021809999999999</v>
      </c>
    </row>
    <row r="84" spans="1:26" x14ac:dyDescent="0.3">
      <c r="A84" s="10" t="s">
        <v>357</v>
      </c>
      <c r="B84" s="10" t="s">
        <v>10</v>
      </c>
      <c r="C84" s="10" t="s">
        <v>73</v>
      </c>
      <c r="D84" s="10" t="s">
        <v>55</v>
      </c>
      <c r="E84" s="10" t="s">
        <v>64</v>
      </c>
      <c r="F84" s="10" t="s">
        <v>6</v>
      </c>
      <c r="G84" s="11">
        <v>26698</v>
      </c>
      <c r="H84" s="11"/>
      <c r="I84" s="15">
        <f t="shared" ca="1" si="2"/>
        <v>48</v>
      </c>
      <c r="J84" s="15" t="str">
        <f t="shared" ca="1" si="3"/>
        <v>41 to 50</v>
      </c>
      <c r="K84" s="10" t="s">
        <v>23</v>
      </c>
      <c r="L84" s="10" t="s">
        <v>37</v>
      </c>
      <c r="M84" s="10" t="str">
        <f t="array" ref="M84">IF($L84="India","india","expat")</f>
        <v>expat</v>
      </c>
      <c r="N84" s="10" t="s">
        <v>25</v>
      </c>
      <c r="O84" s="10" t="s">
        <v>964</v>
      </c>
      <c r="P84" s="11">
        <v>39370</v>
      </c>
      <c r="Q84" s="10" t="s">
        <v>27</v>
      </c>
      <c r="R84" s="10" t="s">
        <v>40</v>
      </c>
      <c r="S84" t="s">
        <v>259</v>
      </c>
      <c r="T84" s="10" t="s">
        <v>266</v>
      </c>
      <c r="U84" s="10" t="s">
        <v>268</v>
      </c>
      <c r="V84" t="s">
        <v>489</v>
      </c>
      <c r="W84" s="9" t="s">
        <v>807</v>
      </c>
      <c r="X84" s="9" t="s">
        <v>660</v>
      </c>
      <c r="Y84" s="28">
        <v>2.64</v>
      </c>
      <c r="Z84" s="9">
        <v>20.021820000000002</v>
      </c>
    </row>
    <row r="85" spans="1:26" x14ac:dyDescent="0.3">
      <c r="A85" s="10" t="s">
        <v>358</v>
      </c>
      <c r="B85" s="10" t="s">
        <v>10</v>
      </c>
      <c r="C85" s="10" t="s">
        <v>160</v>
      </c>
      <c r="D85" s="10" t="s">
        <v>101</v>
      </c>
      <c r="E85" s="10" t="s">
        <v>161</v>
      </c>
      <c r="F85" s="10" t="s">
        <v>6</v>
      </c>
      <c r="G85" s="11">
        <v>27773</v>
      </c>
      <c r="H85" s="11"/>
      <c r="I85" s="15">
        <f t="shared" ca="1" si="2"/>
        <v>45</v>
      </c>
      <c r="J85" s="15" t="str">
        <f t="shared" ca="1" si="3"/>
        <v>41 to 50</v>
      </c>
      <c r="K85" s="10" t="s">
        <v>23</v>
      </c>
      <c r="L85" s="10" t="s">
        <v>42</v>
      </c>
      <c r="M85" s="10" t="str">
        <f t="array" ref="M85">IF($L85="India","india","expat")</f>
        <v>expat</v>
      </c>
      <c r="N85" s="10" t="s">
        <v>25</v>
      </c>
      <c r="O85" s="10" t="s">
        <v>965</v>
      </c>
      <c r="P85" s="11">
        <v>39390</v>
      </c>
      <c r="Q85" s="10" t="s">
        <v>27</v>
      </c>
      <c r="R85" s="10" t="s">
        <v>26</v>
      </c>
      <c r="S85" t="s">
        <v>261</v>
      </c>
      <c r="T85" s="10" t="s">
        <v>266</v>
      </c>
      <c r="U85" s="10" t="s">
        <v>269</v>
      </c>
      <c r="V85" t="s">
        <v>248</v>
      </c>
      <c r="W85" s="9" t="s">
        <v>808</v>
      </c>
      <c r="X85" s="9" t="s">
        <v>661</v>
      </c>
      <c r="Y85" s="28">
        <v>2.66</v>
      </c>
      <c r="Z85" s="9">
        <v>20.021830000000001</v>
      </c>
    </row>
    <row r="86" spans="1:26" x14ac:dyDescent="0.3">
      <c r="A86" s="10" t="s">
        <v>359</v>
      </c>
      <c r="B86" s="10" t="s">
        <v>10</v>
      </c>
      <c r="C86" s="10" t="s">
        <v>77</v>
      </c>
      <c r="D86" s="10" t="s">
        <v>78</v>
      </c>
      <c r="E86" s="10" t="s">
        <v>79</v>
      </c>
      <c r="F86" s="10" t="s">
        <v>6</v>
      </c>
      <c r="G86" s="11">
        <v>30633</v>
      </c>
      <c r="H86" s="11"/>
      <c r="I86" s="15">
        <f t="shared" ca="1" si="2"/>
        <v>37</v>
      </c>
      <c r="J86" s="15" t="str">
        <f t="shared" ca="1" si="3"/>
        <v>31 to 40</v>
      </c>
      <c r="K86" s="10" t="s">
        <v>23</v>
      </c>
      <c r="L86" s="10" t="s">
        <v>36</v>
      </c>
      <c r="M86" s="10" t="str">
        <f t="array" ref="M86">IF($L86="India","india","expat")</f>
        <v>expat</v>
      </c>
      <c r="N86" s="10" t="s">
        <v>30</v>
      </c>
      <c r="O86" s="10" t="s">
        <v>966</v>
      </c>
      <c r="P86" s="11">
        <v>39417</v>
      </c>
      <c r="Q86" s="10" t="s">
        <v>27</v>
      </c>
      <c r="R86" s="10" t="s">
        <v>26</v>
      </c>
      <c r="S86" t="s">
        <v>263</v>
      </c>
      <c r="T86" s="10" t="s">
        <v>266</v>
      </c>
      <c r="U86" s="10" t="s">
        <v>268</v>
      </c>
      <c r="V86" t="s">
        <v>244</v>
      </c>
      <c r="W86" s="9" t="s">
        <v>809</v>
      </c>
      <c r="X86" s="9" t="s">
        <v>662</v>
      </c>
      <c r="Y86" s="28">
        <v>2.68</v>
      </c>
      <c r="Z86" s="9">
        <v>20.021840000000001</v>
      </c>
    </row>
    <row r="87" spans="1:26" x14ac:dyDescent="0.3">
      <c r="A87" s="10" t="s">
        <v>360</v>
      </c>
      <c r="B87" s="10" t="s">
        <v>10</v>
      </c>
      <c r="C87" s="10" t="s">
        <v>67</v>
      </c>
      <c r="D87" s="10" t="s">
        <v>80</v>
      </c>
      <c r="E87" s="10" t="s">
        <v>81</v>
      </c>
      <c r="F87" s="10" t="s">
        <v>6</v>
      </c>
      <c r="G87" s="11">
        <v>30560</v>
      </c>
      <c r="H87" s="11"/>
      <c r="I87" s="15">
        <f t="shared" ca="1" si="2"/>
        <v>37</v>
      </c>
      <c r="J87" s="15" t="str">
        <f t="shared" ca="1" si="3"/>
        <v>31 to 40</v>
      </c>
      <c r="K87" s="10" t="s">
        <v>23</v>
      </c>
      <c r="L87" s="10" t="s">
        <v>36</v>
      </c>
      <c r="M87" s="10" t="str">
        <f t="array" ref="M87">IF($L87="India","india","expat")</f>
        <v>expat</v>
      </c>
      <c r="N87" s="10" t="s">
        <v>30</v>
      </c>
      <c r="O87" s="10" t="s">
        <v>967</v>
      </c>
      <c r="P87" s="11">
        <v>39417</v>
      </c>
      <c r="Q87" s="10" t="s">
        <v>27</v>
      </c>
      <c r="R87" s="10" t="s">
        <v>26</v>
      </c>
      <c r="S87" t="s">
        <v>260</v>
      </c>
      <c r="T87" s="10" t="s">
        <v>266</v>
      </c>
      <c r="U87" s="10" t="s">
        <v>268</v>
      </c>
      <c r="V87" t="s">
        <v>244</v>
      </c>
      <c r="W87" s="9" t="s">
        <v>810</v>
      </c>
      <c r="X87" s="9" t="s">
        <v>663</v>
      </c>
      <c r="Y87" s="28">
        <v>2.7</v>
      </c>
      <c r="Z87" s="9">
        <v>20.021850000000001</v>
      </c>
    </row>
    <row r="88" spans="1:26" x14ac:dyDescent="0.3">
      <c r="A88" s="10" t="s">
        <v>361</v>
      </c>
      <c r="B88" s="10" t="s">
        <v>10</v>
      </c>
      <c r="C88" s="10" t="s">
        <v>154</v>
      </c>
      <c r="D88" s="10" t="s">
        <v>138</v>
      </c>
      <c r="E88" s="10" t="s">
        <v>190</v>
      </c>
      <c r="F88" s="10" t="s">
        <v>6</v>
      </c>
      <c r="G88" s="11">
        <v>30002</v>
      </c>
      <c r="H88" s="11"/>
      <c r="I88" s="15">
        <f t="shared" ca="1" si="2"/>
        <v>38</v>
      </c>
      <c r="J88" s="15" t="str">
        <f t="shared" ca="1" si="3"/>
        <v>31 to 40</v>
      </c>
      <c r="K88" s="10" t="s">
        <v>23</v>
      </c>
      <c r="L88" s="10" t="s">
        <v>36</v>
      </c>
      <c r="M88" s="10" t="str">
        <f t="array" ref="M88">IF($L88="India","india","expat")</f>
        <v>expat</v>
      </c>
      <c r="N88" s="10" t="s">
        <v>25</v>
      </c>
      <c r="O88" s="10" t="s">
        <v>968</v>
      </c>
      <c r="P88" s="11">
        <v>39421</v>
      </c>
      <c r="Q88" s="10" t="s">
        <v>27</v>
      </c>
      <c r="R88" s="10" t="s">
        <v>26</v>
      </c>
      <c r="S88" t="s">
        <v>259</v>
      </c>
      <c r="T88" s="10" t="s">
        <v>266</v>
      </c>
      <c r="U88" s="10" t="s">
        <v>268</v>
      </c>
      <c r="V88" t="s">
        <v>244</v>
      </c>
      <c r="W88" s="9" t="s">
        <v>811</v>
      </c>
      <c r="X88" s="9" t="s">
        <v>664</v>
      </c>
      <c r="Y88" s="28">
        <v>2.72</v>
      </c>
      <c r="Z88" s="9">
        <v>20.02186</v>
      </c>
    </row>
    <row r="89" spans="1:26" x14ac:dyDescent="0.3">
      <c r="A89" s="10" t="s">
        <v>362</v>
      </c>
      <c r="B89" s="10" t="s">
        <v>10</v>
      </c>
      <c r="C89" s="10" t="s">
        <v>142</v>
      </c>
      <c r="D89" s="10" t="s">
        <v>143</v>
      </c>
      <c r="E89" s="10" t="s">
        <v>144</v>
      </c>
      <c r="F89" s="10" t="s">
        <v>6</v>
      </c>
      <c r="G89" s="11">
        <v>29654</v>
      </c>
      <c r="H89" s="11"/>
      <c r="I89" s="15">
        <f t="shared" ca="1" si="2"/>
        <v>39</v>
      </c>
      <c r="J89" s="15" t="str">
        <f t="shared" ca="1" si="3"/>
        <v>31 to 40</v>
      </c>
      <c r="K89" s="10" t="s">
        <v>23</v>
      </c>
      <c r="L89" s="10" t="s">
        <v>33</v>
      </c>
      <c r="M89" s="10" t="str">
        <f t="array" ref="M89">IF($L89="India","india","expat")</f>
        <v>expat</v>
      </c>
      <c r="N89" s="10" t="s">
        <v>30</v>
      </c>
      <c r="O89" s="10" t="s">
        <v>969</v>
      </c>
      <c r="P89" s="11">
        <v>39448</v>
      </c>
      <c r="Q89" s="10" t="s">
        <v>27</v>
      </c>
      <c r="R89" s="10" t="s">
        <v>26</v>
      </c>
      <c r="S89" t="s">
        <v>260</v>
      </c>
      <c r="T89" s="10" t="s">
        <v>266</v>
      </c>
      <c r="U89" s="10" t="s">
        <v>268</v>
      </c>
      <c r="V89" t="s">
        <v>489</v>
      </c>
      <c r="W89" s="9" t="s">
        <v>812</v>
      </c>
      <c r="X89" s="9" t="s">
        <v>665</v>
      </c>
      <c r="Y89" s="28">
        <v>2.74</v>
      </c>
      <c r="Z89" s="9">
        <v>20.02187</v>
      </c>
    </row>
    <row r="90" spans="1:26" x14ac:dyDescent="0.3">
      <c r="A90" s="10" t="s">
        <v>363</v>
      </c>
      <c r="B90" s="10" t="s">
        <v>10</v>
      </c>
      <c r="C90" s="10" t="s">
        <v>128</v>
      </c>
      <c r="D90" s="10" t="s">
        <v>129</v>
      </c>
      <c r="E90" s="10" t="s">
        <v>185</v>
      </c>
      <c r="F90" s="10" t="s">
        <v>6</v>
      </c>
      <c r="G90" s="11">
        <v>28777</v>
      </c>
      <c r="H90" s="11"/>
      <c r="I90" s="15">
        <f t="shared" ca="1" si="2"/>
        <v>42</v>
      </c>
      <c r="J90" s="15" t="str">
        <f t="shared" ca="1" si="3"/>
        <v>41 to 50</v>
      </c>
      <c r="K90" s="10" t="s">
        <v>23</v>
      </c>
      <c r="L90" s="10" t="s">
        <v>34</v>
      </c>
      <c r="M90" s="10" t="str">
        <f t="array" ref="M90">IF($L90="India","india","expat")</f>
        <v>expat</v>
      </c>
      <c r="N90" s="10" t="s">
        <v>25</v>
      </c>
      <c r="O90" s="10" t="s">
        <v>970</v>
      </c>
      <c r="P90" s="11">
        <v>39466</v>
      </c>
      <c r="Q90" s="10" t="s">
        <v>27</v>
      </c>
      <c r="R90" s="10" t="s">
        <v>26</v>
      </c>
      <c r="S90" t="s">
        <v>260</v>
      </c>
      <c r="T90" s="10" t="s">
        <v>266</v>
      </c>
      <c r="U90" s="10" t="s">
        <v>268</v>
      </c>
      <c r="V90" t="s">
        <v>489</v>
      </c>
      <c r="W90" s="9" t="s">
        <v>813</v>
      </c>
      <c r="X90" s="9" t="s">
        <v>666</v>
      </c>
      <c r="Y90" s="28">
        <v>2.76</v>
      </c>
      <c r="Z90" s="9">
        <v>20.021879999999999</v>
      </c>
    </row>
    <row r="91" spans="1:26" x14ac:dyDescent="0.3">
      <c r="A91" s="10" t="s">
        <v>364</v>
      </c>
      <c r="B91" s="10" t="s">
        <v>10</v>
      </c>
      <c r="C91" s="10" t="s">
        <v>177</v>
      </c>
      <c r="D91" s="10" t="s">
        <v>94</v>
      </c>
      <c r="E91" s="10" t="s">
        <v>192</v>
      </c>
      <c r="F91" s="10" t="s">
        <v>6</v>
      </c>
      <c r="G91" s="11">
        <v>26703</v>
      </c>
      <c r="H91" s="11"/>
      <c r="I91" s="15">
        <f t="shared" ca="1" si="2"/>
        <v>48</v>
      </c>
      <c r="J91" s="15" t="str">
        <f t="shared" ca="1" si="3"/>
        <v>41 to 50</v>
      </c>
      <c r="K91" s="10" t="s">
        <v>23</v>
      </c>
      <c r="L91" s="10" t="s">
        <v>36</v>
      </c>
      <c r="M91" s="10" t="str">
        <f t="array" ref="M91">IF($L91="India","india","expat")</f>
        <v>expat</v>
      </c>
      <c r="N91" s="10" t="s">
        <v>25</v>
      </c>
      <c r="O91" s="10" t="s">
        <v>971</v>
      </c>
      <c r="P91" s="11">
        <v>39466</v>
      </c>
      <c r="Q91" s="10" t="s">
        <v>27</v>
      </c>
      <c r="R91" s="10" t="s">
        <v>26</v>
      </c>
      <c r="S91" t="s">
        <v>263</v>
      </c>
      <c r="T91" s="10" t="s">
        <v>266</v>
      </c>
      <c r="U91" s="10" t="s">
        <v>268</v>
      </c>
      <c r="V91" t="s">
        <v>244</v>
      </c>
      <c r="W91" s="9" t="s">
        <v>814</v>
      </c>
      <c r="X91" s="9" t="s">
        <v>667</v>
      </c>
      <c r="Y91" s="28">
        <v>2.78</v>
      </c>
      <c r="Z91" s="9">
        <v>20.021889999999999</v>
      </c>
    </row>
    <row r="92" spans="1:26" x14ac:dyDescent="0.3">
      <c r="A92" s="10" t="s">
        <v>365</v>
      </c>
      <c r="B92" s="10" t="s">
        <v>10</v>
      </c>
      <c r="C92" s="10" t="s">
        <v>114</v>
      </c>
      <c r="D92" s="10" t="s">
        <v>58</v>
      </c>
      <c r="E92" s="10" t="s">
        <v>130</v>
      </c>
      <c r="F92" s="10" t="s">
        <v>6</v>
      </c>
      <c r="G92" s="11">
        <v>29134</v>
      </c>
      <c r="H92" s="11"/>
      <c r="I92" s="15">
        <f t="shared" ca="1" si="2"/>
        <v>41</v>
      </c>
      <c r="J92" s="15" t="str">
        <f t="shared" ca="1" si="3"/>
        <v>41 to 50</v>
      </c>
      <c r="K92" s="10" t="s">
        <v>23</v>
      </c>
      <c r="L92" s="10" t="s">
        <v>24</v>
      </c>
      <c r="M92" s="10" t="str">
        <f t="array" ref="M92">IF($L92="India","india","expat")</f>
        <v>expat</v>
      </c>
      <c r="N92" s="10" t="s">
        <v>25</v>
      </c>
      <c r="O92" s="10" t="s">
        <v>972</v>
      </c>
      <c r="P92" s="11">
        <v>39466</v>
      </c>
      <c r="Q92" s="10" t="s">
        <v>27</v>
      </c>
      <c r="R92" s="10" t="s">
        <v>26</v>
      </c>
      <c r="S92" t="s">
        <v>260</v>
      </c>
      <c r="T92" s="10" t="s">
        <v>266</v>
      </c>
      <c r="U92" s="10" t="s">
        <v>268</v>
      </c>
      <c r="V92" t="s">
        <v>489</v>
      </c>
      <c r="W92" s="9" t="s">
        <v>815</v>
      </c>
      <c r="X92" s="9" t="s">
        <v>668</v>
      </c>
      <c r="Y92" s="28">
        <v>2.8</v>
      </c>
      <c r="Z92" s="9">
        <v>20.021899999999999</v>
      </c>
    </row>
    <row r="93" spans="1:26" x14ac:dyDescent="0.3">
      <c r="A93" s="10" t="s">
        <v>366</v>
      </c>
      <c r="B93" s="10" t="s">
        <v>10</v>
      </c>
      <c r="C93" t="s">
        <v>452</v>
      </c>
      <c r="D93" t="s">
        <v>453</v>
      </c>
      <c r="E93" t="s">
        <v>454</v>
      </c>
      <c r="F93" s="10" t="s">
        <v>6</v>
      </c>
      <c r="G93" s="11">
        <v>28508</v>
      </c>
      <c r="H93" s="11"/>
      <c r="I93" s="15">
        <f t="shared" ca="1" si="2"/>
        <v>43</v>
      </c>
      <c r="J93" s="15" t="str">
        <f t="shared" ca="1" si="3"/>
        <v>41 to 50</v>
      </c>
      <c r="K93" s="10" t="s">
        <v>29</v>
      </c>
      <c r="L93" s="10" t="s">
        <v>41</v>
      </c>
      <c r="M93" s="10" t="str">
        <f t="array" ref="M93">IF($L93="India","india","expat")</f>
        <v>expat</v>
      </c>
      <c r="N93" s="10" t="s">
        <v>25</v>
      </c>
      <c r="O93" s="10" t="s">
        <v>973</v>
      </c>
      <c r="P93" s="11">
        <v>39466</v>
      </c>
      <c r="Q93" s="10" t="s">
        <v>27</v>
      </c>
      <c r="R93" s="10" t="s">
        <v>26</v>
      </c>
      <c r="S93" t="s">
        <v>260</v>
      </c>
      <c r="T93" s="10" t="s">
        <v>266</v>
      </c>
      <c r="U93" s="10" t="s">
        <v>269</v>
      </c>
      <c r="V93" t="s">
        <v>253</v>
      </c>
      <c r="W93" s="9" t="s">
        <v>816</v>
      </c>
      <c r="X93" s="9" t="s">
        <v>669</v>
      </c>
      <c r="Y93" s="28">
        <v>2.82</v>
      </c>
      <c r="Z93" s="9">
        <v>20.021909999999998</v>
      </c>
    </row>
    <row r="94" spans="1:26" x14ac:dyDescent="0.3">
      <c r="A94" s="10" t="s">
        <v>367</v>
      </c>
      <c r="B94" s="10" t="s">
        <v>10</v>
      </c>
      <c r="C94" s="10" t="s">
        <v>126</v>
      </c>
      <c r="D94" s="10" t="s">
        <v>61</v>
      </c>
      <c r="E94" s="10" t="s">
        <v>127</v>
      </c>
      <c r="F94" s="10" t="s">
        <v>6</v>
      </c>
      <c r="G94" s="11">
        <v>30418</v>
      </c>
      <c r="H94" s="11"/>
      <c r="I94" s="15">
        <f t="shared" ca="1" si="2"/>
        <v>37</v>
      </c>
      <c r="J94" s="15" t="str">
        <f t="shared" ca="1" si="3"/>
        <v>31 to 40</v>
      </c>
      <c r="K94" s="10" t="s">
        <v>23</v>
      </c>
      <c r="L94" s="10" t="s">
        <v>36</v>
      </c>
      <c r="M94" s="10" t="str">
        <f t="array" ref="M94">IF($L94="India","india","expat")</f>
        <v>expat</v>
      </c>
      <c r="N94" s="10" t="s">
        <v>25</v>
      </c>
      <c r="O94" s="10" t="s">
        <v>974</v>
      </c>
      <c r="P94" s="11">
        <v>39466</v>
      </c>
      <c r="Q94" s="10" t="s">
        <v>27</v>
      </c>
      <c r="R94" s="10" t="s">
        <v>26</v>
      </c>
      <c r="S94" t="s">
        <v>261</v>
      </c>
      <c r="T94" s="10" t="s">
        <v>266</v>
      </c>
      <c r="U94" s="10" t="s">
        <v>268</v>
      </c>
      <c r="V94" t="s">
        <v>244</v>
      </c>
      <c r="W94" s="9" t="s">
        <v>817</v>
      </c>
      <c r="X94" s="9" t="s">
        <v>670</v>
      </c>
      <c r="Y94" s="28">
        <v>2.84</v>
      </c>
      <c r="Z94" s="9">
        <v>20.021920000000001</v>
      </c>
    </row>
    <row r="95" spans="1:26" x14ac:dyDescent="0.3">
      <c r="A95" s="10" t="s">
        <v>368</v>
      </c>
      <c r="B95" s="10" t="s">
        <v>9</v>
      </c>
      <c r="C95" s="10" t="s">
        <v>877</v>
      </c>
      <c r="D95" s="10" t="s">
        <v>214</v>
      </c>
      <c r="E95" s="10" t="s">
        <v>213</v>
      </c>
      <c r="F95" s="10" t="s">
        <v>8</v>
      </c>
      <c r="G95" s="11">
        <v>31122</v>
      </c>
      <c r="H95" s="11" t="s">
        <v>1077</v>
      </c>
      <c r="I95" s="15">
        <f t="shared" ca="1" si="2"/>
        <v>35</v>
      </c>
      <c r="J95" s="15" t="str">
        <f t="shared" ca="1" si="3"/>
        <v>31 to 40</v>
      </c>
      <c r="K95" s="10" t="s">
        <v>23</v>
      </c>
      <c r="L95" s="10" t="s">
        <v>33</v>
      </c>
      <c r="M95" s="10" t="str">
        <f t="array" ref="M95">IF($L95="India","india","expat")</f>
        <v>expat</v>
      </c>
      <c r="N95" s="10" t="s">
        <v>30</v>
      </c>
      <c r="O95" s="10" t="s">
        <v>975</v>
      </c>
      <c r="P95" s="11">
        <v>39466</v>
      </c>
      <c r="Q95" s="10" t="s">
        <v>27</v>
      </c>
      <c r="R95" s="10" t="s">
        <v>31</v>
      </c>
      <c r="S95" t="s">
        <v>261</v>
      </c>
      <c r="T95" s="10" t="s">
        <v>266</v>
      </c>
      <c r="U95" s="10" t="s">
        <v>267</v>
      </c>
      <c r="V95" t="s">
        <v>243</v>
      </c>
      <c r="W95" s="9" t="s">
        <v>818</v>
      </c>
      <c r="X95" s="9" t="s">
        <v>671</v>
      </c>
      <c r="Y95" s="28">
        <v>2.86</v>
      </c>
      <c r="Z95" s="9">
        <v>20.021930000000001</v>
      </c>
    </row>
    <row r="96" spans="1:26" x14ac:dyDescent="0.3">
      <c r="A96" s="10" t="s">
        <v>369</v>
      </c>
      <c r="B96" s="10" t="s">
        <v>10</v>
      </c>
      <c r="C96" s="10" t="s">
        <v>504</v>
      </c>
      <c r="D96" s="10" t="s">
        <v>505</v>
      </c>
      <c r="E96" s="10" t="s">
        <v>199</v>
      </c>
      <c r="F96" s="10" t="s">
        <v>6</v>
      </c>
      <c r="G96" s="11">
        <v>27917</v>
      </c>
      <c r="H96" s="11" t="s">
        <v>1078</v>
      </c>
      <c r="I96" s="15">
        <f t="shared" ca="1" si="2"/>
        <v>44</v>
      </c>
      <c r="J96" s="15" t="str">
        <f t="shared" ca="1" si="3"/>
        <v>41 to 50</v>
      </c>
      <c r="K96" s="10" t="s">
        <v>29</v>
      </c>
      <c r="L96" s="10" t="s">
        <v>47</v>
      </c>
      <c r="M96" s="10" t="str">
        <f t="array" ref="M96">IF($L96="India","india","expat")</f>
        <v>expat</v>
      </c>
      <c r="N96" s="10" t="s">
        <v>25</v>
      </c>
      <c r="O96" s="10" t="s">
        <v>976</v>
      </c>
      <c r="P96" s="11">
        <v>39466</v>
      </c>
      <c r="Q96" s="10" t="s">
        <v>27</v>
      </c>
      <c r="R96" s="10" t="s">
        <v>245</v>
      </c>
      <c r="S96" t="s">
        <v>261</v>
      </c>
      <c r="T96" s="10" t="s">
        <v>266</v>
      </c>
      <c r="U96" s="10" t="s">
        <v>268</v>
      </c>
      <c r="V96" t="s">
        <v>489</v>
      </c>
      <c r="W96" s="9" t="s">
        <v>819</v>
      </c>
      <c r="X96" s="9" t="s">
        <v>672</v>
      </c>
      <c r="Y96" s="28">
        <v>2.88</v>
      </c>
      <c r="Z96" s="9">
        <v>20.021940000000001</v>
      </c>
    </row>
    <row r="97" spans="1:26" x14ac:dyDescent="0.3">
      <c r="A97" s="10" t="s">
        <v>370</v>
      </c>
      <c r="B97" t="s">
        <v>9</v>
      </c>
      <c r="C97" t="s">
        <v>550</v>
      </c>
      <c r="D97" t="s">
        <v>551</v>
      </c>
      <c r="E97" t="s">
        <v>552</v>
      </c>
      <c r="F97" s="10" t="s">
        <v>8</v>
      </c>
      <c r="G97" s="11">
        <v>27896</v>
      </c>
      <c r="H97" s="11" t="s">
        <v>1079</v>
      </c>
      <c r="I97" s="15">
        <f t="shared" ca="1" si="2"/>
        <v>44</v>
      </c>
      <c r="J97" s="15" t="str">
        <f t="shared" ca="1" si="3"/>
        <v>41 to 50</v>
      </c>
      <c r="K97" s="10" t="s">
        <v>29</v>
      </c>
      <c r="L97" s="10" t="s">
        <v>35</v>
      </c>
      <c r="M97" s="10" t="str">
        <f t="array" ref="M97">IF($L97="India","india","expat")</f>
        <v>india</v>
      </c>
      <c r="N97" s="10" t="s">
        <v>30</v>
      </c>
      <c r="O97" s="10" t="s">
        <v>977</v>
      </c>
      <c r="P97" s="11">
        <v>39467</v>
      </c>
      <c r="Q97" s="10" t="s">
        <v>27</v>
      </c>
      <c r="R97" s="10" t="s">
        <v>26</v>
      </c>
      <c r="S97" t="s">
        <v>262</v>
      </c>
      <c r="T97" s="10" t="s">
        <v>266</v>
      </c>
      <c r="U97" s="10" t="s">
        <v>269</v>
      </c>
      <c r="V97" t="s">
        <v>243</v>
      </c>
      <c r="W97" s="9" t="s">
        <v>820</v>
      </c>
      <c r="X97" s="9" t="s">
        <v>673</v>
      </c>
      <c r="Y97" s="28">
        <v>2.9</v>
      </c>
      <c r="Z97" s="9">
        <v>20.02195</v>
      </c>
    </row>
    <row r="98" spans="1:26" x14ac:dyDescent="0.3">
      <c r="A98" s="10" t="s">
        <v>371</v>
      </c>
      <c r="B98" s="10" t="s">
        <v>10</v>
      </c>
      <c r="C98" s="10" t="s">
        <v>61</v>
      </c>
      <c r="D98" s="10" t="s">
        <v>184</v>
      </c>
      <c r="E98" s="10" t="s">
        <v>455</v>
      </c>
      <c r="F98" s="10" t="s">
        <v>6</v>
      </c>
      <c r="G98" s="11">
        <v>24143</v>
      </c>
      <c r="H98" s="11" t="s">
        <v>1077</v>
      </c>
      <c r="I98" s="15">
        <f t="shared" ca="1" si="2"/>
        <v>55</v>
      </c>
      <c r="J98" s="15" t="str">
        <f t="shared" ca="1" si="3"/>
        <v>50 to 60</v>
      </c>
      <c r="K98" s="10" t="s">
        <v>23</v>
      </c>
      <c r="L98" s="10" t="s">
        <v>37</v>
      </c>
      <c r="M98" s="10" t="str">
        <f t="array" ref="M98">IF($L98="India","india","expat")</f>
        <v>expat</v>
      </c>
      <c r="N98" s="10" t="s">
        <v>25</v>
      </c>
      <c r="O98" s="10" t="s">
        <v>978</v>
      </c>
      <c r="P98" s="11">
        <v>39484</v>
      </c>
      <c r="Q98" s="10" t="s">
        <v>27</v>
      </c>
      <c r="R98" s="10" t="s">
        <v>245</v>
      </c>
      <c r="S98" t="s">
        <v>263</v>
      </c>
      <c r="T98" s="10" t="s">
        <v>266</v>
      </c>
      <c r="U98" s="10" t="s">
        <v>268</v>
      </c>
      <c r="V98" t="s">
        <v>489</v>
      </c>
      <c r="W98" s="9" t="s">
        <v>821</v>
      </c>
      <c r="X98" s="9" t="s">
        <v>674</v>
      </c>
      <c r="Y98" s="28">
        <v>2.92</v>
      </c>
      <c r="Z98" s="9">
        <v>20.02196</v>
      </c>
    </row>
    <row r="99" spans="1:26" x14ac:dyDescent="0.3">
      <c r="A99" s="10" t="s">
        <v>372</v>
      </c>
      <c r="B99" s="10" t="s">
        <v>10</v>
      </c>
      <c r="C99" s="10" t="s">
        <v>106</v>
      </c>
      <c r="D99" s="10" t="s">
        <v>107</v>
      </c>
      <c r="E99" s="10" t="s">
        <v>108</v>
      </c>
      <c r="F99" s="10" t="s">
        <v>6</v>
      </c>
      <c r="G99" s="11">
        <v>29074</v>
      </c>
      <c r="H99" s="11" t="s">
        <v>1078</v>
      </c>
      <c r="I99" s="15">
        <f t="shared" ca="1" si="2"/>
        <v>41</v>
      </c>
      <c r="J99" s="15" t="str">
        <f t="shared" ca="1" si="3"/>
        <v>41 to 50</v>
      </c>
      <c r="K99" s="10" t="s">
        <v>23</v>
      </c>
      <c r="L99" s="10" t="s">
        <v>33</v>
      </c>
      <c r="M99" s="10" t="str">
        <f t="array" ref="M99">IF($L99="India","india","expat")</f>
        <v>expat</v>
      </c>
      <c r="N99" s="10" t="s">
        <v>25</v>
      </c>
      <c r="O99" s="10" t="s">
        <v>979</v>
      </c>
      <c r="P99" s="11">
        <v>39508</v>
      </c>
      <c r="Q99" s="10" t="s">
        <v>27</v>
      </c>
      <c r="R99" s="10" t="s">
        <v>245</v>
      </c>
      <c r="S99" t="s">
        <v>261</v>
      </c>
      <c r="T99" s="10" t="s">
        <v>266</v>
      </c>
      <c r="U99" s="10" t="s">
        <v>269</v>
      </c>
      <c r="V99" t="s">
        <v>243</v>
      </c>
      <c r="W99" s="9" t="s">
        <v>822</v>
      </c>
      <c r="X99" s="9" t="s">
        <v>675</v>
      </c>
      <c r="Y99" s="28">
        <v>2.94</v>
      </c>
      <c r="Z99" s="9">
        <v>20.02197</v>
      </c>
    </row>
    <row r="100" spans="1:26" x14ac:dyDescent="0.3">
      <c r="A100" s="10" t="s">
        <v>373</v>
      </c>
      <c r="B100" t="s">
        <v>9</v>
      </c>
      <c r="C100" t="s">
        <v>553</v>
      </c>
      <c r="D100" t="s">
        <v>552</v>
      </c>
      <c r="E100" t="s">
        <v>554</v>
      </c>
      <c r="F100" s="10" t="s">
        <v>8</v>
      </c>
      <c r="G100" s="11">
        <v>27765</v>
      </c>
      <c r="H100" s="11" t="s">
        <v>1079</v>
      </c>
      <c r="I100" s="15">
        <f t="shared" ca="1" si="2"/>
        <v>45</v>
      </c>
      <c r="J100" s="15" t="str">
        <f t="shared" ca="1" si="3"/>
        <v>41 to 50</v>
      </c>
      <c r="K100" s="10" t="s">
        <v>29</v>
      </c>
      <c r="L100" s="10" t="s">
        <v>35</v>
      </c>
      <c r="M100" s="10" t="str">
        <f t="array" ref="M100">IF($L100="India","india","expat")</f>
        <v>india</v>
      </c>
      <c r="N100" s="10" t="s">
        <v>30</v>
      </c>
      <c r="O100" s="10" t="s">
        <v>980</v>
      </c>
      <c r="P100" s="11">
        <v>39531</v>
      </c>
      <c r="Q100" s="10" t="s">
        <v>27</v>
      </c>
      <c r="R100" s="10" t="s">
        <v>26</v>
      </c>
      <c r="S100" t="s">
        <v>259</v>
      </c>
      <c r="T100" s="10" t="s">
        <v>266</v>
      </c>
      <c r="U100" s="10" t="s">
        <v>269</v>
      </c>
      <c r="V100" t="s">
        <v>243</v>
      </c>
      <c r="W100" s="9" t="s">
        <v>823</v>
      </c>
      <c r="X100" s="9" t="s">
        <v>676</v>
      </c>
      <c r="Y100" s="28">
        <v>2.96</v>
      </c>
      <c r="Z100" s="9">
        <v>20.021979999999999</v>
      </c>
    </row>
    <row r="101" spans="1:26" x14ac:dyDescent="0.3">
      <c r="A101" s="10" t="s">
        <v>374</v>
      </c>
      <c r="B101" s="10" t="s">
        <v>5</v>
      </c>
      <c r="C101" s="10" t="s">
        <v>212</v>
      </c>
      <c r="D101" s="10" t="s">
        <v>100</v>
      </c>
      <c r="E101" s="10" t="s">
        <v>180</v>
      </c>
      <c r="F101" s="10" t="s">
        <v>6</v>
      </c>
      <c r="G101" s="11">
        <v>29221</v>
      </c>
      <c r="H101" s="11" t="s">
        <v>1077</v>
      </c>
      <c r="I101" s="15">
        <f t="shared" ca="1" si="2"/>
        <v>41</v>
      </c>
      <c r="J101" s="15" t="str">
        <f t="shared" ca="1" si="3"/>
        <v>41 to 50</v>
      </c>
      <c r="K101" s="10" t="s">
        <v>23</v>
      </c>
      <c r="L101" s="10" t="s">
        <v>49</v>
      </c>
      <c r="M101" s="10" t="str">
        <f t="array" ref="M101">IF($L101="India","india","expat")</f>
        <v>expat</v>
      </c>
      <c r="N101" s="10" t="s">
        <v>25</v>
      </c>
      <c r="O101" s="10" t="s">
        <v>981</v>
      </c>
      <c r="P101" s="11">
        <v>39544</v>
      </c>
      <c r="Q101" s="10" t="s">
        <v>27</v>
      </c>
      <c r="R101" s="10" t="s">
        <v>245</v>
      </c>
      <c r="S101" t="s">
        <v>259</v>
      </c>
      <c r="T101" s="10" t="s">
        <v>266</v>
      </c>
      <c r="U101" s="10" t="s">
        <v>269</v>
      </c>
      <c r="V101" t="s">
        <v>243</v>
      </c>
      <c r="W101" s="9" t="s">
        <v>824</v>
      </c>
      <c r="X101" s="9" t="s">
        <v>677</v>
      </c>
      <c r="Y101" s="28">
        <v>2.98</v>
      </c>
      <c r="Z101" s="9">
        <v>20.021989999999999</v>
      </c>
    </row>
    <row r="102" spans="1:26" x14ac:dyDescent="0.3">
      <c r="A102" s="10" t="s">
        <v>375</v>
      </c>
      <c r="B102" s="10" t="s">
        <v>5</v>
      </c>
      <c r="C102" s="10" t="s">
        <v>58</v>
      </c>
      <c r="D102" s="10" t="s">
        <v>55</v>
      </c>
      <c r="E102" s="10" t="s">
        <v>73</v>
      </c>
      <c r="F102" s="10" t="s">
        <v>6</v>
      </c>
      <c r="G102" s="11">
        <v>29292</v>
      </c>
      <c r="H102" s="11" t="s">
        <v>1078</v>
      </c>
      <c r="I102" s="15">
        <f t="shared" ca="1" si="2"/>
        <v>40</v>
      </c>
      <c r="J102" s="15" t="str">
        <f t="shared" ca="1" si="3"/>
        <v>31 to 40</v>
      </c>
      <c r="K102" s="10" t="s">
        <v>23</v>
      </c>
      <c r="L102" s="10" t="s">
        <v>49</v>
      </c>
      <c r="M102" s="10" t="str">
        <f t="array" ref="M102">IF($L102="India","india","expat")</f>
        <v>expat</v>
      </c>
      <c r="N102" s="10" t="s">
        <v>25</v>
      </c>
      <c r="O102" s="10" t="s">
        <v>982</v>
      </c>
      <c r="P102" s="11">
        <v>39544</v>
      </c>
      <c r="Q102" s="10" t="s">
        <v>27</v>
      </c>
      <c r="R102" s="10" t="s">
        <v>245</v>
      </c>
      <c r="S102" t="s">
        <v>28</v>
      </c>
      <c r="T102" s="10" t="s">
        <v>28</v>
      </c>
      <c r="U102" s="10" t="s">
        <v>269</v>
      </c>
      <c r="V102" t="s">
        <v>243</v>
      </c>
      <c r="W102" s="9" t="s">
        <v>825</v>
      </c>
      <c r="X102" s="9" t="s">
        <v>678</v>
      </c>
      <c r="Y102" s="28">
        <v>3</v>
      </c>
      <c r="Z102" s="9">
        <v>20.021999999999998</v>
      </c>
    </row>
    <row r="103" spans="1:26" x14ac:dyDescent="0.3">
      <c r="A103" s="10" t="s">
        <v>376</v>
      </c>
      <c r="B103" s="10" t="s">
        <v>10</v>
      </c>
      <c r="C103" s="10" t="s">
        <v>82</v>
      </c>
      <c r="D103" s="10" t="s">
        <v>83</v>
      </c>
      <c r="E103" s="10" t="s">
        <v>84</v>
      </c>
      <c r="F103" s="10" t="s">
        <v>6</v>
      </c>
      <c r="G103" s="11">
        <v>30674</v>
      </c>
      <c r="H103" s="11" t="s">
        <v>1079</v>
      </c>
      <c r="I103" s="15">
        <f t="shared" ca="1" si="2"/>
        <v>37</v>
      </c>
      <c r="J103" s="15" t="str">
        <f t="shared" ca="1" si="3"/>
        <v>31 to 40</v>
      </c>
      <c r="K103" s="10" t="s">
        <v>23</v>
      </c>
      <c r="L103" s="10" t="s">
        <v>24</v>
      </c>
      <c r="M103" s="10" t="str">
        <f t="array" ref="M103">IF($L103="India","india","expat")</f>
        <v>expat</v>
      </c>
      <c r="N103" s="10" t="s">
        <v>30</v>
      </c>
      <c r="O103" s="10" t="s">
        <v>983</v>
      </c>
      <c r="P103" s="11">
        <v>39621</v>
      </c>
      <c r="Q103" s="10" t="s">
        <v>27</v>
      </c>
      <c r="R103" s="10" t="s">
        <v>26</v>
      </c>
      <c r="S103" t="s">
        <v>261</v>
      </c>
      <c r="T103" s="10" t="s">
        <v>266</v>
      </c>
      <c r="U103" s="10" t="s">
        <v>269</v>
      </c>
      <c r="V103" s="10" t="s">
        <v>248</v>
      </c>
      <c r="W103" s="9" t="s">
        <v>826</v>
      </c>
      <c r="X103" s="9" t="s">
        <v>679</v>
      </c>
      <c r="Y103" s="28">
        <v>3.02</v>
      </c>
      <c r="Z103" s="9">
        <v>20.022010000000002</v>
      </c>
    </row>
    <row r="104" spans="1:26" x14ac:dyDescent="0.3">
      <c r="A104" s="10" t="s">
        <v>377</v>
      </c>
      <c r="B104" t="s">
        <v>10</v>
      </c>
      <c r="C104" t="s">
        <v>555</v>
      </c>
      <c r="D104" t="s">
        <v>556</v>
      </c>
      <c r="E104" t="s">
        <v>557</v>
      </c>
      <c r="F104" s="10" t="s">
        <v>6</v>
      </c>
      <c r="G104" s="11">
        <v>31276</v>
      </c>
      <c r="H104" s="11" t="s">
        <v>1077</v>
      </c>
      <c r="I104" s="15">
        <f t="shared" ca="1" si="2"/>
        <v>35</v>
      </c>
      <c r="J104" s="15" t="str">
        <f t="shared" ca="1" si="3"/>
        <v>31 to 40</v>
      </c>
      <c r="K104" s="10" t="s">
        <v>39</v>
      </c>
      <c r="L104" s="10" t="s">
        <v>35</v>
      </c>
      <c r="M104" s="10" t="str">
        <f t="array" ref="M104">IF($L104="India","india","expat")</f>
        <v>india</v>
      </c>
      <c r="N104" s="10" t="s">
        <v>30</v>
      </c>
      <c r="O104" s="10" t="s">
        <v>984</v>
      </c>
      <c r="P104" s="11">
        <v>39621</v>
      </c>
      <c r="Q104" s="10" t="s">
        <v>27</v>
      </c>
      <c r="R104" s="10" t="s">
        <v>26</v>
      </c>
      <c r="S104" t="s">
        <v>262</v>
      </c>
      <c r="T104" s="10" t="s">
        <v>266</v>
      </c>
      <c r="U104" s="10" t="s">
        <v>269</v>
      </c>
      <c r="V104" t="s">
        <v>243</v>
      </c>
      <c r="W104" s="9" t="s">
        <v>827</v>
      </c>
      <c r="X104" s="9" t="s">
        <v>680</v>
      </c>
      <c r="Y104" s="28">
        <v>3.04</v>
      </c>
      <c r="Z104" s="9">
        <v>20.022020000000001</v>
      </c>
    </row>
    <row r="105" spans="1:26" x14ac:dyDescent="0.3">
      <c r="A105" s="10" t="s">
        <v>378</v>
      </c>
      <c r="B105" s="10" t="s">
        <v>10</v>
      </c>
      <c r="C105" s="10" t="s">
        <v>155</v>
      </c>
      <c r="D105" s="10" t="s">
        <v>156</v>
      </c>
      <c r="E105" s="10" t="s">
        <v>210</v>
      </c>
      <c r="F105" s="10" t="s">
        <v>6</v>
      </c>
      <c r="G105" s="11">
        <v>29595</v>
      </c>
      <c r="H105" s="11" t="s">
        <v>1078</v>
      </c>
      <c r="I105" s="15">
        <f t="shared" ca="1" si="2"/>
        <v>40</v>
      </c>
      <c r="J105" s="15" t="str">
        <f t="shared" ca="1" si="3"/>
        <v>31 to 40</v>
      </c>
      <c r="K105" s="10" t="s">
        <v>23</v>
      </c>
      <c r="L105" s="10" t="s">
        <v>34</v>
      </c>
      <c r="M105" s="10" t="str">
        <f t="array" ref="M105">IF($L105="India","india","expat")</f>
        <v>expat</v>
      </c>
      <c r="N105" s="10" t="s">
        <v>25</v>
      </c>
      <c r="O105" s="10" t="s">
        <v>985</v>
      </c>
      <c r="P105" s="11">
        <v>39644</v>
      </c>
      <c r="Q105" s="10" t="s">
        <v>27</v>
      </c>
      <c r="R105" s="10" t="s">
        <v>245</v>
      </c>
      <c r="S105" t="s">
        <v>261</v>
      </c>
      <c r="T105" s="10" t="s">
        <v>266</v>
      </c>
      <c r="U105" s="10" t="s">
        <v>268</v>
      </c>
      <c r="V105" t="s">
        <v>489</v>
      </c>
      <c r="W105" s="9" t="s">
        <v>828</v>
      </c>
      <c r="X105" s="9" t="s">
        <v>681</v>
      </c>
      <c r="Y105" s="28">
        <v>3.06</v>
      </c>
      <c r="Z105" s="9">
        <v>20.022030000000001</v>
      </c>
    </row>
    <row r="106" spans="1:26" x14ac:dyDescent="0.3">
      <c r="A106" s="10" t="s">
        <v>379</v>
      </c>
      <c r="B106" s="10" t="s">
        <v>10</v>
      </c>
      <c r="C106" s="10" t="s">
        <v>506</v>
      </c>
      <c r="D106" s="10" t="s">
        <v>507</v>
      </c>
      <c r="E106" s="10" t="s">
        <v>508</v>
      </c>
      <c r="F106" s="10" t="s">
        <v>6</v>
      </c>
      <c r="G106" s="11">
        <v>28418</v>
      </c>
      <c r="H106" s="11" t="s">
        <v>1079</v>
      </c>
      <c r="I106" s="15">
        <f t="shared" ca="1" si="2"/>
        <v>43</v>
      </c>
      <c r="J106" s="15" t="str">
        <f t="shared" ca="1" si="3"/>
        <v>41 to 50</v>
      </c>
      <c r="K106" s="10" t="s">
        <v>29</v>
      </c>
      <c r="L106" s="10" t="s">
        <v>47</v>
      </c>
      <c r="M106" s="10" t="str">
        <f t="array" ref="M106">IF($L106="India","india","expat")</f>
        <v>expat</v>
      </c>
      <c r="N106" s="10" t="s">
        <v>25</v>
      </c>
      <c r="O106" s="10" t="s">
        <v>986</v>
      </c>
      <c r="P106" s="11">
        <v>39684</v>
      </c>
      <c r="Q106" s="10" t="s">
        <v>27</v>
      </c>
      <c r="R106" s="10" t="s">
        <v>245</v>
      </c>
      <c r="S106" t="s">
        <v>263</v>
      </c>
      <c r="T106" s="10" t="s">
        <v>266</v>
      </c>
      <c r="U106" s="10" t="s">
        <v>268</v>
      </c>
      <c r="V106" t="s">
        <v>489</v>
      </c>
      <c r="W106" s="9" t="s">
        <v>829</v>
      </c>
      <c r="X106" s="9" t="s">
        <v>682</v>
      </c>
      <c r="Y106" s="28">
        <v>3.08</v>
      </c>
      <c r="Z106" s="9">
        <v>20.022040000000001</v>
      </c>
    </row>
    <row r="107" spans="1:26" x14ac:dyDescent="0.3">
      <c r="A107" s="10" t="s">
        <v>380</v>
      </c>
      <c r="B107" s="10" t="s">
        <v>5</v>
      </c>
      <c r="C107" s="10" t="s">
        <v>203</v>
      </c>
      <c r="D107" s="10" t="s">
        <v>195</v>
      </c>
      <c r="E107" s="10" t="s">
        <v>202</v>
      </c>
      <c r="F107" s="10" t="s">
        <v>6</v>
      </c>
      <c r="G107" s="11">
        <v>29511</v>
      </c>
      <c r="H107" s="11" t="s">
        <v>1077</v>
      </c>
      <c r="I107" s="15">
        <f t="shared" ca="1" si="2"/>
        <v>40</v>
      </c>
      <c r="J107" s="15" t="str">
        <f t="shared" ca="1" si="3"/>
        <v>31 to 40</v>
      </c>
      <c r="K107" s="10" t="s">
        <v>29</v>
      </c>
      <c r="L107" s="10" t="s">
        <v>47</v>
      </c>
      <c r="M107" s="10" t="str">
        <f t="array" ref="M107">IF($L107="India","india","expat")</f>
        <v>expat</v>
      </c>
      <c r="N107" s="10" t="s">
        <v>30</v>
      </c>
      <c r="O107" s="10" t="s">
        <v>987</v>
      </c>
      <c r="P107" s="11">
        <v>39692</v>
      </c>
      <c r="Q107" s="10" t="s">
        <v>27</v>
      </c>
      <c r="R107" s="10" t="s">
        <v>32</v>
      </c>
      <c r="S107" t="s">
        <v>262</v>
      </c>
      <c r="T107" s="10" t="s">
        <v>266</v>
      </c>
      <c r="U107" s="10" t="s">
        <v>269</v>
      </c>
      <c r="V107" t="s">
        <v>243</v>
      </c>
      <c r="W107" s="9" t="s">
        <v>830</v>
      </c>
      <c r="X107" s="9" t="s">
        <v>683</v>
      </c>
      <c r="Y107" s="28">
        <v>3.1</v>
      </c>
      <c r="Z107" s="9">
        <v>20.02205</v>
      </c>
    </row>
    <row r="108" spans="1:26" x14ac:dyDescent="0.3">
      <c r="A108" s="10" t="s">
        <v>381</v>
      </c>
      <c r="B108" t="s">
        <v>9</v>
      </c>
      <c r="C108" t="s">
        <v>558</v>
      </c>
      <c r="D108" t="s">
        <v>559</v>
      </c>
      <c r="E108" t="s">
        <v>541</v>
      </c>
      <c r="F108" s="10" t="s">
        <v>8</v>
      </c>
      <c r="G108" s="11">
        <v>28392</v>
      </c>
      <c r="H108" s="11" t="s">
        <v>1078</v>
      </c>
      <c r="I108" s="15">
        <f t="shared" ca="1" si="2"/>
        <v>43</v>
      </c>
      <c r="J108" s="15" t="str">
        <f t="shared" ca="1" si="3"/>
        <v>41 to 50</v>
      </c>
      <c r="K108" s="10" t="s">
        <v>39</v>
      </c>
      <c r="L108" s="10" t="s">
        <v>35</v>
      </c>
      <c r="M108" s="10" t="str">
        <f t="array" ref="M108">IF($L108="India","india","expat")</f>
        <v>india</v>
      </c>
      <c r="N108" s="10" t="s">
        <v>30</v>
      </c>
      <c r="O108" s="10" t="s">
        <v>988</v>
      </c>
      <c r="P108" s="11">
        <v>39698</v>
      </c>
      <c r="Q108" s="10" t="s">
        <v>27</v>
      </c>
      <c r="R108" s="10" t="s">
        <v>245</v>
      </c>
      <c r="S108" t="s">
        <v>28</v>
      </c>
      <c r="T108" s="10" t="s">
        <v>28</v>
      </c>
      <c r="U108" s="10" t="s">
        <v>269</v>
      </c>
      <c r="V108" t="s">
        <v>243</v>
      </c>
      <c r="W108" s="9" t="s">
        <v>831</v>
      </c>
      <c r="X108" s="9" t="s">
        <v>684</v>
      </c>
      <c r="Y108" s="28">
        <v>3.12</v>
      </c>
      <c r="Z108" s="9">
        <v>20.02206</v>
      </c>
    </row>
    <row r="109" spans="1:26" x14ac:dyDescent="0.3">
      <c r="A109" s="10" t="s">
        <v>382</v>
      </c>
      <c r="B109" s="10" t="s">
        <v>5</v>
      </c>
      <c r="C109" s="10" t="s">
        <v>217</v>
      </c>
      <c r="D109" s="10" t="s">
        <v>56</v>
      </c>
      <c r="E109" s="10" t="s">
        <v>187</v>
      </c>
      <c r="F109" s="10" t="s">
        <v>6</v>
      </c>
      <c r="G109" s="11">
        <v>28703</v>
      </c>
      <c r="H109" s="11" t="s">
        <v>1079</v>
      </c>
      <c r="I109" s="15">
        <f t="shared" ca="1" si="2"/>
        <v>42</v>
      </c>
      <c r="J109" s="15" t="str">
        <f t="shared" ca="1" si="3"/>
        <v>41 to 50</v>
      </c>
      <c r="K109" s="10" t="s">
        <v>23</v>
      </c>
      <c r="L109" s="10" t="s">
        <v>34</v>
      </c>
      <c r="M109" s="10" t="str">
        <f t="array" ref="M109">IF($L109="India","india","expat")</f>
        <v>expat</v>
      </c>
      <c r="N109" s="10" t="s">
        <v>25</v>
      </c>
      <c r="O109" s="10" t="s">
        <v>989</v>
      </c>
      <c r="P109" s="11">
        <v>39698</v>
      </c>
      <c r="Q109" s="10" t="s">
        <v>27</v>
      </c>
      <c r="R109" s="10" t="s">
        <v>245</v>
      </c>
      <c r="S109" t="s">
        <v>263</v>
      </c>
      <c r="T109" s="10" t="s">
        <v>266</v>
      </c>
      <c r="U109" s="10" t="s">
        <v>268</v>
      </c>
      <c r="V109" t="s">
        <v>489</v>
      </c>
      <c r="W109" s="9" t="s">
        <v>832</v>
      </c>
      <c r="X109" s="9" t="s">
        <v>685</v>
      </c>
      <c r="Y109" s="28">
        <v>3.14</v>
      </c>
      <c r="Z109" s="9">
        <v>20.022069999999999</v>
      </c>
    </row>
    <row r="110" spans="1:26" x14ac:dyDescent="0.3">
      <c r="A110" s="10" t="s">
        <v>383</v>
      </c>
      <c r="B110" s="10" t="s">
        <v>10</v>
      </c>
      <c r="C110" s="10" t="s">
        <v>471</v>
      </c>
      <c r="D110" s="10" t="s">
        <v>470</v>
      </c>
      <c r="E110" s="10" t="s">
        <v>442</v>
      </c>
      <c r="F110" s="10" t="s">
        <v>6</v>
      </c>
      <c r="G110" s="11">
        <v>26520</v>
      </c>
      <c r="H110" s="11" t="s">
        <v>1077</v>
      </c>
      <c r="I110" s="15">
        <f t="shared" ca="1" si="2"/>
        <v>48</v>
      </c>
      <c r="J110" s="15" t="str">
        <f t="shared" ca="1" si="3"/>
        <v>41 to 50</v>
      </c>
      <c r="K110" s="10" t="s">
        <v>29</v>
      </c>
      <c r="L110" s="10" t="s">
        <v>47</v>
      </c>
      <c r="M110" s="10" t="str">
        <f t="array" ref="M110">IF($L110="India","india","expat")</f>
        <v>expat</v>
      </c>
      <c r="N110" s="10" t="s">
        <v>25</v>
      </c>
      <c r="O110" s="10" t="s">
        <v>990</v>
      </c>
      <c r="P110" s="11">
        <v>39726</v>
      </c>
      <c r="Q110" s="10" t="s">
        <v>27</v>
      </c>
      <c r="R110" s="10" t="s">
        <v>245</v>
      </c>
      <c r="S110" t="s">
        <v>261</v>
      </c>
      <c r="T110" s="10" t="s">
        <v>266</v>
      </c>
      <c r="U110" s="10" t="s">
        <v>269</v>
      </c>
      <c r="V110" t="s">
        <v>243</v>
      </c>
      <c r="W110" s="9" t="s">
        <v>833</v>
      </c>
      <c r="X110" s="9" t="s">
        <v>686</v>
      </c>
      <c r="Y110" s="28">
        <v>3.16</v>
      </c>
      <c r="Z110" s="9">
        <v>20.022079999999999</v>
      </c>
    </row>
    <row r="111" spans="1:26" x14ac:dyDescent="0.3">
      <c r="A111" s="10" t="s">
        <v>384</v>
      </c>
      <c r="B111" t="s">
        <v>10</v>
      </c>
      <c r="C111" t="s">
        <v>560</v>
      </c>
      <c r="D111" t="s">
        <v>524</v>
      </c>
      <c r="E111" t="s">
        <v>561</v>
      </c>
      <c r="F111" s="10" t="s">
        <v>6</v>
      </c>
      <c r="G111" s="11">
        <v>28965</v>
      </c>
      <c r="H111" s="11" t="s">
        <v>1078</v>
      </c>
      <c r="I111" s="15">
        <f t="shared" ca="1" si="2"/>
        <v>41</v>
      </c>
      <c r="J111" s="15" t="str">
        <f t="shared" ca="1" si="3"/>
        <v>41 to 50</v>
      </c>
      <c r="K111" s="10" t="s">
        <v>29</v>
      </c>
      <c r="L111" s="10" t="s">
        <v>35</v>
      </c>
      <c r="M111" s="10" t="str">
        <f t="array" ref="M111">IF($L111="India","india","expat")</f>
        <v>india</v>
      </c>
      <c r="N111" s="10" t="s">
        <v>30</v>
      </c>
      <c r="O111" s="10" t="s">
        <v>991</v>
      </c>
      <c r="P111" s="11">
        <v>39736</v>
      </c>
      <c r="Q111" s="10" t="s">
        <v>27</v>
      </c>
      <c r="R111" s="10" t="s">
        <v>245</v>
      </c>
      <c r="S111" t="s">
        <v>263</v>
      </c>
      <c r="T111" s="10" t="s">
        <v>266</v>
      </c>
      <c r="U111" s="10" t="s">
        <v>269</v>
      </c>
      <c r="V111" t="s">
        <v>243</v>
      </c>
      <c r="W111" s="9" t="s">
        <v>834</v>
      </c>
      <c r="X111" s="9" t="s">
        <v>687</v>
      </c>
      <c r="Y111" s="28">
        <v>3.18</v>
      </c>
      <c r="Z111" s="9">
        <v>20.022089999999999</v>
      </c>
    </row>
    <row r="112" spans="1:26" x14ac:dyDescent="0.3">
      <c r="A112" s="10" t="s">
        <v>385</v>
      </c>
      <c r="B112" t="s">
        <v>9</v>
      </c>
      <c r="C112" t="s">
        <v>562</v>
      </c>
      <c r="D112" t="s">
        <v>529</v>
      </c>
      <c r="E112" t="s">
        <v>563</v>
      </c>
      <c r="F112" s="10" t="s">
        <v>8</v>
      </c>
      <c r="G112" s="11">
        <v>28032</v>
      </c>
      <c r="H112" s="11" t="s">
        <v>1079</v>
      </c>
      <c r="I112" s="15">
        <f t="shared" ca="1" si="2"/>
        <v>44</v>
      </c>
      <c r="J112" s="15" t="str">
        <f t="shared" ca="1" si="3"/>
        <v>41 to 50</v>
      </c>
      <c r="K112" s="10" t="s">
        <v>29</v>
      </c>
      <c r="L112" s="10" t="s">
        <v>35</v>
      </c>
      <c r="M112" s="10" t="str">
        <f t="array" ref="M112">IF($L112="India","india","expat")</f>
        <v>india</v>
      </c>
      <c r="N112" s="10" t="s">
        <v>45</v>
      </c>
      <c r="O112" s="10" t="s">
        <v>992</v>
      </c>
      <c r="P112" s="11">
        <v>39761</v>
      </c>
      <c r="Q112" s="10" t="s">
        <v>27</v>
      </c>
      <c r="R112" s="10" t="s">
        <v>245</v>
      </c>
      <c r="S112" t="s">
        <v>263</v>
      </c>
      <c r="T112" s="10" t="s">
        <v>266</v>
      </c>
      <c r="U112" s="10" t="s">
        <v>269</v>
      </c>
      <c r="V112" t="s">
        <v>243</v>
      </c>
      <c r="W112" s="9" t="s">
        <v>835</v>
      </c>
      <c r="X112" s="9" t="s">
        <v>688</v>
      </c>
      <c r="Y112" s="28">
        <v>3.2</v>
      </c>
      <c r="Z112" s="9">
        <v>20.022099999999998</v>
      </c>
    </row>
    <row r="113" spans="1:26" x14ac:dyDescent="0.3">
      <c r="A113" s="10" t="s">
        <v>386</v>
      </c>
      <c r="B113" s="10" t="s">
        <v>10</v>
      </c>
      <c r="C113" s="10" t="s">
        <v>456</v>
      </c>
      <c r="D113" s="10" t="s">
        <v>83</v>
      </c>
      <c r="E113" s="10" t="s">
        <v>193</v>
      </c>
      <c r="F113" s="10" t="s">
        <v>6</v>
      </c>
      <c r="G113" s="11">
        <v>28129</v>
      </c>
      <c r="H113" s="11" t="s">
        <v>1077</v>
      </c>
      <c r="I113" s="15">
        <f t="shared" ca="1" si="2"/>
        <v>44</v>
      </c>
      <c r="J113" s="15" t="str">
        <f t="shared" ca="1" si="3"/>
        <v>41 to 50</v>
      </c>
      <c r="K113" s="10" t="s">
        <v>23</v>
      </c>
      <c r="L113" s="10" t="s">
        <v>42</v>
      </c>
      <c r="M113" s="10" t="str">
        <f t="array" ref="M113">IF($L113="India","india","expat")</f>
        <v>expat</v>
      </c>
      <c r="N113" s="10" t="s">
        <v>25</v>
      </c>
      <c r="O113" s="10" t="s">
        <v>993</v>
      </c>
      <c r="P113" s="11">
        <v>39783</v>
      </c>
      <c r="Q113" s="10" t="s">
        <v>27</v>
      </c>
      <c r="R113" s="10" t="s">
        <v>245</v>
      </c>
      <c r="S113" t="s">
        <v>262</v>
      </c>
      <c r="T113" s="10" t="s">
        <v>266</v>
      </c>
      <c r="U113" s="10" t="s">
        <v>268</v>
      </c>
      <c r="V113" t="s">
        <v>489</v>
      </c>
      <c r="W113" s="9" t="s">
        <v>836</v>
      </c>
      <c r="X113" s="9" t="s">
        <v>689</v>
      </c>
      <c r="Y113" s="28">
        <v>3.22</v>
      </c>
      <c r="Z113" s="9">
        <v>20.022110000000001</v>
      </c>
    </row>
    <row r="114" spans="1:26" x14ac:dyDescent="0.3">
      <c r="A114" s="10" t="s">
        <v>387</v>
      </c>
      <c r="B114" s="10" t="s">
        <v>10</v>
      </c>
      <c r="C114" s="10" t="s">
        <v>228</v>
      </c>
      <c r="D114" s="10" t="s">
        <v>229</v>
      </c>
      <c r="E114" s="10" t="s">
        <v>230</v>
      </c>
      <c r="F114" s="10" t="s">
        <v>6</v>
      </c>
      <c r="G114" s="11">
        <v>29130</v>
      </c>
      <c r="H114" s="11" t="s">
        <v>1078</v>
      </c>
      <c r="I114" s="15">
        <f t="shared" ca="1" si="2"/>
        <v>41</v>
      </c>
      <c r="J114" s="15" t="str">
        <f t="shared" ca="1" si="3"/>
        <v>41 to 50</v>
      </c>
      <c r="K114" s="10" t="s">
        <v>23</v>
      </c>
      <c r="L114" s="10" t="s">
        <v>47</v>
      </c>
      <c r="M114" s="10" t="str">
        <f t="array" ref="M114">IF($L114="India","india","expat")</f>
        <v>expat</v>
      </c>
      <c r="N114" s="10" t="s">
        <v>30</v>
      </c>
      <c r="O114" s="10" t="s">
        <v>994</v>
      </c>
      <c r="P114" s="11">
        <v>39792</v>
      </c>
      <c r="Q114" s="10" t="s">
        <v>27</v>
      </c>
      <c r="R114" s="10" t="s">
        <v>32</v>
      </c>
      <c r="S114" t="s">
        <v>262</v>
      </c>
      <c r="T114" s="10" t="s">
        <v>266</v>
      </c>
      <c r="U114" s="10" t="s">
        <v>268</v>
      </c>
      <c r="V114" t="s">
        <v>243</v>
      </c>
      <c r="W114" s="9" t="s">
        <v>837</v>
      </c>
      <c r="X114" s="9" t="s">
        <v>690</v>
      </c>
      <c r="Y114" s="28">
        <v>3.24</v>
      </c>
      <c r="Z114" s="9">
        <v>20.022120000000001</v>
      </c>
    </row>
    <row r="115" spans="1:26" x14ac:dyDescent="0.3">
      <c r="A115" s="10" t="s">
        <v>388</v>
      </c>
      <c r="B115" s="10" t="s">
        <v>10</v>
      </c>
      <c r="C115" s="10" t="s">
        <v>235</v>
      </c>
      <c r="D115" s="10" t="s">
        <v>236</v>
      </c>
      <c r="E115" s="10" t="s">
        <v>237</v>
      </c>
      <c r="F115" s="10" t="s">
        <v>6</v>
      </c>
      <c r="G115" s="11">
        <v>27803</v>
      </c>
      <c r="H115" s="11" t="s">
        <v>1079</v>
      </c>
      <c r="I115" s="15">
        <f t="shared" ca="1" si="2"/>
        <v>45</v>
      </c>
      <c r="J115" s="15" t="str">
        <f t="shared" ca="1" si="3"/>
        <v>41 to 50</v>
      </c>
      <c r="K115" s="10" t="s">
        <v>29</v>
      </c>
      <c r="L115" s="10" t="s">
        <v>47</v>
      </c>
      <c r="M115" s="10" t="str">
        <f t="array" ref="M115">IF($L115="India","india","expat")</f>
        <v>expat</v>
      </c>
      <c r="N115" s="10" t="s">
        <v>25</v>
      </c>
      <c r="O115" s="10" t="s">
        <v>995</v>
      </c>
      <c r="P115" s="11">
        <v>39814</v>
      </c>
      <c r="Q115" s="10" t="s">
        <v>27</v>
      </c>
      <c r="R115" s="10" t="s">
        <v>245</v>
      </c>
      <c r="S115" t="s">
        <v>261</v>
      </c>
      <c r="T115" s="10" t="s">
        <v>266</v>
      </c>
      <c r="U115" s="10" t="s">
        <v>269</v>
      </c>
      <c r="V115" t="s">
        <v>243</v>
      </c>
      <c r="W115" s="9" t="s">
        <v>838</v>
      </c>
      <c r="X115" s="9" t="s">
        <v>691</v>
      </c>
      <c r="Y115" s="28">
        <v>3.26</v>
      </c>
      <c r="Z115" s="9">
        <v>20.022130000000001</v>
      </c>
    </row>
    <row r="116" spans="1:26" x14ac:dyDescent="0.3">
      <c r="A116" s="10" t="s">
        <v>389</v>
      </c>
      <c r="B116" s="10" t="s">
        <v>10</v>
      </c>
      <c r="C116" s="10" t="s">
        <v>232</v>
      </c>
      <c r="D116" s="10" t="s">
        <v>233</v>
      </c>
      <c r="E116" s="10" t="s">
        <v>234</v>
      </c>
      <c r="F116" s="10" t="s">
        <v>6</v>
      </c>
      <c r="G116" s="11">
        <v>27995</v>
      </c>
      <c r="H116" s="11" t="s">
        <v>1077</v>
      </c>
      <c r="I116" s="15">
        <f t="shared" ca="1" si="2"/>
        <v>44</v>
      </c>
      <c r="J116" s="15" t="str">
        <f t="shared" ca="1" si="3"/>
        <v>41 to 50</v>
      </c>
      <c r="K116" s="10" t="s">
        <v>29</v>
      </c>
      <c r="L116" s="10" t="s">
        <v>47</v>
      </c>
      <c r="M116" s="10" t="str">
        <f t="array" ref="M116">IF($L116="India","india","expat")</f>
        <v>expat</v>
      </c>
      <c r="N116" s="10" t="s">
        <v>30</v>
      </c>
      <c r="O116" s="10" t="s">
        <v>996</v>
      </c>
      <c r="P116" s="11">
        <v>39814</v>
      </c>
      <c r="Q116" s="10" t="s">
        <v>27</v>
      </c>
      <c r="R116" s="10" t="s">
        <v>245</v>
      </c>
      <c r="S116" t="s">
        <v>263</v>
      </c>
      <c r="T116" s="10" t="s">
        <v>266</v>
      </c>
      <c r="U116" s="10" t="s">
        <v>269</v>
      </c>
      <c r="V116" t="s">
        <v>243</v>
      </c>
      <c r="W116" s="9" t="s">
        <v>839</v>
      </c>
      <c r="X116" s="9" t="s">
        <v>692</v>
      </c>
      <c r="Y116" s="28">
        <v>3.28</v>
      </c>
      <c r="Z116" s="9">
        <v>20.02214</v>
      </c>
    </row>
    <row r="117" spans="1:26" x14ac:dyDescent="0.3">
      <c r="A117" s="10" t="s">
        <v>390</v>
      </c>
      <c r="B117" s="10" t="s">
        <v>12</v>
      </c>
      <c r="C117" s="10" t="s">
        <v>208</v>
      </c>
      <c r="D117" s="10" t="s">
        <v>196</v>
      </c>
      <c r="E117" s="10" t="s">
        <v>209</v>
      </c>
      <c r="F117" s="10" t="s">
        <v>6</v>
      </c>
      <c r="G117" s="11">
        <v>28004</v>
      </c>
      <c r="H117" s="11" t="s">
        <v>1078</v>
      </c>
      <c r="I117" s="15">
        <f t="shared" ca="1" si="2"/>
        <v>44</v>
      </c>
      <c r="J117" s="15" t="str">
        <f t="shared" ca="1" si="3"/>
        <v>41 to 50</v>
      </c>
      <c r="K117" s="10" t="s">
        <v>23</v>
      </c>
      <c r="L117" s="10" t="s">
        <v>47</v>
      </c>
      <c r="M117" s="10" t="str">
        <f t="array" ref="M117">IF($L117="India","india","expat")</f>
        <v>expat</v>
      </c>
      <c r="N117" s="10" t="s">
        <v>25</v>
      </c>
      <c r="O117" s="10" t="s">
        <v>997</v>
      </c>
      <c r="P117" s="11">
        <v>39833</v>
      </c>
      <c r="Q117" s="10" t="s">
        <v>27</v>
      </c>
      <c r="R117" s="10" t="s">
        <v>32</v>
      </c>
      <c r="S117" t="s">
        <v>262</v>
      </c>
      <c r="T117" s="10" t="s">
        <v>266</v>
      </c>
      <c r="U117" s="10" t="s">
        <v>268</v>
      </c>
      <c r="V117" t="s">
        <v>243</v>
      </c>
      <c r="W117" s="9" t="s">
        <v>840</v>
      </c>
      <c r="X117" s="9" t="s">
        <v>594</v>
      </c>
      <c r="Y117" s="28">
        <v>3.3</v>
      </c>
      <c r="Z117" s="9">
        <v>20.02215</v>
      </c>
    </row>
    <row r="118" spans="1:26" x14ac:dyDescent="0.3">
      <c r="A118" s="10" t="s">
        <v>391</v>
      </c>
      <c r="B118" t="s">
        <v>10</v>
      </c>
      <c r="C118" t="s">
        <v>564</v>
      </c>
      <c r="D118" t="s">
        <v>565</v>
      </c>
      <c r="E118" t="s">
        <v>566</v>
      </c>
      <c r="F118" s="10" t="s">
        <v>6</v>
      </c>
      <c r="G118" s="11">
        <v>31060</v>
      </c>
      <c r="H118" s="11" t="s">
        <v>1079</v>
      </c>
      <c r="I118" s="15">
        <f t="shared" ca="1" si="2"/>
        <v>36</v>
      </c>
      <c r="J118" s="15" t="str">
        <f t="shared" ca="1" si="3"/>
        <v>31 to 40</v>
      </c>
      <c r="K118" s="10" t="s">
        <v>39</v>
      </c>
      <c r="L118" s="10" t="s">
        <v>35</v>
      </c>
      <c r="M118" s="10" t="str">
        <f t="array" ref="M118">IF($L118="India","india","expat")</f>
        <v>india</v>
      </c>
      <c r="N118" s="10" t="s">
        <v>30</v>
      </c>
      <c r="O118" s="10" t="s">
        <v>998</v>
      </c>
      <c r="P118" s="11">
        <v>39845</v>
      </c>
      <c r="Q118" s="10" t="s">
        <v>27</v>
      </c>
      <c r="R118" s="10" t="s">
        <v>245</v>
      </c>
      <c r="S118" t="s">
        <v>263</v>
      </c>
      <c r="T118" s="10" t="s">
        <v>266</v>
      </c>
      <c r="U118" s="10" t="s">
        <v>269</v>
      </c>
      <c r="V118" t="s">
        <v>243</v>
      </c>
      <c r="W118" s="9" t="s">
        <v>841</v>
      </c>
      <c r="X118" s="9" t="s">
        <v>693</v>
      </c>
      <c r="Y118" s="28">
        <v>3.32</v>
      </c>
      <c r="Z118" s="9">
        <v>20.02216</v>
      </c>
    </row>
    <row r="119" spans="1:26" x14ac:dyDescent="0.3">
      <c r="A119" s="10" t="s">
        <v>392</v>
      </c>
      <c r="B119" s="10" t="s">
        <v>10</v>
      </c>
      <c r="C119" s="10" t="s">
        <v>509</v>
      </c>
      <c r="D119" s="10" t="s">
        <v>510</v>
      </c>
      <c r="E119" s="10" t="s">
        <v>511</v>
      </c>
      <c r="F119" s="10" t="s">
        <v>6</v>
      </c>
      <c r="G119" s="11">
        <v>31280</v>
      </c>
      <c r="H119" s="11" t="s">
        <v>1077</v>
      </c>
      <c r="I119" s="15">
        <f t="shared" ca="1" si="2"/>
        <v>35</v>
      </c>
      <c r="J119" s="15" t="str">
        <f t="shared" ca="1" si="3"/>
        <v>31 to 40</v>
      </c>
      <c r="K119" s="10" t="s">
        <v>29</v>
      </c>
      <c r="L119" s="10" t="s">
        <v>47</v>
      </c>
      <c r="M119" s="10" t="str">
        <f t="array" ref="M119">IF($L119="India","india","expat")</f>
        <v>expat</v>
      </c>
      <c r="N119" s="10" t="s">
        <v>30</v>
      </c>
      <c r="O119" s="10" t="s">
        <v>999</v>
      </c>
      <c r="P119" s="11">
        <v>39845</v>
      </c>
      <c r="Q119" s="10" t="s">
        <v>27</v>
      </c>
      <c r="R119" s="10" t="s">
        <v>245</v>
      </c>
      <c r="S119" t="s">
        <v>262</v>
      </c>
      <c r="T119" s="10" t="s">
        <v>266</v>
      </c>
      <c r="U119" s="10" t="s">
        <v>268</v>
      </c>
      <c r="V119" t="s">
        <v>489</v>
      </c>
      <c r="W119" s="9" t="s">
        <v>842</v>
      </c>
      <c r="X119" s="9" t="s">
        <v>694</v>
      </c>
      <c r="Y119" s="28">
        <v>3.34</v>
      </c>
      <c r="Z119" s="9">
        <v>20.022169999999999</v>
      </c>
    </row>
    <row r="120" spans="1:26" x14ac:dyDescent="0.3">
      <c r="A120" s="10" t="s">
        <v>393</v>
      </c>
      <c r="B120" s="10" t="s">
        <v>10</v>
      </c>
      <c r="C120" s="10" t="s">
        <v>512</v>
      </c>
      <c r="D120" s="10" t="s">
        <v>513</v>
      </c>
      <c r="E120" s="10" t="s">
        <v>514</v>
      </c>
      <c r="F120" s="10" t="s">
        <v>6</v>
      </c>
      <c r="G120" s="11">
        <v>30682</v>
      </c>
      <c r="H120" s="11" t="s">
        <v>1078</v>
      </c>
      <c r="I120" s="15">
        <f t="shared" ca="1" si="2"/>
        <v>37</v>
      </c>
      <c r="J120" s="15" t="str">
        <f t="shared" ca="1" si="3"/>
        <v>31 to 40</v>
      </c>
      <c r="K120" s="10" t="s">
        <v>29</v>
      </c>
      <c r="L120" s="10" t="s">
        <v>47</v>
      </c>
      <c r="M120" s="10" t="str">
        <f t="array" ref="M120">IF($L120="India","india","expat")</f>
        <v>expat</v>
      </c>
      <c r="N120" s="10" t="s">
        <v>30</v>
      </c>
      <c r="O120" s="10" t="s">
        <v>1000</v>
      </c>
      <c r="P120" s="11">
        <v>39845</v>
      </c>
      <c r="Q120" s="10" t="s">
        <v>27</v>
      </c>
      <c r="R120" s="10" t="s">
        <v>245</v>
      </c>
      <c r="S120" t="s">
        <v>263</v>
      </c>
      <c r="T120" s="10" t="s">
        <v>266</v>
      </c>
      <c r="U120" s="10" t="s">
        <v>268</v>
      </c>
      <c r="V120" t="s">
        <v>489</v>
      </c>
      <c r="W120" s="9" t="s">
        <v>843</v>
      </c>
      <c r="X120" s="9" t="s">
        <v>695</v>
      </c>
      <c r="Y120" s="28">
        <v>3.36</v>
      </c>
      <c r="Z120" s="9">
        <v>20.022179999999999</v>
      </c>
    </row>
    <row r="121" spans="1:26" x14ac:dyDescent="0.3">
      <c r="A121" s="10" t="s">
        <v>394</v>
      </c>
      <c r="B121" t="s">
        <v>10</v>
      </c>
      <c r="C121" t="s">
        <v>567</v>
      </c>
      <c r="D121" t="s">
        <v>568</v>
      </c>
      <c r="E121" t="s">
        <v>569</v>
      </c>
      <c r="F121" s="10" t="s">
        <v>6</v>
      </c>
      <c r="G121" s="11">
        <v>31142</v>
      </c>
      <c r="H121" s="11" t="s">
        <v>1079</v>
      </c>
      <c r="I121" s="15">
        <f t="shared" ca="1" si="2"/>
        <v>35</v>
      </c>
      <c r="J121" s="15" t="str">
        <f t="shared" ca="1" si="3"/>
        <v>31 to 40</v>
      </c>
      <c r="K121" s="10" t="s">
        <v>39</v>
      </c>
      <c r="L121" s="10" t="s">
        <v>35</v>
      </c>
      <c r="M121" s="10" t="str">
        <f t="array" ref="M121">IF($L121="India","india","expat")</f>
        <v>india</v>
      </c>
      <c r="N121" s="10" t="s">
        <v>25</v>
      </c>
      <c r="O121" s="10" t="s">
        <v>1001</v>
      </c>
      <c r="P121" s="11">
        <v>39845</v>
      </c>
      <c r="Q121" s="10" t="s">
        <v>27</v>
      </c>
      <c r="R121" s="10" t="s">
        <v>245</v>
      </c>
      <c r="S121" t="s">
        <v>263</v>
      </c>
      <c r="T121" s="10" t="s">
        <v>266</v>
      </c>
      <c r="U121" s="10" t="s">
        <v>269</v>
      </c>
      <c r="V121" t="s">
        <v>243</v>
      </c>
      <c r="W121" s="9" t="s">
        <v>844</v>
      </c>
      <c r="X121" s="9" t="s">
        <v>696</v>
      </c>
      <c r="Y121" s="28">
        <v>3.38</v>
      </c>
      <c r="Z121" s="9">
        <v>20.022189999999998</v>
      </c>
    </row>
    <row r="122" spans="1:26" x14ac:dyDescent="0.3">
      <c r="A122" s="10" t="s">
        <v>395</v>
      </c>
      <c r="B122" t="s">
        <v>10</v>
      </c>
      <c r="C122" t="s">
        <v>542</v>
      </c>
      <c r="D122" t="s">
        <v>552</v>
      </c>
      <c r="E122" t="s">
        <v>570</v>
      </c>
      <c r="F122" s="10" t="s">
        <v>6</v>
      </c>
      <c r="G122" s="11">
        <v>28448</v>
      </c>
      <c r="H122" s="11" t="s">
        <v>1077</v>
      </c>
      <c r="I122" s="15">
        <f t="shared" ca="1" si="2"/>
        <v>43</v>
      </c>
      <c r="J122" s="15" t="str">
        <f t="shared" ca="1" si="3"/>
        <v>41 to 50</v>
      </c>
      <c r="K122" s="10" t="s">
        <v>39</v>
      </c>
      <c r="L122" s="10" t="s">
        <v>35</v>
      </c>
      <c r="M122" s="10" t="str">
        <f t="array" ref="M122">IF($L122="India","india","expat")</f>
        <v>india</v>
      </c>
      <c r="N122" s="10" t="s">
        <v>25</v>
      </c>
      <c r="O122" s="10" t="s">
        <v>1002</v>
      </c>
      <c r="P122" s="11">
        <v>39866</v>
      </c>
      <c r="Q122" s="10" t="s">
        <v>27</v>
      </c>
      <c r="R122" s="10" t="s">
        <v>245</v>
      </c>
      <c r="S122" t="s">
        <v>262</v>
      </c>
      <c r="T122" s="10" t="s">
        <v>266</v>
      </c>
      <c r="U122" s="10" t="s">
        <v>269</v>
      </c>
      <c r="V122" t="s">
        <v>243</v>
      </c>
      <c r="W122" s="9" t="s">
        <v>845</v>
      </c>
      <c r="X122" s="9" t="s">
        <v>697</v>
      </c>
      <c r="Y122" s="28">
        <v>3.4</v>
      </c>
      <c r="Z122" s="9">
        <v>20.022200000000002</v>
      </c>
    </row>
    <row r="123" spans="1:26" x14ac:dyDescent="0.3">
      <c r="A123" s="10" t="s">
        <v>396</v>
      </c>
      <c r="B123" s="10" t="s">
        <v>10</v>
      </c>
      <c r="C123" s="10" t="s">
        <v>145</v>
      </c>
      <c r="D123" s="10" t="s">
        <v>87</v>
      </c>
      <c r="E123" s="10" t="s">
        <v>66</v>
      </c>
      <c r="F123" s="10" t="s">
        <v>6</v>
      </c>
      <c r="G123" s="11">
        <v>31080</v>
      </c>
      <c r="H123" s="11" t="s">
        <v>1078</v>
      </c>
      <c r="I123" s="15">
        <f t="shared" ca="1" si="2"/>
        <v>36</v>
      </c>
      <c r="J123" s="15" t="str">
        <f t="shared" ca="1" si="3"/>
        <v>31 to 40</v>
      </c>
      <c r="K123" s="10" t="s">
        <v>23</v>
      </c>
      <c r="L123" s="10" t="s">
        <v>33</v>
      </c>
      <c r="M123" s="10" t="str">
        <f t="array" ref="M123">IF($L123="India","india","expat")</f>
        <v>expat</v>
      </c>
      <c r="N123" s="10" t="s">
        <v>30</v>
      </c>
      <c r="O123" s="10" t="s">
        <v>1003</v>
      </c>
      <c r="P123" s="11">
        <v>39873</v>
      </c>
      <c r="Q123" s="10" t="s">
        <v>27</v>
      </c>
      <c r="R123" s="10" t="s">
        <v>32</v>
      </c>
      <c r="S123" t="s">
        <v>262</v>
      </c>
      <c r="T123" s="10" t="s">
        <v>266</v>
      </c>
      <c r="U123" s="10" t="s">
        <v>268</v>
      </c>
      <c r="V123" t="s">
        <v>489</v>
      </c>
      <c r="W123" s="9" t="s">
        <v>846</v>
      </c>
      <c r="X123" s="9" t="s">
        <v>698</v>
      </c>
      <c r="Y123" s="28">
        <v>3.42</v>
      </c>
      <c r="Z123" s="9">
        <v>20.022210000000001</v>
      </c>
    </row>
    <row r="124" spans="1:26" x14ac:dyDescent="0.3">
      <c r="A124" s="10" t="s">
        <v>397</v>
      </c>
      <c r="B124" s="10" t="s">
        <v>5</v>
      </c>
      <c r="C124" s="10" t="s">
        <v>222</v>
      </c>
      <c r="D124" s="10" t="s">
        <v>55</v>
      </c>
      <c r="E124" s="10" t="s">
        <v>223</v>
      </c>
      <c r="F124" s="10" t="s">
        <v>6</v>
      </c>
      <c r="G124" s="11">
        <v>30344</v>
      </c>
      <c r="H124" s="11" t="s">
        <v>1079</v>
      </c>
      <c r="I124" s="15">
        <f t="shared" ca="1" si="2"/>
        <v>38</v>
      </c>
      <c r="J124" s="15" t="str">
        <f t="shared" ca="1" si="3"/>
        <v>31 to 40</v>
      </c>
      <c r="K124" s="10" t="s">
        <v>23</v>
      </c>
      <c r="L124" s="10" t="s">
        <v>48</v>
      </c>
      <c r="M124" s="10" t="str">
        <f t="array" ref="M124">IF($L124="India","india","expat")</f>
        <v>expat</v>
      </c>
      <c r="N124" s="10" t="s">
        <v>25</v>
      </c>
      <c r="O124" s="10" t="s">
        <v>1004</v>
      </c>
      <c r="P124" s="11">
        <v>39880</v>
      </c>
      <c r="Q124" s="10" t="s">
        <v>27</v>
      </c>
      <c r="R124" s="10" t="s">
        <v>245</v>
      </c>
      <c r="S124" t="s">
        <v>262</v>
      </c>
      <c r="T124" s="10" t="s">
        <v>266</v>
      </c>
      <c r="U124" s="10" t="s">
        <v>268</v>
      </c>
      <c r="V124" t="s">
        <v>489</v>
      </c>
      <c r="W124" s="9" t="s">
        <v>847</v>
      </c>
      <c r="X124" s="9" t="s">
        <v>699</v>
      </c>
      <c r="Y124" s="28">
        <v>3.44</v>
      </c>
      <c r="Z124" s="9">
        <v>20.022220000000001</v>
      </c>
    </row>
    <row r="125" spans="1:26" x14ac:dyDescent="0.3">
      <c r="A125" s="10" t="s">
        <v>398</v>
      </c>
      <c r="B125" t="s">
        <v>9</v>
      </c>
      <c r="C125" t="s">
        <v>1031</v>
      </c>
      <c r="D125" t="s">
        <v>177</v>
      </c>
      <c r="E125" t="s">
        <v>1032</v>
      </c>
      <c r="F125" s="10" t="s">
        <v>8</v>
      </c>
      <c r="G125" s="11">
        <v>28014</v>
      </c>
      <c r="H125" s="11" t="s">
        <v>1077</v>
      </c>
      <c r="I125" s="15">
        <f t="shared" ca="1" si="2"/>
        <v>44</v>
      </c>
      <c r="J125" s="15" t="str">
        <f t="shared" ca="1" si="3"/>
        <v>41 to 50</v>
      </c>
      <c r="K125" s="10" t="s">
        <v>23</v>
      </c>
      <c r="L125" s="10" t="s">
        <v>35</v>
      </c>
      <c r="M125" s="10" t="str">
        <f t="array" ref="M125">IF($L125="India","india","expat")</f>
        <v>india</v>
      </c>
      <c r="N125" s="10" t="s">
        <v>30</v>
      </c>
      <c r="O125" s="10" t="s">
        <v>1005</v>
      </c>
      <c r="P125" s="11">
        <v>39908</v>
      </c>
      <c r="Q125" s="10" t="s">
        <v>27</v>
      </c>
      <c r="R125" s="10" t="s">
        <v>245</v>
      </c>
      <c r="S125" t="s">
        <v>263</v>
      </c>
      <c r="T125" s="10" t="s">
        <v>266</v>
      </c>
      <c r="U125" s="10" t="s">
        <v>269</v>
      </c>
      <c r="V125" t="s">
        <v>243</v>
      </c>
      <c r="W125" s="9" t="s">
        <v>848</v>
      </c>
      <c r="X125" s="9" t="s">
        <v>700</v>
      </c>
      <c r="Y125" s="28">
        <v>3.46</v>
      </c>
      <c r="Z125" s="9">
        <v>20.02223</v>
      </c>
    </row>
    <row r="126" spans="1:26" x14ac:dyDescent="0.3">
      <c r="A126" s="10" t="s">
        <v>399</v>
      </c>
      <c r="B126" s="10" t="s">
        <v>10</v>
      </c>
      <c r="C126" s="10" t="s">
        <v>81</v>
      </c>
      <c r="D126" s="10" t="s">
        <v>89</v>
      </c>
      <c r="E126" s="10" t="s">
        <v>55</v>
      </c>
      <c r="F126" s="10" t="s">
        <v>6</v>
      </c>
      <c r="G126" s="11">
        <v>31215</v>
      </c>
      <c r="H126" s="11" t="s">
        <v>1078</v>
      </c>
      <c r="I126" s="15">
        <f t="shared" ca="1" si="2"/>
        <v>35</v>
      </c>
      <c r="J126" s="15" t="str">
        <f t="shared" ca="1" si="3"/>
        <v>31 to 40</v>
      </c>
      <c r="K126" s="10" t="s">
        <v>23</v>
      </c>
      <c r="L126" s="10" t="s">
        <v>24</v>
      </c>
      <c r="M126" s="10" t="str">
        <f t="array" ref="M126">IF($L126="India","india","expat")</f>
        <v>expat</v>
      </c>
      <c r="N126" s="10" t="s">
        <v>30</v>
      </c>
      <c r="O126" s="10" t="s">
        <v>1006</v>
      </c>
      <c r="P126" s="11">
        <v>39908</v>
      </c>
      <c r="Q126" s="10" t="s">
        <v>27</v>
      </c>
      <c r="R126" s="10" t="s">
        <v>245</v>
      </c>
      <c r="S126" t="s">
        <v>263</v>
      </c>
      <c r="T126" s="10" t="s">
        <v>266</v>
      </c>
      <c r="U126" s="10" t="s">
        <v>269</v>
      </c>
      <c r="V126" t="s">
        <v>243</v>
      </c>
      <c r="W126" s="9" t="s">
        <v>849</v>
      </c>
      <c r="X126" s="9" t="s">
        <v>701</v>
      </c>
      <c r="Y126" s="28">
        <v>3.48</v>
      </c>
      <c r="Z126" s="9">
        <v>20.02224</v>
      </c>
    </row>
    <row r="127" spans="1:26" x14ac:dyDescent="0.3">
      <c r="A127" s="10" t="s">
        <v>400</v>
      </c>
      <c r="B127" s="10" t="s">
        <v>10</v>
      </c>
      <c r="C127" s="10" t="s">
        <v>174</v>
      </c>
      <c r="D127" s="10" t="s">
        <v>175</v>
      </c>
      <c r="E127" s="10" t="s">
        <v>176</v>
      </c>
      <c r="F127" s="10" t="s">
        <v>6</v>
      </c>
      <c r="G127" s="11">
        <v>27984</v>
      </c>
      <c r="H127" s="11" t="s">
        <v>1079</v>
      </c>
      <c r="I127" s="15">
        <f t="shared" ca="1" si="2"/>
        <v>44</v>
      </c>
      <c r="J127" s="15" t="str">
        <f t="shared" ca="1" si="3"/>
        <v>41 to 50</v>
      </c>
      <c r="K127" s="10" t="s">
        <v>23</v>
      </c>
      <c r="L127" s="10" t="s">
        <v>34</v>
      </c>
      <c r="M127" s="10" t="str">
        <f t="array" ref="M127">IF($L127="India","india","expat")</f>
        <v>expat</v>
      </c>
      <c r="N127" s="10" t="s">
        <v>25</v>
      </c>
      <c r="O127" s="10" t="s">
        <v>1007</v>
      </c>
      <c r="P127" s="11">
        <v>39929</v>
      </c>
      <c r="Q127" s="10" t="s">
        <v>27</v>
      </c>
      <c r="R127" s="10" t="s">
        <v>32</v>
      </c>
      <c r="S127" t="s">
        <v>262</v>
      </c>
      <c r="T127" s="10" t="s">
        <v>266</v>
      </c>
      <c r="U127" s="10" t="s">
        <v>268</v>
      </c>
      <c r="V127" t="s">
        <v>489</v>
      </c>
      <c r="W127" s="9" t="s">
        <v>850</v>
      </c>
      <c r="X127" s="9" t="s">
        <v>702</v>
      </c>
      <c r="Y127" s="28">
        <v>3.5</v>
      </c>
      <c r="Z127" s="9">
        <v>20.02225</v>
      </c>
    </row>
    <row r="128" spans="1:26" x14ac:dyDescent="0.3">
      <c r="A128" s="10" t="s">
        <v>401</v>
      </c>
      <c r="B128" s="10" t="s">
        <v>10</v>
      </c>
      <c r="C128" s="10" t="s">
        <v>90</v>
      </c>
      <c r="D128" s="10" t="s">
        <v>91</v>
      </c>
      <c r="E128" s="10" t="s">
        <v>58</v>
      </c>
      <c r="F128" s="10" t="s">
        <v>6</v>
      </c>
      <c r="G128" s="11">
        <v>30182</v>
      </c>
      <c r="H128" s="11" t="s">
        <v>1077</v>
      </c>
      <c r="I128" s="15">
        <f t="shared" ca="1" si="2"/>
        <v>38</v>
      </c>
      <c r="J128" s="15" t="str">
        <f t="shared" ca="1" si="3"/>
        <v>31 to 40</v>
      </c>
      <c r="K128" s="10" t="s">
        <v>23</v>
      </c>
      <c r="L128" s="10" t="s">
        <v>24</v>
      </c>
      <c r="M128" s="10" t="str">
        <f t="array" ref="M128">IF($L128="India","india","expat")</f>
        <v>expat</v>
      </c>
      <c r="N128" s="10" t="s">
        <v>30</v>
      </c>
      <c r="O128" s="10" t="s">
        <v>1008</v>
      </c>
      <c r="P128" s="11">
        <v>39965</v>
      </c>
      <c r="Q128" s="10" t="s">
        <v>27</v>
      </c>
      <c r="R128" s="10" t="s">
        <v>245</v>
      </c>
      <c r="S128" t="s">
        <v>263</v>
      </c>
      <c r="T128" s="10" t="s">
        <v>266</v>
      </c>
      <c r="U128" s="10" t="s">
        <v>269</v>
      </c>
      <c r="V128" t="s">
        <v>243</v>
      </c>
      <c r="W128" s="9" t="s">
        <v>851</v>
      </c>
      <c r="X128" s="9" t="s">
        <v>703</v>
      </c>
      <c r="Y128" s="28">
        <v>3.52</v>
      </c>
      <c r="Z128" s="9">
        <v>20.022259999999999</v>
      </c>
    </row>
    <row r="129" spans="1:26" x14ac:dyDescent="0.3">
      <c r="A129" s="10" t="s">
        <v>402</v>
      </c>
      <c r="B129" s="10" t="s">
        <v>10</v>
      </c>
      <c r="C129" s="10" t="s">
        <v>115</v>
      </c>
      <c r="D129" s="10" t="s">
        <v>89</v>
      </c>
      <c r="E129" s="10" t="s">
        <v>121</v>
      </c>
      <c r="F129" s="10" t="s">
        <v>6</v>
      </c>
      <c r="G129" s="11">
        <v>31143</v>
      </c>
      <c r="H129" s="11" t="s">
        <v>1078</v>
      </c>
      <c r="I129" s="15">
        <f t="shared" ca="1" si="2"/>
        <v>35</v>
      </c>
      <c r="J129" s="15" t="str">
        <f t="shared" ca="1" si="3"/>
        <v>31 to 40</v>
      </c>
      <c r="K129" s="10" t="s">
        <v>23</v>
      </c>
      <c r="L129" s="10" t="s">
        <v>34</v>
      </c>
      <c r="M129" s="10" t="str">
        <f t="array" ref="M129">IF($L129="India","india","expat")</f>
        <v>expat</v>
      </c>
      <c r="N129" s="10" t="s">
        <v>25</v>
      </c>
      <c r="O129" s="10" t="s">
        <v>1009</v>
      </c>
      <c r="P129" s="11">
        <v>39965</v>
      </c>
      <c r="Q129" s="10" t="s">
        <v>27</v>
      </c>
      <c r="R129" s="10" t="s">
        <v>245</v>
      </c>
      <c r="S129" t="s">
        <v>263</v>
      </c>
      <c r="T129" s="10" t="s">
        <v>266</v>
      </c>
      <c r="U129" s="10" t="s">
        <v>268</v>
      </c>
      <c r="V129" t="s">
        <v>489</v>
      </c>
      <c r="W129" s="9" t="s">
        <v>852</v>
      </c>
      <c r="X129" s="9" t="s">
        <v>704</v>
      </c>
      <c r="Y129" s="28">
        <v>3.54</v>
      </c>
      <c r="Z129" s="9">
        <v>20.022269999999999</v>
      </c>
    </row>
    <row r="130" spans="1:26" x14ac:dyDescent="0.3">
      <c r="A130" s="10" t="s">
        <v>403</v>
      </c>
      <c r="B130" s="10" t="s">
        <v>10</v>
      </c>
      <c r="C130" s="10" t="s">
        <v>121</v>
      </c>
      <c r="D130" s="10" t="s">
        <v>58</v>
      </c>
      <c r="E130" s="10" t="s">
        <v>185</v>
      </c>
      <c r="F130" s="10" t="s">
        <v>6</v>
      </c>
      <c r="G130" s="11">
        <v>29488</v>
      </c>
      <c r="H130" s="11" t="s">
        <v>1079</v>
      </c>
      <c r="I130" s="15">
        <f t="shared" ca="1" si="2"/>
        <v>40</v>
      </c>
      <c r="J130" s="15" t="str">
        <f t="shared" ca="1" si="3"/>
        <v>31 to 40</v>
      </c>
      <c r="K130" s="10" t="s">
        <v>23</v>
      </c>
      <c r="L130" s="10" t="s">
        <v>34</v>
      </c>
      <c r="M130" s="10" t="str">
        <f t="array" ref="M130">IF($L130="India","india","expat")</f>
        <v>expat</v>
      </c>
      <c r="N130" s="10" t="s">
        <v>25</v>
      </c>
      <c r="O130" s="10" t="s">
        <v>1010</v>
      </c>
      <c r="P130" s="11">
        <v>39995</v>
      </c>
      <c r="Q130" s="10" t="s">
        <v>27</v>
      </c>
      <c r="R130" s="10" t="s">
        <v>32</v>
      </c>
      <c r="S130" t="s">
        <v>262</v>
      </c>
      <c r="T130" s="10" t="s">
        <v>266</v>
      </c>
      <c r="U130" s="10" t="s">
        <v>268</v>
      </c>
      <c r="V130" t="s">
        <v>489</v>
      </c>
      <c r="W130" s="9" t="s">
        <v>853</v>
      </c>
      <c r="X130" s="9" t="s">
        <v>705</v>
      </c>
      <c r="Y130" s="28">
        <v>3.56</v>
      </c>
      <c r="Z130" s="9">
        <v>20.022279999999999</v>
      </c>
    </row>
    <row r="131" spans="1:26" x14ac:dyDescent="0.3">
      <c r="A131" s="10" t="s">
        <v>404</v>
      </c>
      <c r="B131" s="10" t="s">
        <v>10</v>
      </c>
      <c r="C131" s="10" t="s">
        <v>164</v>
      </c>
      <c r="D131" s="10" t="s">
        <v>165</v>
      </c>
      <c r="E131" s="10" t="s">
        <v>58</v>
      </c>
      <c r="F131" s="10" t="s">
        <v>6</v>
      </c>
      <c r="G131" s="11">
        <v>19090</v>
      </c>
      <c r="H131" s="11" t="s">
        <v>1077</v>
      </c>
      <c r="I131" s="15">
        <f t="shared" ref="I131:I152" ca="1" si="4">DATEDIF(G131,TODAY(),"Y")</f>
        <v>68</v>
      </c>
      <c r="J131" s="15" t="str">
        <f t="shared" ref="J131:J152" ca="1" si="5">IF(I131&lt;=30,"20 to 30",IF(I131&lt;=40,"31 to 40",IF(I131&lt;=50,"41 to 50","50 to 60")))</f>
        <v>50 to 60</v>
      </c>
      <c r="K131" s="10" t="s">
        <v>23</v>
      </c>
      <c r="L131" s="10" t="s">
        <v>24</v>
      </c>
      <c r="M131" s="10" t="str">
        <f t="array" ref="M131">IF($L131="India","india","expat")</f>
        <v>expat</v>
      </c>
      <c r="N131" s="10" t="s">
        <v>25</v>
      </c>
      <c r="O131" s="10" t="s">
        <v>1011</v>
      </c>
      <c r="P131" s="11">
        <v>40002</v>
      </c>
      <c r="Q131" s="10" t="s">
        <v>27</v>
      </c>
      <c r="R131" s="10" t="s">
        <v>245</v>
      </c>
      <c r="S131" t="s">
        <v>262</v>
      </c>
      <c r="T131" s="10" t="s">
        <v>266</v>
      </c>
      <c r="U131" s="10" t="s">
        <v>269</v>
      </c>
      <c r="V131" t="s">
        <v>243</v>
      </c>
      <c r="W131" s="9" t="s">
        <v>854</v>
      </c>
      <c r="X131" s="9" t="s">
        <v>706</v>
      </c>
      <c r="Y131" s="28">
        <v>3.58</v>
      </c>
      <c r="Z131" s="9">
        <v>20.022290000000002</v>
      </c>
    </row>
    <row r="132" spans="1:26" x14ac:dyDescent="0.3">
      <c r="A132" s="10" t="s">
        <v>405</v>
      </c>
      <c r="B132" s="10" t="s">
        <v>10</v>
      </c>
      <c r="C132" s="10" t="s">
        <v>91</v>
      </c>
      <c r="D132" s="10" t="s">
        <v>491</v>
      </c>
      <c r="E132" s="10" t="s">
        <v>492</v>
      </c>
      <c r="F132" s="10" t="s">
        <v>6</v>
      </c>
      <c r="G132" s="11">
        <v>21708</v>
      </c>
      <c r="H132" s="11" t="s">
        <v>1078</v>
      </c>
      <c r="I132" s="15">
        <f t="shared" ca="1" si="4"/>
        <v>61</v>
      </c>
      <c r="J132" s="15" t="str">
        <f t="shared" ca="1" si="5"/>
        <v>50 to 60</v>
      </c>
      <c r="K132" s="10" t="s">
        <v>29</v>
      </c>
      <c r="L132" s="10" t="s">
        <v>24</v>
      </c>
      <c r="M132" s="10" t="str">
        <f t="array" ref="M132">IF($L132="India","india","expat")</f>
        <v>expat</v>
      </c>
      <c r="N132" s="10" t="s">
        <v>25</v>
      </c>
      <c r="O132" s="10" t="s">
        <v>1012</v>
      </c>
      <c r="P132" s="11">
        <v>40002</v>
      </c>
      <c r="Q132" s="10" t="s">
        <v>27</v>
      </c>
      <c r="R132" s="10" t="s">
        <v>245</v>
      </c>
      <c r="S132" t="s">
        <v>263</v>
      </c>
      <c r="T132" s="10" t="s">
        <v>266</v>
      </c>
      <c r="U132" s="10" t="s">
        <v>269</v>
      </c>
      <c r="V132" t="s">
        <v>243</v>
      </c>
      <c r="W132" s="9" t="s">
        <v>855</v>
      </c>
      <c r="X132" s="9" t="s">
        <v>707</v>
      </c>
      <c r="Y132" s="28">
        <v>3.6</v>
      </c>
      <c r="Z132" s="9">
        <v>20.022300000000001</v>
      </c>
    </row>
    <row r="133" spans="1:26" x14ac:dyDescent="0.3">
      <c r="A133" s="10" t="s">
        <v>406</v>
      </c>
      <c r="B133" s="10" t="s">
        <v>12</v>
      </c>
      <c r="C133" s="10" t="s">
        <v>231</v>
      </c>
      <c r="D133" s="10" t="s">
        <v>58</v>
      </c>
      <c r="E133" s="10" t="s">
        <v>73</v>
      </c>
      <c r="F133" s="10" t="s">
        <v>6</v>
      </c>
      <c r="G133" s="11">
        <v>28628</v>
      </c>
      <c r="H133" s="11" t="s">
        <v>1079</v>
      </c>
      <c r="I133" s="15">
        <f t="shared" ca="1" si="4"/>
        <v>42</v>
      </c>
      <c r="J133" s="15" t="str">
        <f t="shared" ca="1" si="5"/>
        <v>41 to 50</v>
      </c>
      <c r="K133" s="10" t="s">
        <v>23</v>
      </c>
      <c r="L133" s="10" t="s">
        <v>38</v>
      </c>
      <c r="M133" s="10" t="str">
        <f t="array" ref="M133">IF($L133="India","india","expat")</f>
        <v>expat</v>
      </c>
      <c r="N133" s="10" t="s">
        <v>25</v>
      </c>
      <c r="O133" s="10" t="s">
        <v>1013</v>
      </c>
      <c r="P133" s="11">
        <v>40009</v>
      </c>
      <c r="Q133" s="10" t="s">
        <v>27</v>
      </c>
      <c r="R133" s="10" t="s">
        <v>245</v>
      </c>
      <c r="S133" t="s">
        <v>262</v>
      </c>
      <c r="T133" s="10" t="s">
        <v>266</v>
      </c>
      <c r="U133" s="10" t="s">
        <v>268</v>
      </c>
      <c r="V133" t="s">
        <v>489</v>
      </c>
      <c r="W133" s="9" t="s">
        <v>856</v>
      </c>
      <c r="X133" s="9" t="s">
        <v>708</v>
      </c>
      <c r="Y133" s="28">
        <v>3.62</v>
      </c>
      <c r="Z133" s="9">
        <v>20.022310000000001</v>
      </c>
    </row>
    <row r="134" spans="1:26" x14ac:dyDescent="0.3">
      <c r="A134" s="10" t="s">
        <v>407</v>
      </c>
      <c r="B134" s="10" t="s">
        <v>10</v>
      </c>
      <c r="C134" s="10" t="s">
        <v>231</v>
      </c>
      <c r="D134" s="10" t="s">
        <v>191</v>
      </c>
      <c r="E134" s="10" t="s">
        <v>472</v>
      </c>
      <c r="F134" s="10" t="s">
        <v>6</v>
      </c>
      <c r="G134" s="11">
        <v>29094</v>
      </c>
      <c r="H134" s="11" t="s">
        <v>1077</v>
      </c>
      <c r="I134" s="15">
        <f t="shared" ca="1" si="4"/>
        <v>41</v>
      </c>
      <c r="J134" s="15" t="str">
        <f t="shared" ca="1" si="5"/>
        <v>41 to 50</v>
      </c>
      <c r="K134" s="10" t="s">
        <v>23</v>
      </c>
      <c r="L134" s="10" t="s">
        <v>24</v>
      </c>
      <c r="M134" s="10" t="str">
        <f t="array" ref="M134">IF($L134="India","india","expat")</f>
        <v>expat</v>
      </c>
      <c r="N134" s="10" t="s">
        <v>25</v>
      </c>
      <c r="O134" s="10" t="s">
        <v>1014</v>
      </c>
      <c r="P134" s="11">
        <v>40020</v>
      </c>
      <c r="Q134" s="10" t="s">
        <v>27</v>
      </c>
      <c r="R134" s="10" t="s">
        <v>245</v>
      </c>
      <c r="S134" t="s">
        <v>263</v>
      </c>
      <c r="T134" s="10" t="s">
        <v>266</v>
      </c>
      <c r="U134" s="10" t="s">
        <v>269</v>
      </c>
      <c r="V134" t="s">
        <v>243</v>
      </c>
      <c r="W134" s="9" t="s">
        <v>857</v>
      </c>
      <c r="X134" s="9" t="s">
        <v>709</v>
      </c>
      <c r="Y134" s="28">
        <v>3.64</v>
      </c>
      <c r="Z134" s="9">
        <v>20.022320000000001</v>
      </c>
    </row>
    <row r="135" spans="1:26" x14ac:dyDescent="0.3">
      <c r="A135" s="10" t="s">
        <v>408</v>
      </c>
      <c r="B135" s="10" t="s">
        <v>9</v>
      </c>
      <c r="C135" s="10" t="s">
        <v>430</v>
      </c>
      <c r="D135" s="10" t="s">
        <v>131</v>
      </c>
      <c r="E135" s="10" t="s">
        <v>132</v>
      </c>
      <c r="F135" s="10" t="s">
        <v>8</v>
      </c>
      <c r="G135" s="11">
        <v>30776</v>
      </c>
      <c r="H135" s="11" t="s">
        <v>1078</v>
      </c>
      <c r="I135" s="15">
        <f t="shared" ca="1" si="4"/>
        <v>36</v>
      </c>
      <c r="J135" s="15" t="str">
        <f t="shared" ca="1" si="5"/>
        <v>31 to 40</v>
      </c>
      <c r="K135" s="10" t="s">
        <v>23</v>
      </c>
      <c r="L135" s="10" t="s">
        <v>429</v>
      </c>
      <c r="M135" s="10" t="str">
        <f t="array" ref="M135">IF($L135="India","india","expat")</f>
        <v>expat</v>
      </c>
      <c r="N135" s="10" t="s">
        <v>25</v>
      </c>
      <c r="O135" s="10" t="s">
        <v>1015</v>
      </c>
      <c r="P135" s="11">
        <v>40026</v>
      </c>
      <c r="Q135" s="10" t="s">
        <v>27</v>
      </c>
      <c r="R135" s="10" t="s">
        <v>46</v>
      </c>
      <c r="S135" t="s">
        <v>28</v>
      </c>
      <c r="T135" s="10" t="s">
        <v>28</v>
      </c>
      <c r="U135" s="10" t="s">
        <v>267</v>
      </c>
      <c r="V135" t="s">
        <v>243</v>
      </c>
      <c r="W135" s="9" t="s">
        <v>858</v>
      </c>
      <c r="X135" s="9" t="s">
        <v>710</v>
      </c>
      <c r="Y135" s="28">
        <v>3.66</v>
      </c>
      <c r="Z135" s="9">
        <v>20.02233</v>
      </c>
    </row>
    <row r="136" spans="1:26" x14ac:dyDescent="0.3">
      <c r="A136" s="10" t="s">
        <v>409</v>
      </c>
      <c r="B136" s="10" t="s">
        <v>10</v>
      </c>
      <c r="C136" s="10" t="s">
        <v>55</v>
      </c>
      <c r="D136" s="10" t="s">
        <v>133</v>
      </c>
      <c r="E136" s="10" t="s">
        <v>134</v>
      </c>
      <c r="F136" s="10" t="s">
        <v>6</v>
      </c>
      <c r="G136" s="11">
        <v>31132</v>
      </c>
      <c r="H136" s="11" t="s">
        <v>1079</v>
      </c>
      <c r="I136" s="15">
        <f t="shared" ca="1" si="4"/>
        <v>35</v>
      </c>
      <c r="J136" s="15" t="str">
        <f t="shared" ca="1" si="5"/>
        <v>31 to 40</v>
      </c>
      <c r="K136" s="10" t="s">
        <v>23</v>
      </c>
      <c r="L136" s="10" t="s">
        <v>34</v>
      </c>
      <c r="M136" s="10" t="str">
        <f t="array" ref="M136">IF($L136="India","india","expat")</f>
        <v>expat</v>
      </c>
      <c r="N136" s="10" t="s">
        <v>25</v>
      </c>
      <c r="O136" s="10" t="s">
        <v>1016</v>
      </c>
      <c r="P136" s="11">
        <v>40026</v>
      </c>
      <c r="Q136" s="10" t="s">
        <v>27</v>
      </c>
      <c r="R136" s="10" t="s">
        <v>245</v>
      </c>
      <c r="S136" t="s">
        <v>262</v>
      </c>
      <c r="T136" s="10" t="s">
        <v>266</v>
      </c>
      <c r="U136" s="10" t="s">
        <v>269</v>
      </c>
      <c r="V136" t="s">
        <v>243</v>
      </c>
      <c r="W136" s="9" t="s">
        <v>859</v>
      </c>
      <c r="X136" s="9" t="s">
        <v>711</v>
      </c>
      <c r="Y136" s="28">
        <v>3.68</v>
      </c>
      <c r="Z136" s="9">
        <v>20.02234</v>
      </c>
    </row>
    <row r="137" spans="1:26" x14ac:dyDescent="0.3">
      <c r="A137" s="10" t="s">
        <v>410</v>
      </c>
      <c r="B137" s="10" t="s">
        <v>10</v>
      </c>
      <c r="C137" s="10" t="s">
        <v>166</v>
      </c>
      <c r="D137" s="10" t="s">
        <v>167</v>
      </c>
      <c r="E137" s="10" t="s">
        <v>211</v>
      </c>
      <c r="F137" s="10" t="s">
        <v>6</v>
      </c>
      <c r="G137" s="11">
        <v>26986</v>
      </c>
      <c r="H137" s="11" t="s">
        <v>1077</v>
      </c>
      <c r="I137" s="15">
        <f t="shared" ca="1" si="4"/>
        <v>47</v>
      </c>
      <c r="J137" s="15" t="str">
        <f t="shared" ca="1" si="5"/>
        <v>41 to 50</v>
      </c>
      <c r="K137" s="10" t="s">
        <v>23</v>
      </c>
      <c r="L137" s="10" t="s">
        <v>33</v>
      </c>
      <c r="M137" s="10" t="str">
        <f t="array" ref="M137">IF($L137="India","india","expat")</f>
        <v>expat</v>
      </c>
      <c r="N137" s="10" t="s">
        <v>25</v>
      </c>
      <c r="O137" s="10" t="s">
        <v>1017</v>
      </c>
      <c r="P137" s="11">
        <v>40026</v>
      </c>
      <c r="Q137" s="10" t="s">
        <v>27</v>
      </c>
      <c r="R137" s="10" t="s">
        <v>245</v>
      </c>
      <c r="S137" t="s">
        <v>263</v>
      </c>
      <c r="T137" s="10" t="s">
        <v>266</v>
      </c>
      <c r="U137" s="10" t="s">
        <v>269</v>
      </c>
      <c r="V137" t="s">
        <v>243</v>
      </c>
      <c r="W137" s="9" t="s">
        <v>860</v>
      </c>
      <c r="X137" s="9" t="s">
        <v>712</v>
      </c>
      <c r="Y137" s="28">
        <v>3.7</v>
      </c>
      <c r="Z137" s="9">
        <v>20.0223499999999</v>
      </c>
    </row>
    <row r="138" spans="1:26" x14ac:dyDescent="0.3">
      <c r="A138" s="10" t="s">
        <v>411</v>
      </c>
      <c r="B138" s="10" t="s">
        <v>10</v>
      </c>
      <c r="C138" s="10" t="s">
        <v>104</v>
      </c>
      <c r="D138" s="10" t="s">
        <v>178</v>
      </c>
      <c r="E138" s="10" t="s">
        <v>58</v>
      </c>
      <c r="F138" s="10" t="s">
        <v>6</v>
      </c>
      <c r="G138" s="11">
        <v>28694</v>
      </c>
      <c r="H138" s="11" t="s">
        <v>1078</v>
      </c>
      <c r="I138" s="15">
        <f t="shared" ca="1" si="4"/>
        <v>42</v>
      </c>
      <c r="J138" s="15" t="str">
        <f t="shared" ca="1" si="5"/>
        <v>41 to 50</v>
      </c>
      <c r="K138" s="10" t="s">
        <v>23</v>
      </c>
      <c r="L138" s="10" t="s">
        <v>34</v>
      </c>
      <c r="M138" s="10" t="str">
        <f t="array" ref="M138">IF($L138="India","india","expat")</f>
        <v>expat</v>
      </c>
      <c r="N138" s="10" t="s">
        <v>30</v>
      </c>
      <c r="O138" s="10" t="s">
        <v>1018</v>
      </c>
      <c r="P138" s="11">
        <v>40057</v>
      </c>
      <c r="Q138" s="10" t="s">
        <v>27</v>
      </c>
      <c r="R138" s="10" t="s">
        <v>245</v>
      </c>
      <c r="S138" t="s">
        <v>263</v>
      </c>
      <c r="T138" s="10" t="s">
        <v>266</v>
      </c>
      <c r="U138" s="10" t="s">
        <v>268</v>
      </c>
      <c r="V138" t="s">
        <v>489</v>
      </c>
      <c r="W138" s="9" t="s">
        <v>861</v>
      </c>
      <c r="X138" s="9" t="s">
        <v>713</v>
      </c>
      <c r="Y138" s="28">
        <v>3.72</v>
      </c>
      <c r="Z138" s="9">
        <v>20.0223599999999</v>
      </c>
    </row>
    <row r="139" spans="1:26" x14ac:dyDescent="0.3">
      <c r="A139" s="10" t="s">
        <v>412</v>
      </c>
      <c r="B139" s="10" t="s">
        <v>10</v>
      </c>
      <c r="C139" s="10" t="s">
        <v>176</v>
      </c>
      <c r="D139" s="10" t="s">
        <v>135</v>
      </c>
      <c r="E139" s="10" t="s">
        <v>136</v>
      </c>
      <c r="F139" s="10" t="s">
        <v>6</v>
      </c>
      <c r="G139" s="11">
        <v>26497</v>
      </c>
      <c r="H139" s="11" t="s">
        <v>1079</v>
      </c>
      <c r="I139" s="15">
        <f t="shared" ca="1" si="4"/>
        <v>48</v>
      </c>
      <c r="J139" s="15" t="str">
        <f t="shared" ca="1" si="5"/>
        <v>41 to 50</v>
      </c>
      <c r="K139" s="10" t="s">
        <v>23</v>
      </c>
      <c r="L139" s="10" t="s">
        <v>24</v>
      </c>
      <c r="M139" s="10" t="str">
        <f t="array" ref="M139">IF($L139="India","india","expat")</f>
        <v>expat</v>
      </c>
      <c r="N139" s="10" t="s">
        <v>25</v>
      </c>
      <c r="O139" s="10" t="s">
        <v>1019</v>
      </c>
      <c r="P139" s="11">
        <v>40087</v>
      </c>
      <c r="Q139" s="10" t="s">
        <v>27</v>
      </c>
      <c r="R139" s="10" t="s">
        <v>245</v>
      </c>
      <c r="S139" t="s">
        <v>263</v>
      </c>
      <c r="T139" s="10" t="s">
        <v>266</v>
      </c>
      <c r="U139" s="10" t="s">
        <v>269</v>
      </c>
      <c r="V139" t="s">
        <v>243</v>
      </c>
      <c r="W139" s="9" t="s">
        <v>862</v>
      </c>
      <c r="X139" s="9" t="s">
        <v>714</v>
      </c>
      <c r="Y139" s="28">
        <v>3.74</v>
      </c>
      <c r="Z139" s="9">
        <v>20.022369999999899</v>
      </c>
    </row>
    <row r="140" spans="1:26" x14ac:dyDescent="0.3">
      <c r="A140" s="10" t="s">
        <v>413</v>
      </c>
      <c r="B140" s="10" t="s">
        <v>10</v>
      </c>
      <c r="C140" s="10" t="s">
        <v>490</v>
      </c>
      <c r="D140" s="10" t="s">
        <v>102</v>
      </c>
      <c r="E140" s="10" t="s">
        <v>117</v>
      </c>
      <c r="F140" s="10" t="s">
        <v>6</v>
      </c>
      <c r="G140" s="11">
        <v>30580</v>
      </c>
      <c r="H140" s="11" t="s">
        <v>1077</v>
      </c>
      <c r="I140" s="15">
        <f t="shared" ca="1" si="4"/>
        <v>37</v>
      </c>
      <c r="J140" s="15" t="str">
        <f t="shared" ca="1" si="5"/>
        <v>31 to 40</v>
      </c>
      <c r="K140" s="10" t="s">
        <v>29</v>
      </c>
      <c r="L140" s="10" t="s">
        <v>24</v>
      </c>
      <c r="M140" s="10" t="str">
        <f t="array" ref="M140">IF($L140="India","india","expat")</f>
        <v>expat</v>
      </c>
      <c r="N140" s="10" t="s">
        <v>30</v>
      </c>
      <c r="O140" s="10" t="s">
        <v>1020</v>
      </c>
      <c r="P140" s="11">
        <v>40118</v>
      </c>
      <c r="Q140" s="10" t="s">
        <v>27</v>
      </c>
      <c r="R140" s="10" t="s">
        <v>245</v>
      </c>
      <c r="S140" t="s">
        <v>262</v>
      </c>
      <c r="T140" s="10" t="s">
        <v>266</v>
      </c>
      <c r="U140" s="10" t="s">
        <v>269</v>
      </c>
      <c r="V140" t="s">
        <v>243</v>
      </c>
      <c r="W140" s="9" t="s">
        <v>863</v>
      </c>
      <c r="X140" s="9" t="s">
        <v>715</v>
      </c>
      <c r="Y140" s="28">
        <v>3.76</v>
      </c>
      <c r="Z140" s="9">
        <v>20.022379999999899</v>
      </c>
    </row>
    <row r="141" spans="1:26" x14ac:dyDescent="0.3">
      <c r="A141" s="10" t="s">
        <v>414</v>
      </c>
      <c r="B141" s="10" t="s">
        <v>10</v>
      </c>
      <c r="C141" s="10" t="s">
        <v>111</v>
      </c>
      <c r="D141" s="10" t="s">
        <v>137</v>
      </c>
      <c r="E141" s="10" t="s">
        <v>114</v>
      </c>
      <c r="F141" s="10" t="s">
        <v>6</v>
      </c>
      <c r="G141" s="11">
        <v>31474</v>
      </c>
      <c r="H141" s="11" t="s">
        <v>1078</v>
      </c>
      <c r="I141" s="15">
        <f t="shared" ca="1" si="4"/>
        <v>34</v>
      </c>
      <c r="J141" s="15" t="str">
        <f t="shared" ca="1" si="5"/>
        <v>31 to 40</v>
      </c>
      <c r="K141" s="10" t="s">
        <v>23</v>
      </c>
      <c r="L141" s="10" t="s">
        <v>24</v>
      </c>
      <c r="M141" s="10" t="str">
        <f t="array" ref="M141">IF($L141="India","india","expat")</f>
        <v>expat</v>
      </c>
      <c r="N141" s="10" t="s">
        <v>30</v>
      </c>
      <c r="O141" s="10" t="s">
        <v>1021</v>
      </c>
      <c r="P141" s="11">
        <v>40118</v>
      </c>
      <c r="Q141" s="10" t="s">
        <v>27</v>
      </c>
      <c r="R141" s="10" t="s">
        <v>245</v>
      </c>
      <c r="S141" t="s">
        <v>263</v>
      </c>
      <c r="T141" s="10" t="s">
        <v>266</v>
      </c>
      <c r="U141" s="10" t="s">
        <v>269</v>
      </c>
      <c r="V141" t="s">
        <v>243</v>
      </c>
      <c r="W141" s="9" t="s">
        <v>864</v>
      </c>
      <c r="X141" s="9" t="s">
        <v>716</v>
      </c>
      <c r="Y141" s="28">
        <v>3.78</v>
      </c>
      <c r="Z141" s="9">
        <v>20.022389999999898</v>
      </c>
    </row>
    <row r="142" spans="1:26" x14ac:dyDescent="0.3">
      <c r="A142" s="10" t="s">
        <v>415</v>
      </c>
      <c r="B142" s="10" t="s">
        <v>10</v>
      </c>
      <c r="C142" s="10" t="s">
        <v>96</v>
      </c>
      <c r="D142" s="10" t="s">
        <v>86</v>
      </c>
      <c r="E142" s="10" t="s">
        <v>139</v>
      </c>
      <c r="F142" s="10" t="s">
        <v>6</v>
      </c>
      <c r="G142" s="11">
        <v>30638</v>
      </c>
      <c r="H142" s="11" t="s">
        <v>1079</v>
      </c>
      <c r="I142" s="15">
        <f t="shared" ca="1" si="4"/>
        <v>37</v>
      </c>
      <c r="J142" s="15" t="str">
        <f t="shared" ca="1" si="5"/>
        <v>31 to 40</v>
      </c>
      <c r="K142" s="10" t="s">
        <v>23</v>
      </c>
      <c r="L142" s="10" t="s">
        <v>24</v>
      </c>
      <c r="M142" s="10" t="str">
        <f t="array" ref="M142">IF($L142="India","india","expat")</f>
        <v>expat</v>
      </c>
      <c r="N142" s="10" t="s">
        <v>30</v>
      </c>
      <c r="O142" s="10" t="s">
        <v>1022</v>
      </c>
      <c r="P142" s="11">
        <v>40118</v>
      </c>
      <c r="Q142" s="10" t="s">
        <v>27</v>
      </c>
      <c r="R142" s="10" t="s">
        <v>245</v>
      </c>
      <c r="S142" t="s">
        <v>263</v>
      </c>
      <c r="T142" s="10" t="s">
        <v>266</v>
      </c>
      <c r="U142" s="10" t="s">
        <v>269</v>
      </c>
      <c r="V142" t="s">
        <v>243</v>
      </c>
      <c r="W142" s="9" t="s">
        <v>865</v>
      </c>
      <c r="X142" s="9" t="s">
        <v>717</v>
      </c>
      <c r="Y142" s="28">
        <v>3.8</v>
      </c>
      <c r="Z142" s="9">
        <v>20.022399999999902</v>
      </c>
    </row>
    <row r="143" spans="1:26" x14ac:dyDescent="0.3">
      <c r="A143" s="10" t="s">
        <v>416</v>
      </c>
      <c r="B143" s="10" t="s">
        <v>10</v>
      </c>
      <c r="C143" s="10" t="s">
        <v>92</v>
      </c>
      <c r="D143" s="10" t="s">
        <v>93</v>
      </c>
      <c r="E143" s="10" t="s">
        <v>68</v>
      </c>
      <c r="F143" s="10" t="s">
        <v>6</v>
      </c>
      <c r="G143" s="11">
        <v>31323</v>
      </c>
      <c r="H143" s="11" t="s">
        <v>1077</v>
      </c>
      <c r="I143" s="15">
        <f t="shared" ca="1" si="4"/>
        <v>35</v>
      </c>
      <c r="J143" s="15" t="str">
        <f t="shared" ca="1" si="5"/>
        <v>31 to 40</v>
      </c>
      <c r="K143" s="10" t="s">
        <v>23</v>
      </c>
      <c r="L143" s="10" t="s">
        <v>24</v>
      </c>
      <c r="M143" s="10" t="str">
        <f t="array" ref="M143">IF($L143="India","india","expat")</f>
        <v>expat</v>
      </c>
      <c r="N143" s="10" t="s">
        <v>30</v>
      </c>
      <c r="O143" s="10" t="s">
        <v>1023</v>
      </c>
      <c r="P143" s="11">
        <v>40125</v>
      </c>
      <c r="Q143" s="10" t="s">
        <v>27</v>
      </c>
      <c r="R143" s="10" t="s">
        <v>245</v>
      </c>
      <c r="S143" t="s">
        <v>262</v>
      </c>
      <c r="T143" s="10" t="s">
        <v>266</v>
      </c>
      <c r="U143" s="10" t="s">
        <v>269</v>
      </c>
      <c r="V143" t="s">
        <v>243</v>
      </c>
      <c r="W143" s="9" t="s">
        <v>866</v>
      </c>
      <c r="X143" s="9" t="s">
        <v>718</v>
      </c>
      <c r="Y143" s="28">
        <v>3.82</v>
      </c>
      <c r="Z143" s="9">
        <v>20.022409999999901</v>
      </c>
    </row>
    <row r="144" spans="1:26" x14ac:dyDescent="0.3">
      <c r="A144" s="10" t="s">
        <v>417</v>
      </c>
      <c r="B144" t="s">
        <v>9</v>
      </c>
      <c r="C144" t="s">
        <v>1033</v>
      </c>
      <c r="D144" t="s">
        <v>1034</v>
      </c>
      <c r="E144" t="s">
        <v>1035</v>
      </c>
      <c r="F144" s="10" t="s">
        <v>8</v>
      </c>
      <c r="G144" s="11">
        <v>30877</v>
      </c>
      <c r="H144" s="11" t="s">
        <v>1078</v>
      </c>
      <c r="I144" s="15">
        <f t="shared" ca="1" si="4"/>
        <v>36</v>
      </c>
      <c r="J144" s="15" t="str">
        <f t="shared" ca="1" si="5"/>
        <v>31 to 40</v>
      </c>
      <c r="K144" s="10" t="s">
        <v>23</v>
      </c>
      <c r="L144" s="10" t="s">
        <v>35</v>
      </c>
      <c r="M144" s="10" t="str">
        <f t="array" ref="M144">IF($L144="India","india","expat")</f>
        <v>india</v>
      </c>
      <c r="N144" s="10" t="s">
        <v>30</v>
      </c>
      <c r="O144" s="10" t="s">
        <v>1024</v>
      </c>
      <c r="P144" s="11">
        <v>40125</v>
      </c>
      <c r="Q144" s="10" t="s">
        <v>27</v>
      </c>
      <c r="R144" s="10" t="s">
        <v>46</v>
      </c>
      <c r="S144" t="s">
        <v>262</v>
      </c>
      <c r="T144" s="10" t="s">
        <v>266</v>
      </c>
      <c r="U144" s="10" t="s">
        <v>267</v>
      </c>
      <c r="V144" t="s">
        <v>243</v>
      </c>
      <c r="W144" s="9" t="s">
        <v>867</v>
      </c>
      <c r="X144" s="9" t="s">
        <v>719</v>
      </c>
      <c r="Y144" s="28">
        <v>3.84</v>
      </c>
      <c r="Z144" s="9">
        <v>20.022419999999901</v>
      </c>
    </row>
    <row r="145" spans="1:26" x14ac:dyDescent="0.3">
      <c r="A145" s="10" t="s">
        <v>418</v>
      </c>
      <c r="B145" s="10" t="s">
        <v>10</v>
      </c>
      <c r="C145" s="10" t="s">
        <v>515</v>
      </c>
      <c r="D145" s="10" t="s">
        <v>516</v>
      </c>
      <c r="E145" s="10" t="s">
        <v>517</v>
      </c>
      <c r="F145" s="10" t="s">
        <v>6</v>
      </c>
      <c r="G145" s="11">
        <v>31204</v>
      </c>
      <c r="H145" s="11" t="s">
        <v>1079</v>
      </c>
      <c r="I145" s="15">
        <f t="shared" ca="1" si="4"/>
        <v>35</v>
      </c>
      <c r="J145" s="15" t="str">
        <f t="shared" ca="1" si="5"/>
        <v>31 to 40</v>
      </c>
      <c r="K145" s="10" t="s">
        <v>29</v>
      </c>
      <c r="L145" s="10" t="s">
        <v>47</v>
      </c>
      <c r="M145" s="10" t="str">
        <f t="array" ref="M145">IF($L145="India","india","expat")</f>
        <v>expat</v>
      </c>
      <c r="N145" s="10" t="s">
        <v>30</v>
      </c>
      <c r="O145" s="10" t="s">
        <v>1025</v>
      </c>
      <c r="P145" s="11">
        <v>40125</v>
      </c>
      <c r="Q145" s="10" t="s">
        <v>27</v>
      </c>
      <c r="R145" s="10" t="s">
        <v>245</v>
      </c>
      <c r="S145" t="s">
        <v>262</v>
      </c>
      <c r="T145" s="10" t="s">
        <v>266</v>
      </c>
      <c r="U145" s="10" t="s">
        <v>268</v>
      </c>
      <c r="V145" t="s">
        <v>489</v>
      </c>
      <c r="W145" s="9" t="s">
        <v>868</v>
      </c>
      <c r="X145" s="9" t="s">
        <v>720</v>
      </c>
      <c r="Y145" s="28">
        <v>3.86</v>
      </c>
      <c r="Z145" s="9">
        <v>20.0224299999999</v>
      </c>
    </row>
    <row r="146" spans="1:26" x14ac:dyDescent="0.3">
      <c r="A146" s="10" t="s">
        <v>419</v>
      </c>
      <c r="B146" s="10" t="s">
        <v>10</v>
      </c>
      <c r="C146" s="10" t="s">
        <v>55</v>
      </c>
      <c r="D146" s="10" t="s">
        <v>58</v>
      </c>
      <c r="E146" s="10" t="s">
        <v>185</v>
      </c>
      <c r="F146" s="10" t="s">
        <v>6</v>
      </c>
      <c r="G146" s="11">
        <v>29561</v>
      </c>
      <c r="H146" s="11" t="s">
        <v>1077</v>
      </c>
      <c r="I146" s="15">
        <f t="shared" ca="1" si="4"/>
        <v>40</v>
      </c>
      <c r="J146" s="15" t="str">
        <f t="shared" ca="1" si="5"/>
        <v>31 to 40</v>
      </c>
      <c r="K146" s="10" t="s">
        <v>23</v>
      </c>
      <c r="L146" s="10" t="s">
        <v>24</v>
      </c>
      <c r="M146" s="10" t="str">
        <f t="array" ref="M146">IF($L146="India","india","expat")</f>
        <v>expat</v>
      </c>
      <c r="N146" s="10" t="s">
        <v>30</v>
      </c>
      <c r="O146" s="10" t="s">
        <v>1026</v>
      </c>
      <c r="P146" s="11">
        <v>40132</v>
      </c>
      <c r="Q146" s="10" t="s">
        <v>27</v>
      </c>
      <c r="R146" s="10" t="s">
        <v>245</v>
      </c>
      <c r="S146" t="s">
        <v>263</v>
      </c>
      <c r="T146" s="10" t="s">
        <v>266</v>
      </c>
      <c r="U146" s="10" t="s">
        <v>269</v>
      </c>
      <c r="V146" t="s">
        <v>243</v>
      </c>
      <c r="W146" s="9" t="s">
        <v>869</v>
      </c>
      <c r="X146" s="9" t="s">
        <v>721</v>
      </c>
      <c r="Y146" s="28">
        <v>3.88</v>
      </c>
      <c r="Z146" s="9">
        <v>20.0224399999999</v>
      </c>
    </row>
    <row r="147" spans="1:26" x14ac:dyDescent="0.3">
      <c r="A147" s="10" t="s">
        <v>420</v>
      </c>
      <c r="B147" s="10" t="s">
        <v>10</v>
      </c>
      <c r="C147" s="10" t="s">
        <v>95</v>
      </c>
      <c r="D147" s="10" t="s">
        <v>55</v>
      </c>
      <c r="E147" s="10" t="s">
        <v>96</v>
      </c>
      <c r="F147" s="10" t="s">
        <v>6</v>
      </c>
      <c r="G147" s="11">
        <v>31590</v>
      </c>
      <c r="H147" s="11" t="s">
        <v>1078</v>
      </c>
      <c r="I147" s="15">
        <f t="shared" ca="1" si="4"/>
        <v>34</v>
      </c>
      <c r="J147" s="15" t="str">
        <f t="shared" ca="1" si="5"/>
        <v>31 to 40</v>
      </c>
      <c r="K147" s="10" t="s">
        <v>23</v>
      </c>
      <c r="L147" s="10" t="s">
        <v>34</v>
      </c>
      <c r="M147" s="10" t="str">
        <f t="array" ref="M147">IF($L147="India","india","expat")</f>
        <v>expat</v>
      </c>
      <c r="N147" s="10" t="s">
        <v>30</v>
      </c>
      <c r="O147" s="10" t="s">
        <v>1027</v>
      </c>
      <c r="P147" s="11">
        <v>40132</v>
      </c>
      <c r="Q147" s="10" t="s">
        <v>27</v>
      </c>
      <c r="R147" s="10" t="s">
        <v>245</v>
      </c>
      <c r="S147" t="s">
        <v>263</v>
      </c>
      <c r="T147" s="10" t="s">
        <v>266</v>
      </c>
      <c r="U147" s="10" t="s">
        <v>268</v>
      </c>
      <c r="V147" t="s">
        <v>489</v>
      </c>
      <c r="W147" s="9" t="s">
        <v>870</v>
      </c>
      <c r="X147" s="9" t="s">
        <v>722</v>
      </c>
      <c r="Y147" s="28">
        <v>3.9</v>
      </c>
      <c r="Z147" s="9">
        <v>20.0224499999999</v>
      </c>
    </row>
    <row r="148" spans="1:26" x14ac:dyDescent="0.3">
      <c r="A148" s="10" t="s">
        <v>421</v>
      </c>
      <c r="B148" s="10" t="s">
        <v>10</v>
      </c>
      <c r="C148" s="10" t="s">
        <v>97</v>
      </c>
      <c r="D148" s="10" t="s">
        <v>98</v>
      </c>
      <c r="E148" s="10" t="s">
        <v>99</v>
      </c>
      <c r="F148" s="10" t="s">
        <v>6</v>
      </c>
      <c r="G148" s="11">
        <v>32005</v>
      </c>
      <c r="H148" s="11" t="s">
        <v>1079</v>
      </c>
      <c r="I148" s="15">
        <f t="shared" ca="1" si="4"/>
        <v>33</v>
      </c>
      <c r="J148" s="15" t="str">
        <f t="shared" ca="1" si="5"/>
        <v>31 to 40</v>
      </c>
      <c r="K148" s="10" t="s">
        <v>23</v>
      </c>
      <c r="L148" s="10" t="s">
        <v>24</v>
      </c>
      <c r="M148" s="10" t="str">
        <f t="array" ref="M148">IF($L148="India","india","expat")</f>
        <v>expat</v>
      </c>
      <c r="N148" s="10" t="s">
        <v>30</v>
      </c>
      <c r="O148" s="10" t="s">
        <v>1028</v>
      </c>
      <c r="P148" s="11">
        <v>40132</v>
      </c>
      <c r="Q148" s="10" t="s">
        <v>27</v>
      </c>
      <c r="R148" s="10" t="s">
        <v>245</v>
      </c>
      <c r="S148" t="s">
        <v>263</v>
      </c>
      <c r="T148" s="10" t="s">
        <v>266</v>
      </c>
      <c r="U148" s="10" t="s">
        <v>269</v>
      </c>
      <c r="V148" t="s">
        <v>243</v>
      </c>
      <c r="W148" s="9" t="s">
        <v>871</v>
      </c>
      <c r="X148" s="9" t="s">
        <v>723</v>
      </c>
      <c r="Y148" s="28">
        <v>3.92</v>
      </c>
      <c r="Z148" s="9">
        <v>20.022459999999899</v>
      </c>
    </row>
    <row r="149" spans="1:26" x14ac:dyDescent="0.3">
      <c r="A149" s="10" t="s">
        <v>422</v>
      </c>
      <c r="B149" s="10" t="s">
        <v>5</v>
      </c>
      <c r="C149" s="10" t="s">
        <v>218</v>
      </c>
      <c r="D149" s="10" t="s">
        <v>58</v>
      </c>
      <c r="E149" s="10" t="s">
        <v>130</v>
      </c>
      <c r="F149" s="10" t="s">
        <v>6</v>
      </c>
      <c r="G149" s="11">
        <v>23445</v>
      </c>
      <c r="H149" s="11" t="s">
        <v>1077</v>
      </c>
      <c r="I149" s="15">
        <f t="shared" ca="1" si="4"/>
        <v>56</v>
      </c>
      <c r="J149" s="15" t="str">
        <f t="shared" ca="1" si="5"/>
        <v>50 to 60</v>
      </c>
      <c r="K149" s="10" t="s">
        <v>23</v>
      </c>
      <c r="L149" s="10" t="s">
        <v>38</v>
      </c>
      <c r="M149" s="10" t="str">
        <f t="array" ref="M149">IF($L149="India","india","expat")</f>
        <v>expat</v>
      </c>
      <c r="N149" s="10" t="s">
        <v>25</v>
      </c>
      <c r="O149" s="10" t="s">
        <v>1029</v>
      </c>
      <c r="P149" s="11">
        <v>40179</v>
      </c>
      <c r="Q149" s="10" t="s">
        <v>27</v>
      </c>
      <c r="R149" s="10" t="s">
        <v>245</v>
      </c>
      <c r="S149" t="s">
        <v>263</v>
      </c>
      <c r="T149" s="10" t="s">
        <v>266</v>
      </c>
      <c r="U149" s="10" t="s">
        <v>269</v>
      </c>
      <c r="V149" t="s">
        <v>243</v>
      </c>
      <c r="W149" s="9" t="s">
        <v>872</v>
      </c>
      <c r="X149" s="9" t="s">
        <v>724</v>
      </c>
      <c r="Y149" s="28">
        <v>3.94</v>
      </c>
      <c r="Z149" s="9">
        <v>20.022469999999899</v>
      </c>
    </row>
    <row r="150" spans="1:26" x14ac:dyDescent="0.3">
      <c r="A150" s="10" t="s">
        <v>420</v>
      </c>
      <c r="B150" s="10" t="s">
        <v>10</v>
      </c>
      <c r="C150" s="10" t="s">
        <v>95</v>
      </c>
      <c r="D150" s="10" t="s">
        <v>55</v>
      </c>
      <c r="E150" s="10" t="s">
        <v>96</v>
      </c>
      <c r="F150" s="10" t="s">
        <v>8</v>
      </c>
      <c r="G150" s="11">
        <v>31590</v>
      </c>
      <c r="H150" s="11" t="s">
        <v>1078</v>
      </c>
      <c r="I150" s="15">
        <f t="shared" ca="1" si="4"/>
        <v>34</v>
      </c>
      <c r="J150" s="15" t="str">
        <f t="shared" ca="1" si="5"/>
        <v>31 to 40</v>
      </c>
      <c r="K150" s="10" t="s">
        <v>23</v>
      </c>
      <c r="L150" s="10" t="s">
        <v>34</v>
      </c>
      <c r="M150" s="10" t="str">
        <f t="array" ref="M150">IF($L150="India","india","expat")</f>
        <v>expat</v>
      </c>
      <c r="N150" s="10" t="s">
        <v>30</v>
      </c>
      <c r="O150" s="10" t="s">
        <v>1027</v>
      </c>
      <c r="P150" s="11">
        <v>40132</v>
      </c>
      <c r="Q150" s="10" t="s">
        <v>27</v>
      </c>
      <c r="R150" s="10" t="s">
        <v>245</v>
      </c>
      <c r="S150" t="s">
        <v>263</v>
      </c>
      <c r="T150" s="10" t="s">
        <v>266</v>
      </c>
      <c r="U150" s="10" t="s">
        <v>268</v>
      </c>
      <c r="V150" t="s">
        <v>489</v>
      </c>
      <c r="W150" s="9" t="s">
        <v>870</v>
      </c>
      <c r="X150" s="9" t="s">
        <v>722</v>
      </c>
      <c r="Y150" s="28">
        <v>3.96</v>
      </c>
      <c r="Z150" s="9">
        <v>20.022479999999899</v>
      </c>
    </row>
    <row r="151" spans="1:26" x14ac:dyDescent="0.3">
      <c r="A151" s="10" t="s">
        <v>421</v>
      </c>
      <c r="B151" s="10" t="s">
        <v>10</v>
      </c>
      <c r="C151" s="10" t="s">
        <v>97</v>
      </c>
      <c r="D151" s="10" t="s">
        <v>98</v>
      </c>
      <c r="E151" s="10" t="s">
        <v>99</v>
      </c>
      <c r="F151" s="10" t="s">
        <v>8</v>
      </c>
      <c r="G151" s="11">
        <v>32005</v>
      </c>
      <c r="H151" s="11" t="s">
        <v>1079</v>
      </c>
      <c r="I151" s="15">
        <f t="shared" ca="1" si="4"/>
        <v>33</v>
      </c>
      <c r="J151" s="15" t="str">
        <f t="shared" ca="1" si="5"/>
        <v>31 to 40</v>
      </c>
      <c r="K151" s="10" t="s">
        <v>23</v>
      </c>
      <c r="L151" s="10" t="s">
        <v>24</v>
      </c>
      <c r="M151" s="10" t="str">
        <f t="array" ref="M151">IF($L151="India","india","expat")</f>
        <v>expat</v>
      </c>
      <c r="N151" s="10" t="s">
        <v>30</v>
      </c>
      <c r="O151" s="10" t="s">
        <v>1028</v>
      </c>
      <c r="P151" s="11">
        <v>40132</v>
      </c>
      <c r="Q151" s="10" t="s">
        <v>27</v>
      </c>
      <c r="R151" s="10" t="s">
        <v>245</v>
      </c>
      <c r="S151" t="s">
        <v>263</v>
      </c>
      <c r="T151" s="10" t="s">
        <v>266</v>
      </c>
      <c r="U151" s="10" t="s">
        <v>269</v>
      </c>
      <c r="V151" t="s">
        <v>243</v>
      </c>
      <c r="W151" s="9" t="s">
        <v>871</v>
      </c>
      <c r="X151" s="9" t="s">
        <v>723</v>
      </c>
      <c r="Y151" s="28">
        <v>3.98</v>
      </c>
      <c r="Z151" s="9">
        <v>20.022489999999902</v>
      </c>
    </row>
    <row r="152" spans="1:26" x14ac:dyDescent="0.3">
      <c r="A152" s="10" t="s">
        <v>422</v>
      </c>
      <c r="B152" s="10" t="s">
        <v>5</v>
      </c>
      <c r="C152" s="10" t="s">
        <v>218</v>
      </c>
      <c r="D152" s="10" t="s">
        <v>58</v>
      </c>
      <c r="E152" s="10" t="s">
        <v>130</v>
      </c>
      <c r="F152" s="10" t="s">
        <v>8</v>
      </c>
      <c r="G152" s="11">
        <v>23445</v>
      </c>
      <c r="H152" s="11" t="s">
        <v>1077</v>
      </c>
      <c r="I152" s="15">
        <f t="shared" ca="1" si="4"/>
        <v>56</v>
      </c>
      <c r="J152" s="15" t="str">
        <f t="shared" ca="1" si="5"/>
        <v>50 to 60</v>
      </c>
      <c r="K152" s="10" t="s">
        <v>23</v>
      </c>
      <c r="L152" s="10" t="s">
        <v>38</v>
      </c>
      <c r="M152" s="10" t="str">
        <f t="array" ref="M152">IF($L152="India","india","expat")</f>
        <v>expat</v>
      </c>
      <c r="N152" s="10" t="s">
        <v>25</v>
      </c>
      <c r="O152" s="10" t="s">
        <v>1029</v>
      </c>
      <c r="P152" s="11">
        <v>40179</v>
      </c>
      <c r="Q152" s="10" t="s">
        <v>27</v>
      </c>
      <c r="R152" s="10" t="s">
        <v>245</v>
      </c>
      <c r="S152" t="s">
        <v>263</v>
      </c>
      <c r="T152" s="10" t="s">
        <v>266</v>
      </c>
      <c r="U152" s="10" t="s">
        <v>269</v>
      </c>
      <c r="V152" t="s">
        <v>243</v>
      </c>
      <c r="W152" s="9" t="s">
        <v>872</v>
      </c>
      <c r="X152" s="9" t="s">
        <v>724</v>
      </c>
      <c r="Y152" s="28">
        <v>4</v>
      </c>
      <c r="Z152" s="9">
        <v>20.022499999999901</v>
      </c>
    </row>
    <row r="154" spans="1:26" x14ac:dyDescent="0.3">
      <c r="B154" s="9"/>
      <c r="C154" s="9"/>
      <c r="D154" s="9"/>
      <c r="E154" s="9"/>
      <c r="F154" s="9"/>
    </row>
    <row r="158" spans="1:26" x14ac:dyDescent="0.3">
      <c r="B158" s="9"/>
      <c r="C158" s="9"/>
      <c r="D158" s="9"/>
      <c r="E158" s="9"/>
      <c r="F158" s="9"/>
    </row>
    <row r="164" spans="2:6" x14ac:dyDescent="0.3">
      <c r="B164" s="9"/>
      <c r="C164" s="9"/>
      <c r="D164" s="9"/>
      <c r="E164" s="9"/>
      <c r="F164" s="9"/>
    </row>
    <row r="183" spans="15:15" x14ac:dyDescent="0.3">
      <c r="O183" s="12"/>
    </row>
    <row r="184" spans="15:15" x14ac:dyDescent="0.3">
      <c r="O184" s="12"/>
    </row>
    <row r="185" spans="15:15" x14ac:dyDescent="0.3">
      <c r="O185" s="12"/>
    </row>
    <row r="186" spans="15:15" x14ac:dyDescent="0.3">
      <c r="O186" s="12"/>
    </row>
    <row r="187" spans="15:15" x14ac:dyDescent="0.3">
      <c r="O187" s="12"/>
    </row>
    <row r="188" spans="15:15" x14ac:dyDescent="0.3">
      <c r="O188" s="12"/>
    </row>
    <row r="189" spans="15:15" x14ac:dyDescent="0.3">
      <c r="O189" s="12"/>
    </row>
    <row r="190" spans="15:15" x14ac:dyDescent="0.3">
      <c r="O190" s="12"/>
    </row>
    <row r="191" spans="15:15" x14ac:dyDescent="0.3">
      <c r="O191" s="12"/>
    </row>
  </sheetData>
  <sortState xmlns:xlrd2="http://schemas.microsoft.com/office/spreadsheetml/2017/richdata2" ref="A2:X149">
    <sortCondition ref="P2:P149"/>
  </sortState>
  <customSheetViews>
    <customSheetView guid="{01EDF138-F82C-4E7E-8BE0-CA6081D8F86D}">
      <pane ySplit="1" topLeftCell="A2" activePane="bottomLeft" state="frozen"/>
      <selection pane="bottomLeft" activeCell="E6" sqref="E6"/>
      <pageMargins left="0.7" right="0.7" top="0.75" bottom="0.75" header="0.3" footer="0.3"/>
      <pageSetup paperSize="9" orientation="portrait" r:id="rId1"/>
      <headerFooter alignWithMargins="0"/>
    </customSheetView>
  </customSheetViews>
  <phoneticPr fontId="4" type="noConversion"/>
  <dataValidations count="8">
    <dataValidation type="list" allowBlank="1" showInputMessage="1" showErrorMessage="1" sqref="U2:U152" xr:uid="{00000000-0002-0000-0000-000000000000}">
      <formula1>Cost_Center</formula1>
    </dataValidation>
    <dataValidation type="list" allowBlank="1" showInputMessage="1" showErrorMessage="1" sqref="V2:V152" xr:uid="{00000000-0002-0000-0000-000001000000}">
      <formula1>Location</formula1>
    </dataValidation>
    <dataValidation type="list" allowBlank="1" showInputMessage="1" showErrorMessage="1" sqref="T2:T152" xr:uid="{00000000-0002-0000-0000-000002000000}">
      <formula1>Job_Level</formula1>
    </dataValidation>
    <dataValidation type="list" allowBlank="1" showInputMessage="1" showErrorMessage="1" sqref="R2:R152" xr:uid="{00000000-0002-0000-0000-000003000000}">
      <formula1>Department</formula1>
    </dataValidation>
    <dataValidation type="list" allowBlank="1" showInputMessage="1" showErrorMessage="1" sqref="Q2:Q152" xr:uid="{00000000-0002-0000-0000-000004000000}">
      <formula1>Employment_Status</formula1>
    </dataValidation>
    <dataValidation type="list" allowBlank="1" showInputMessage="1" showErrorMessage="1" sqref="L2:M152" xr:uid="{00000000-0002-0000-0000-000005000000}">
      <formula1>Nationality</formula1>
    </dataValidation>
    <dataValidation type="list" allowBlank="1" showInputMessage="1" showErrorMessage="1" sqref="K2:K152" xr:uid="{00000000-0002-0000-0000-000006000000}">
      <formula1>Faith</formula1>
    </dataValidation>
    <dataValidation type="list" allowBlank="1" showInputMessage="1" showErrorMessage="1" sqref="S2:S152" xr:uid="{00000000-0002-0000-0000-000007000000}">
      <formula1>Designations</formula1>
    </dataValidation>
  </dataValidations>
  <hyperlinks>
    <hyperlink ref="C93" r:id="rId2" display="http://www.behindthename.com/name/adrien" xr:uid="{00000000-0004-0000-0000-000000000000}"/>
    <hyperlink ref="D93" r:id="rId3" display="http://www.behindthename.com/name/alain" xr:uid="{00000000-0004-0000-0000-000001000000}"/>
    <hyperlink ref="D63" r:id="rId4" display="http://www.behindthename.com/name/agnes" xr:uid="{00000000-0004-0000-0000-000004000000}"/>
    <hyperlink ref="C63" r:id="rId5" display="http://www.behindthename.com/name/agathe" xr:uid="{00000000-0004-0000-0000-000005000000}"/>
    <hyperlink ref="E63" r:id="rId6" display="http://www.behindthename.com/name/adelbert" xr:uid="{00000000-0004-0000-0000-000003000000}"/>
    <hyperlink ref="E93" r:id="rId7" display="http://www.behindthename.com/name/alban" xr:uid="{00000000-0004-0000-0000-000002000000}"/>
  </hyperlinks>
  <pageMargins left="0.7" right="0.7" top="0.75" bottom="0.75" header="0.3" footer="0.3"/>
  <pageSetup paperSize="9"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A625-151C-4048-93D4-92A2021E892B}">
  <dimension ref="A1:E38"/>
  <sheetViews>
    <sheetView showGridLines="0" zoomScale="160" zoomScaleNormal="160" workbookViewId="0">
      <selection activeCell="J15" sqref="J15"/>
    </sheetView>
  </sheetViews>
  <sheetFormatPr baseColWidth="10" defaultRowHeight="15" x14ac:dyDescent="0.3"/>
  <cols>
    <col min="1" max="1" width="14.140625" bestFit="1" customWidth="1"/>
    <col min="2" max="2" width="17.42578125" bestFit="1" customWidth="1"/>
    <col min="4" max="4" width="12.5703125" bestFit="1" customWidth="1"/>
    <col min="5" max="5" width="16.140625" bestFit="1" customWidth="1"/>
  </cols>
  <sheetData>
    <row r="1" spans="1:5" ht="23.25" x14ac:dyDescent="0.35">
      <c r="A1" s="29" t="s">
        <v>1062</v>
      </c>
      <c r="B1" s="30"/>
      <c r="C1" s="30"/>
      <c r="D1" s="30"/>
      <c r="E1" s="30"/>
    </row>
    <row r="2" spans="1:5" x14ac:dyDescent="0.3">
      <c r="A2" s="19"/>
      <c r="B2" s="18"/>
    </row>
    <row r="3" spans="1:5" x14ac:dyDescent="0.3">
      <c r="A3" s="19"/>
      <c r="B3" s="18"/>
    </row>
    <row r="4" spans="1:5" x14ac:dyDescent="0.3">
      <c r="A4" s="20" t="s">
        <v>4</v>
      </c>
      <c r="B4" t="s">
        <v>1064</v>
      </c>
      <c r="D4" s="20" t="s">
        <v>1065</v>
      </c>
      <c r="E4" t="s">
        <v>1066</v>
      </c>
    </row>
    <row r="5" spans="1:5" x14ac:dyDescent="0.3">
      <c r="A5" s="21" t="s">
        <v>8</v>
      </c>
      <c r="B5" s="22">
        <v>40</v>
      </c>
      <c r="D5" s="21" t="s">
        <v>1039</v>
      </c>
      <c r="E5" s="22">
        <v>69</v>
      </c>
    </row>
    <row r="6" spans="1:5" x14ac:dyDescent="0.3">
      <c r="A6" s="21" t="s">
        <v>6</v>
      </c>
      <c r="B6" s="22">
        <v>111</v>
      </c>
      <c r="D6" s="21" t="s">
        <v>1040</v>
      </c>
      <c r="E6" s="22">
        <v>66</v>
      </c>
    </row>
    <row r="7" spans="1:5" x14ac:dyDescent="0.3">
      <c r="A7" s="21" t="s">
        <v>1038</v>
      </c>
      <c r="B7" s="22">
        <v>151</v>
      </c>
      <c r="D7" s="21" t="s">
        <v>1041</v>
      </c>
      <c r="E7" s="22">
        <v>15</v>
      </c>
    </row>
    <row r="8" spans="1:5" x14ac:dyDescent="0.3">
      <c r="D8" s="21" t="s">
        <v>1042</v>
      </c>
      <c r="E8" s="22">
        <v>1</v>
      </c>
    </row>
    <row r="9" spans="1:5" x14ac:dyDescent="0.3">
      <c r="D9" s="21" t="s">
        <v>1038</v>
      </c>
      <c r="E9" s="22">
        <v>151</v>
      </c>
    </row>
    <row r="10" spans="1:5" x14ac:dyDescent="0.3">
      <c r="A10" s="20" t="s">
        <v>1063</v>
      </c>
      <c r="B10" t="s">
        <v>1067</v>
      </c>
    </row>
    <row r="11" spans="1:5" x14ac:dyDescent="0.3">
      <c r="A11" s="21" t="s">
        <v>427</v>
      </c>
      <c r="B11" s="22">
        <v>1</v>
      </c>
      <c r="D11" s="20" t="s">
        <v>1070</v>
      </c>
      <c r="E11" t="s">
        <v>1071</v>
      </c>
    </row>
    <row r="12" spans="1:5" x14ac:dyDescent="0.3">
      <c r="A12" s="21" t="s">
        <v>425</v>
      </c>
      <c r="B12" s="22">
        <v>2</v>
      </c>
      <c r="D12" s="21" t="s">
        <v>45</v>
      </c>
      <c r="E12" s="22">
        <v>1</v>
      </c>
    </row>
    <row r="13" spans="1:5" x14ac:dyDescent="0.3">
      <c r="A13" s="21" t="s">
        <v>24</v>
      </c>
      <c r="B13" s="22">
        <v>28</v>
      </c>
      <c r="D13" s="21" t="s">
        <v>25</v>
      </c>
      <c r="E13" s="22">
        <v>102</v>
      </c>
    </row>
    <row r="14" spans="1:5" x14ac:dyDescent="0.3">
      <c r="A14" s="21" t="s">
        <v>41</v>
      </c>
      <c r="B14" s="22">
        <v>2</v>
      </c>
      <c r="D14" s="21" t="s">
        <v>30</v>
      </c>
      <c r="E14" s="22">
        <v>48</v>
      </c>
    </row>
    <row r="15" spans="1:5" x14ac:dyDescent="0.3">
      <c r="A15" s="21" t="s">
        <v>43</v>
      </c>
      <c r="B15" s="22">
        <v>2</v>
      </c>
      <c r="D15" s="21" t="s">
        <v>1038</v>
      </c>
      <c r="E15" s="22">
        <v>151</v>
      </c>
    </row>
    <row r="16" spans="1:5" x14ac:dyDescent="0.3">
      <c r="A16" s="21" t="s">
        <v>35</v>
      </c>
      <c r="B16" s="22">
        <v>34</v>
      </c>
    </row>
    <row r="17" spans="1:5" x14ac:dyDescent="0.3">
      <c r="A17" s="21" t="s">
        <v>33</v>
      </c>
      <c r="B17" s="22">
        <v>19</v>
      </c>
    </row>
    <row r="18" spans="1:5" x14ac:dyDescent="0.3">
      <c r="A18" s="21" t="s">
        <v>250</v>
      </c>
      <c r="B18" s="22">
        <v>1</v>
      </c>
      <c r="D18" s="20" t="s">
        <v>1068</v>
      </c>
      <c r="E18" t="s">
        <v>1069</v>
      </c>
    </row>
    <row r="19" spans="1:5" x14ac:dyDescent="0.3">
      <c r="A19" s="21" t="s">
        <v>42</v>
      </c>
      <c r="B19" s="22">
        <v>3</v>
      </c>
      <c r="D19" s="23" t="s">
        <v>1053</v>
      </c>
      <c r="E19" s="22">
        <v>1</v>
      </c>
    </row>
    <row r="20" spans="1:5" x14ac:dyDescent="0.3">
      <c r="A20" s="21" t="s">
        <v>38</v>
      </c>
      <c r="B20" s="22">
        <v>4</v>
      </c>
      <c r="D20" s="23" t="s">
        <v>1054</v>
      </c>
      <c r="E20" s="22">
        <v>1</v>
      </c>
    </row>
    <row r="21" spans="1:5" x14ac:dyDescent="0.3">
      <c r="A21" s="21" t="s">
        <v>428</v>
      </c>
      <c r="B21" s="22">
        <v>3</v>
      </c>
      <c r="D21" s="23" t="s">
        <v>1046</v>
      </c>
      <c r="E21" s="22">
        <v>4</v>
      </c>
    </row>
    <row r="22" spans="1:5" x14ac:dyDescent="0.3">
      <c r="A22" s="21" t="s">
        <v>37</v>
      </c>
      <c r="B22" s="22">
        <v>8</v>
      </c>
      <c r="D22" s="23" t="s">
        <v>1055</v>
      </c>
      <c r="E22" s="22">
        <v>2</v>
      </c>
    </row>
    <row r="23" spans="1:5" x14ac:dyDescent="0.3">
      <c r="A23" s="21" t="s">
        <v>47</v>
      </c>
      <c r="B23" s="22">
        <v>19</v>
      </c>
      <c r="D23" s="23" t="s">
        <v>1061</v>
      </c>
      <c r="E23" s="22">
        <v>1</v>
      </c>
    </row>
    <row r="24" spans="1:5" x14ac:dyDescent="0.3">
      <c r="A24" s="21" t="s">
        <v>36</v>
      </c>
      <c r="B24" s="22">
        <v>6</v>
      </c>
      <c r="D24" s="23" t="s">
        <v>1056</v>
      </c>
      <c r="E24" s="22">
        <v>5</v>
      </c>
    </row>
    <row r="25" spans="1:5" x14ac:dyDescent="0.3">
      <c r="A25" s="21" t="s">
        <v>48</v>
      </c>
      <c r="B25" s="22">
        <v>2</v>
      </c>
      <c r="D25" s="23" t="s">
        <v>1059</v>
      </c>
      <c r="E25" s="22">
        <v>2</v>
      </c>
    </row>
    <row r="26" spans="1:5" x14ac:dyDescent="0.3">
      <c r="A26" s="21" t="s">
        <v>34</v>
      </c>
      <c r="B26" s="22">
        <v>12</v>
      </c>
      <c r="D26" s="23" t="s">
        <v>1057</v>
      </c>
      <c r="E26" s="22">
        <v>4</v>
      </c>
    </row>
    <row r="27" spans="1:5" x14ac:dyDescent="0.3">
      <c r="A27" s="21" t="s">
        <v>429</v>
      </c>
      <c r="B27" s="22">
        <v>1</v>
      </c>
      <c r="D27" s="23" t="s">
        <v>1047</v>
      </c>
      <c r="E27" s="22">
        <v>5</v>
      </c>
    </row>
    <row r="28" spans="1:5" x14ac:dyDescent="0.3">
      <c r="A28" s="21" t="s">
        <v>44</v>
      </c>
      <c r="B28" s="22">
        <v>2</v>
      </c>
      <c r="D28" s="23" t="s">
        <v>1044</v>
      </c>
      <c r="E28" s="22">
        <v>5</v>
      </c>
    </row>
    <row r="29" spans="1:5" x14ac:dyDescent="0.3">
      <c r="A29" s="21" t="s">
        <v>49</v>
      </c>
      <c r="B29" s="22">
        <v>2</v>
      </c>
      <c r="D29" s="23" t="s">
        <v>1048</v>
      </c>
      <c r="E29" s="22">
        <v>3</v>
      </c>
    </row>
    <row r="30" spans="1:5" x14ac:dyDescent="0.3">
      <c r="A30" s="21" t="s">
        <v>1038</v>
      </c>
      <c r="B30" s="22">
        <v>151</v>
      </c>
      <c r="D30" s="23" t="s">
        <v>1045</v>
      </c>
      <c r="E30" s="22">
        <v>4</v>
      </c>
    </row>
    <row r="31" spans="1:5" x14ac:dyDescent="0.3">
      <c r="D31" s="23" t="s">
        <v>1049</v>
      </c>
      <c r="E31" s="22">
        <v>7</v>
      </c>
    </row>
    <row r="32" spans="1:5" x14ac:dyDescent="0.3">
      <c r="D32" s="23" t="s">
        <v>1058</v>
      </c>
      <c r="E32" s="22">
        <v>3</v>
      </c>
    </row>
    <row r="33" spans="4:5" x14ac:dyDescent="0.3">
      <c r="D33" s="23" t="s">
        <v>1050</v>
      </c>
      <c r="E33" s="22">
        <v>10</v>
      </c>
    </row>
    <row r="34" spans="4:5" x14ac:dyDescent="0.3">
      <c r="D34" s="23" t="s">
        <v>1043</v>
      </c>
      <c r="E34" s="22">
        <v>30</v>
      </c>
    </row>
    <row r="35" spans="4:5" x14ac:dyDescent="0.3">
      <c r="D35" s="23" t="s">
        <v>1051</v>
      </c>
      <c r="E35" s="22">
        <v>26</v>
      </c>
    </row>
    <row r="36" spans="4:5" x14ac:dyDescent="0.3">
      <c r="D36" s="23" t="s">
        <v>1052</v>
      </c>
      <c r="E36" s="22">
        <v>36</v>
      </c>
    </row>
    <row r="37" spans="4:5" x14ac:dyDescent="0.3">
      <c r="D37" s="23" t="s">
        <v>1060</v>
      </c>
      <c r="E37" s="22">
        <v>2</v>
      </c>
    </row>
    <row r="38" spans="4:5" x14ac:dyDescent="0.3">
      <c r="D38" s="23" t="s">
        <v>1038</v>
      </c>
      <c r="E38" s="22">
        <v>151</v>
      </c>
    </row>
  </sheetData>
  <mergeCells count="1">
    <mergeCell ref="A1:E1"/>
  </mergeCells>
  <dataValidations disablePrompts="1" count="1">
    <dataValidation type="list" allowBlank="1" showInputMessage="1" showErrorMessage="1" sqref="A2:A3" xr:uid="{1BDFA81D-F55B-460A-A073-389A44C6B018}">
      <formula1>Nationality</formula1>
    </dataValidation>
  </dataValidations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  <ext xmlns:x15="http://schemas.microsoft.com/office/spreadsheetml/2010/11/main" uri="{7E03D99C-DC04-49d9-9315-930204A7B6E9}">
      <x15:timelineRefs>
        <x15:timelineRef r:id="rId8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7FB-8BCC-4C4E-BF68-AFD6788EA2D2}">
  <dimension ref="A1:O344"/>
  <sheetViews>
    <sheetView showGridLines="0" tabSelected="1" zoomScaleNormal="100" workbookViewId="0">
      <selection activeCell="M5" sqref="M5:N5"/>
    </sheetView>
  </sheetViews>
  <sheetFormatPr baseColWidth="10" defaultColWidth="0" defaultRowHeight="15" zeroHeight="1" x14ac:dyDescent="0.3"/>
  <cols>
    <col min="1" max="15" width="11.42578125" customWidth="1"/>
  </cols>
  <sheetData>
    <row r="1" spans="1:15" ht="39" customHeight="1" x14ac:dyDescent="0.3">
      <c r="B1" s="32" t="s">
        <v>1081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x14ac:dyDescent="0.3">
      <c r="O2" s="24"/>
    </row>
    <row r="3" spans="1:15" ht="23.25" customHeight="1" x14ac:dyDescent="0.3">
      <c r="C3" s="34" t="s">
        <v>1075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4"/>
    </row>
    <row r="4" spans="1:15" x14ac:dyDescent="0.3">
      <c r="O4" s="24"/>
    </row>
    <row r="5" spans="1:15" ht="19.5" customHeight="1" x14ac:dyDescent="0.3">
      <c r="C5" s="35" t="s">
        <v>1073</v>
      </c>
      <c r="D5" s="33"/>
      <c r="F5" s="36"/>
      <c r="G5" s="36"/>
      <c r="J5" s="36"/>
      <c r="K5" s="37"/>
      <c r="M5" s="35" t="s">
        <v>1037</v>
      </c>
      <c r="N5" s="33"/>
      <c r="O5" s="24"/>
    </row>
    <row r="6" spans="1:15" x14ac:dyDescent="0.3">
      <c r="O6" s="24"/>
    </row>
    <row r="7" spans="1:15" ht="16.5" x14ac:dyDescent="0.3">
      <c r="C7" s="31">
        <f>SUM(People!Z:Z)</f>
        <v>3023.2842499999974</v>
      </c>
      <c r="D7" s="31"/>
      <c r="F7" s="31"/>
      <c r="G7" s="31"/>
      <c r="M7" s="31">
        <f>SUM(People!Y:Y)</f>
        <v>377.5</v>
      </c>
      <c r="N7" s="31"/>
      <c r="O7" s="24"/>
    </row>
    <row r="8" spans="1:15" x14ac:dyDescent="0.3">
      <c r="O8" s="24"/>
    </row>
    <row r="9" spans="1:15" x14ac:dyDescent="0.3">
      <c r="O9" s="24"/>
    </row>
    <row r="10" spans="1:15" ht="15.75" thickBot="1" x14ac:dyDescent="0.35">
      <c r="O10" s="24"/>
    </row>
    <row r="11" spans="1:15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</row>
    <row r="12" spans="1:15" x14ac:dyDescent="0.3">
      <c r="O12" s="24"/>
    </row>
    <row r="13" spans="1:15" x14ac:dyDescent="0.3">
      <c r="O13" s="24"/>
    </row>
    <row r="14" spans="1:15" x14ac:dyDescent="0.3">
      <c r="O14" s="24"/>
    </row>
    <row r="15" spans="1:15" x14ac:dyDescent="0.3">
      <c r="O15" s="24"/>
    </row>
    <row r="16" spans="1:15" x14ac:dyDescent="0.3">
      <c r="O16" s="24"/>
    </row>
    <row r="17" spans="1:15" x14ac:dyDescent="0.3">
      <c r="O17" s="24"/>
    </row>
    <row r="18" spans="1:15" x14ac:dyDescent="0.3">
      <c r="O18" s="24"/>
    </row>
    <row r="19" spans="1:15" x14ac:dyDescent="0.3">
      <c r="O19" s="24"/>
    </row>
    <row r="20" spans="1:15" x14ac:dyDescent="0.3">
      <c r="O20" s="24"/>
    </row>
    <row r="21" spans="1:15" x14ac:dyDescent="0.3">
      <c r="O21" s="24"/>
    </row>
    <row r="22" spans="1:15" x14ac:dyDescent="0.3">
      <c r="O22" s="24"/>
    </row>
    <row r="23" spans="1:15" x14ac:dyDescent="0.3">
      <c r="O23" s="24"/>
    </row>
    <row r="24" spans="1:15" x14ac:dyDescent="0.3">
      <c r="M24" s="17"/>
      <c r="N24" s="17"/>
      <c r="O24" s="24"/>
    </row>
    <row r="25" spans="1:15" x14ac:dyDescent="0.3">
      <c r="O25" s="24"/>
    </row>
    <row r="26" spans="1:15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4"/>
    </row>
    <row r="27" spans="1:15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4"/>
    </row>
    <row r="28" spans="1:15" x14ac:dyDescent="0.3">
      <c r="O28" s="24"/>
    </row>
    <row r="29" spans="1:15" x14ac:dyDescent="0.3">
      <c r="O29" s="24"/>
    </row>
    <row r="30" spans="1:15" x14ac:dyDescent="0.3">
      <c r="O30" s="24"/>
    </row>
    <row r="31" spans="1:15" x14ac:dyDescent="0.3">
      <c r="O31" s="24"/>
    </row>
    <row r="32" spans="1:15" ht="15.75" thickBot="1" x14ac:dyDescent="0.35">
      <c r="O32" s="24"/>
    </row>
    <row r="33" spans="1:15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</row>
    <row r="34" spans="1:15" x14ac:dyDescent="0.3">
      <c r="O34" s="24"/>
    </row>
    <row r="35" spans="1:15" x14ac:dyDescent="0.3">
      <c r="O35" s="24"/>
    </row>
    <row r="36" spans="1:15" x14ac:dyDescent="0.3">
      <c r="O36" s="24"/>
    </row>
    <row r="37" spans="1:15" x14ac:dyDescent="0.3">
      <c r="O37" s="24"/>
    </row>
    <row r="38" spans="1:15" x14ac:dyDescent="0.3">
      <c r="O38" s="24"/>
    </row>
    <row r="39" spans="1:15" x14ac:dyDescent="0.3">
      <c r="O39" s="24"/>
    </row>
    <row r="40" spans="1:15" x14ac:dyDescent="0.3">
      <c r="O40" s="24"/>
    </row>
    <row r="41" spans="1:15" x14ac:dyDescent="0.3">
      <c r="O41" s="24"/>
    </row>
    <row r="42" spans="1:15" x14ac:dyDescent="0.3">
      <c r="O42" s="24"/>
    </row>
    <row r="43" spans="1:15" x14ac:dyDescent="0.3">
      <c r="O43" s="24"/>
    </row>
    <row r="44" spans="1:15" x14ac:dyDescent="0.3">
      <c r="O44" s="24"/>
    </row>
    <row r="45" spans="1:15" x14ac:dyDescent="0.3">
      <c r="O45" s="24"/>
    </row>
    <row r="46" spans="1:15" x14ac:dyDescent="0.3">
      <c r="O46" s="24"/>
    </row>
    <row r="47" spans="1:15" x14ac:dyDescent="0.3">
      <c r="O47" s="24"/>
    </row>
    <row r="48" spans="1:15" x14ac:dyDescent="0.3">
      <c r="O48" s="24"/>
    </row>
    <row r="49" spans="15:15" x14ac:dyDescent="0.3">
      <c r="O49" s="24"/>
    </row>
    <row r="50" spans="15:15" x14ac:dyDescent="0.3">
      <c r="O50" s="24"/>
    </row>
    <row r="51" spans="15:15" x14ac:dyDescent="0.3">
      <c r="O51" s="24"/>
    </row>
    <row r="52" spans="15:15" hidden="1" x14ac:dyDescent="0.3">
      <c r="O52" s="24"/>
    </row>
    <row r="53" spans="15:15" hidden="1" x14ac:dyDescent="0.3">
      <c r="O53" s="24"/>
    </row>
    <row r="54" spans="15:15" hidden="1" x14ac:dyDescent="0.3">
      <c r="O54" s="24"/>
    </row>
    <row r="55" spans="15:15" hidden="1" x14ac:dyDescent="0.3">
      <c r="O55" s="24"/>
    </row>
    <row r="56" spans="15:15" hidden="1" x14ac:dyDescent="0.3">
      <c r="O56" s="24"/>
    </row>
    <row r="57" spans="15:15" hidden="1" x14ac:dyDescent="0.3">
      <c r="O57" s="24"/>
    </row>
    <row r="58" spans="15:15" hidden="1" x14ac:dyDescent="0.3">
      <c r="O58" s="24"/>
    </row>
    <row r="59" spans="15:15" hidden="1" x14ac:dyDescent="0.3">
      <c r="O59" s="24"/>
    </row>
    <row r="60" spans="15:15" hidden="1" x14ac:dyDescent="0.3">
      <c r="O60" s="24"/>
    </row>
    <row r="61" spans="15:15" hidden="1" x14ac:dyDescent="0.3">
      <c r="O61" s="27"/>
    </row>
    <row r="62" spans="15:15" hidden="1" x14ac:dyDescent="0.3">
      <c r="O62" s="27"/>
    </row>
    <row r="63" spans="15:15" hidden="1" x14ac:dyDescent="0.3">
      <c r="O63" s="27"/>
    </row>
    <row r="64" spans="15:15" hidden="1" x14ac:dyDescent="0.3">
      <c r="O64" s="27"/>
    </row>
    <row r="65" spans="15:15" hidden="1" x14ac:dyDescent="0.3">
      <c r="O65" s="27"/>
    </row>
    <row r="66" spans="15:15" hidden="1" x14ac:dyDescent="0.3">
      <c r="O66" s="27"/>
    </row>
    <row r="67" spans="15:15" hidden="1" x14ac:dyDescent="0.3">
      <c r="O67" s="27"/>
    </row>
    <row r="68" spans="15:15" hidden="1" x14ac:dyDescent="0.3">
      <c r="O68" s="27"/>
    </row>
    <row r="69" spans="15:15" hidden="1" x14ac:dyDescent="0.3">
      <c r="O69" s="27"/>
    </row>
    <row r="70" spans="15:15" hidden="1" x14ac:dyDescent="0.3">
      <c r="O70" s="27"/>
    </row>
    <row r="71" spans="15:15" hidden="1" x14ac:dyDescent="0.3">
      <c r="O71" s="27"/>
    </row>
    <row r="72" spans="15:15" hidden="1" x14ac:dyDescent="0.3">
      <c r="O72" s="27"/>
    </row>
    <row r="73" spans="15:15" hidden="1" x14ac:dyDescent="0.3">
      <c r="O73" s="27"/>
    </row>
    <row r="74" spans="15:15" hidden="1" x14ac:dyDescent="0.3">
      <c r="O74" s="27"/>
    </row>
    <row r="75" spans="15:15" hidden="1" x14ac:dyDescent="0.3">
      <c r="O75" s="27"/>
    </row>
    <row r="76" spans="15:15" hidden="1" x14ac:dyDescent="0.3">
      <c r="O76" s="27"/>
    </row>
    <row r="77" spans="15:15" hidden="1" x14ac:dyDescent="0.3">
      <c r="O77" s="27"/>
    </row>
    <row r="78" spans="15:15" hidden="1" x14ac:dyDescent="0.3">
      <c r="O78" s="27"/>
    </row>
    <row r="79" spans="15:15" hidden="1" x14ac:dyDescent="0.3">
      <c r="O79" s="27"/>
    </row>
    <row r="80" spans="15:15" hidden="1" x14ac:dyDescent="0.3">
      <c r="O80" s="27"/>
    </row>
    <row r="81" spans="15:15" hidden="1" x14ac:dyDescent="0.3">
      <c r="O81" s="27"/>
    </row>
    <row r="82" spans="15:15" hidden="1" x14ac:dyDescent="0.3">
      <c r="O82" s="27"/>
    </row>
    <row r="83" spans="15:15" hidden="1" x14ac:dyDescent="0.3">
      <c r="O83" s="27"/>
    </row>
    <row r="84" spans="15:15" hidden="1" x14ac:dyDescent="0.3">
      <c r="O84" s="27"/>
    </row>
    <row r="85" spans="15:15" hidden="1" x14ac:dyDescent="0.3">
      <c r="O85" s="27"/>
    </row>
    <row r="86" spans="15:15" hidden="1" x14ac:dyDescent="0.3">
      <c r="O86" s="27"/>
    </row>
    <row r="87" spans="15:15" hidden="1" x14ac:dyDescent="0.3">
      <c r="O87" s="27"/>
    </row>
    <row r="88" spans="15:15" hidden="1" x14ac:dyDescent="0.3">
      <c r="O88" s="27"/>
    </row>
    <row r="89" spans="15:15" hidden="1" x14ac:dyDescent="0.3">
      <c r="O89" s="27"/>
    </row>
    <row r="90" spans="15:15" hidden="1" x14ac:dyDescent="0.3">
      <c r="O90" s="27"/>
    </row>
    <row r="91" spans="15:15" hidden="1" x14ac:dyDescent="0.3">
      <c r="O91" s="27"/>
    </row>
    <row r="92" spans="15:15" hidden="1" x14ac:dyDescent="0.3">
      <c r="O92" s="27"/>
    </row>
    <row r="93" spans="15:15" hidden="1" x14ac:dyDescent="0.3">
      <c r="O93" s="27"/>
    </row>
    <row r="94" spans="15:15" hidden="1" x14ac:dyDescent="0.3">
      <c r="O94" s="27"/>
    </row>
    <row r="95" spans="15:15" hidden="1" x14ac:dyDescent="0.3">
      <c r="O95" s="27"/>
    </row>
    <row r="96" spans="15:15" hidden="1" x14ac:dyDescent="0.3">
      <c r="O96" s="27"/>
    </row>
    <row r="97" spans="15:15" hidden="1" x14ac:dyDescent="0.3">
      <c r="O97" s="27"/>
    </row>
    <row r="98" spans="15:15" hidden="1" x14ac:dyDescent="0.3">
      <c r="O98" s="27"/>
    </row>
    <row r="99" spans="15:15" hidden="1" x14ac:dyDescent="0.3">
      <c r="O99" s="27"/>
    </row>
    <row r="100" spans="15:15" hidden="1" x14ac:dyDescent="0.3">
      <c r="O100" s="27"/>
    </row>
    <row r="101" spans="15:15" hidden="1" x14ac:dyDescent="0.3">
      <c r="O101" s="27"/>
    </row>
    <row r="102" spans="15:15" hidden="1" x14ac:dyDescent="0.3">
      <c r="O102" s="27"/>
    </row>
    <row r="103" spans="15:15" hidden="1" x14ac:dyDescent="0.3">
      <c r="O103" s="27"/>
    </row>
    <row r="104" spans="15:15" hidden="1" x14ac:dyDescent="0.3">
      <c r="O104" s="27"/>
    </row>
    <row r="105" spans="15:15" hidden="1" x14ac:dyDescent="0.3">
      <c r="O105" s="27"/>
    </row>
    <row r="106" spans="15:15" hidden="1" x14ac:dyDescent="0.3">
      <c r="O106" s="27"/>
    </row>
    <row r="107" spans="15:15" hidden="1" x14ac:dyDescent="0.3">
      <c r="O107" s="27"/>
    </row>
    <row r="108" spans="15:15" hidden="1" x14ac:dyDescent="0.3">
      <c r="O108" s="27"/>
    </row>
    <row r="109" spans="15:15" hidden="1" x14ac:dyDescent="0.3">
      <c r="O109" s="27"/>
    </row>
    <row r="110" spans="15:15" hidden="1" x14ac:dyDescent="0.3">
      <c r="O110" s="27"/>
    </row>
    <row r="111" spans="15:15" hidden="1" x14ac:dyDescent="0.3">
      <c r="O111" s="27"/>
    </row>
    <row r="112" spans="15:15" hidden="1" x14ac:dyDescent="0.3">
      <c r="O112" s="27"/>
    </row>
    <row r="113" spans="15:15" hidden="1" x14ac:dyDescent="0.3">
      <c r="O113" s="27"/>
    </row>
    <row r="114" spans="15:15" hidden="1" x14ac:dyDescent="0.3">
      <c r="O114" s="27"/>
    </row>
    <row r="115" spans="15:15" hidden="1" x14ac:dyDescent="0.3">
      <c r="O115" s="27"/>
    </row>
    <row r="116" spans="15:15" hidden="1" x14ac:dyDescent="0.3">
      <c r="O116" s="27"/>
    </row>
    <row r="117" spans="15:15" hidden="1" x14ac:dyDescent="0.3">
      <c r="O117" s="27"/>
    </row>
    <row r="118" spans="15:15" hidden="1" x14ac:dyDescent="0.3">
      <c r="O118" s="27"/>
    </row>
    <row r="119" spans="15:15" hidden="1" x14ac:dyDescent="0.3">
      <c r="O119" s="27"/>
    </row>
    <row r="120" spans="15:15" hidden="1" x14ac:dyDescent="0.3">
      <c r="O120" s="27"/>
    </row>
    <row r="121" spans="15:15" hidden="1" x14ac:dyDescent="0.3">
      <c r="O121" s="27"/>
    </row>
    <row r="122" spans="15:15" hidden="1" x14ac:dyDescent="0.3">
      <c r="O122" s="27"/>
    </row>
    <row r="123" spans="15:15" hidden="1" x14ac:dyDescent="0.3">
      <c r="O123" s="27"/>
    </row>
    <row r="124" spans="15:15" hidden="1" x14ac:dyDescent="0.3">
      <c r="O124" s="27"/>
    </row>
    <row r="125" spans="15:15" hidden="1" x14ac:dyDescent="0.3">
      <c r="O125" s="27"/>
    </row>
    <row r="126" spans="15:15" hidden="1" x14ac:dyDescent="0.3">
      <c r="O126" s="27"/>
    </row>
    <row r="127" spans="15:15" hidden="1" x14ac:dyDescent="0.3">
      <c r="O127" s="27"/>
    </row>
    <row r="128" spans="15:15" hidden="1" x14ac:dyDescent="0.3">
      <c r="O128" s="27"/>
    </row>
    <row r="129" spans="15:15" hidden="1" x14ac:dyDescent="0.3">
      <c r="O129" s="27"/>
    </row>
    <row r="130" spans="15:15" hidden="1" x14ac:dyDescent="0.3">
      <c r="O130" s="27"/>
    </row>
    <row r="131" spans="15:15" hidden="1" x14ac:dyDescent="0.3">
      <c r="O131" s="27"/>
    </row>
    <row r="132" spans="15:15" hidden="1" x14ac:dyDescent="0.3">
      <c r="O132" s="27"/>
    </row>
    <row r="133" spans="15:15" hidden="1" x14ac:dyDescent="0.3">
      <c r="O133" s="27"/>
    </row>
    <row r="134" spans="15:15" hidden="1" x14ac:dyDescent="0.3">
      <c r="O134" s="27"/>
    </row>
    <row r="135" spans="15:15" hidden="1" x14ac:dyDescent="0.3">
      <c r="O135" s="27"/>
    </row>
    <row r="136" spans="15:15" hidden="1" x14ac:dyDescent="0.3">
      <c r="O136" s="27"/>
    </row>
    <row r="137" spans="15:15" hidden="1" x14ac:dyDescent="0.3">
      <c r="O137" s="27"/>
    </row>
    <row r="138" spans="15:15" hidden="1" x14ac:dyDescent="0.3">
      <c r="O138" s="27"/>
    </row>
    <row r="139" spans="15:15" hidden="1" x14ac:dyDescent="0.3">
      <c r="O139" s="27"/>
    </row>
    <row r="140" spans="15:15" hidden="1" x14ac:dyDescent="0.3">
      <c r="O140" s="27"/>
    </row>
    <row r="141" spans="15:15" hidden="1" x14ac:dyDescent="0.3">
      <c r="O141" s="27"/>
    </row>
    <row r="142" spans="15:15" hidden="1" x14ac:dyDescent="0.3">
      <c r="O142" s="27"/>
    </row>
    <row r="143" spans="15:15" hidden="1" x14ac:dyDescent="0.3">
      <c r="O143" s="27"/>
    </row>
    <row r="144" spans="15:15" hidden="1" x14ac:dyDescent="0.3">
      <c r="O144" s="27"/>
    </row>
    <row r="145" spans="15:15" hidden="1" x14ac:dyDescent="0.3">
      <c r="O145" s="27"/>
    </row>
    <row r="146" spans="15:15" hidden="1" x14ac:dyDescent="0.3">
      <c r="O146" s="27"/>
    </row>
    <row r="147" spans="15:15" hidden="1" x14ac:dyDescent="0.3">
      <c r="O147" s="27"/>
    </row>
    <row r="148" spans="15:15" hidden="1" x14ac:dyDescent="0.3">
      <c r="O148" s="27"/>
    </row>
    <row r="149" spans="15:15" hidden="1" x14ac:dyDescent="0.3">
      <c r="O149" s="27"/>
    </row>
    <row r="150" spans="15:15" hidden="1" x14ac:dyDescent="0.3">
      <c r="O150" s="27"/>
    </row>
    <row r="151" spans="15:15" hidden="1" x14ac:dyDescent="0.3">
      <c r="O151" s="27"/>
    </row>
    <row r="152" spans="15:15" hidden="1" x14ac:dyDescent="0.3">
      <c r="O152" s="27"/>
    </row>
    <row r="153" spans="15:15" hidden="1" x14ac:dyDescent="0.3">
      <c r="O153" s="27"/>
    </row>
    <row r="154" spans="15:15" hidden="1" x14ac:dyDescent="0.3">
      <c r="O154" s="27"/>
    </row>
    <row r="155" spans="15:15" hidden="1" x14ac:dyDescent="0.3">
      <c r="O155" s="27"/>
    </row>
    <row r="156" spans="15:15" hidden="1" x14ac:dyDescent="0.3">
      <c r="O156" s="27"/>
    </row>
    <row r="157" spans="15:15" hidden="1" x14ac:dyDescent="0.3">
      <c r="O157" s="27"/>
    </row>
    <row r="158" spans="15:15" hidden="1" x14ac:dyDescent="0.3">
      <c r="O158" s="27"/>
    </row>
    <row r="159" spans="15:15" hidden="1" x14ac:dyDescent="0.3">
      <c r="O159" s="27"/>
    </row>
    <row r="160" spans="15:15" hidden="1" x14ac:dyDescent="0.3">
      <c r="O160" s="27"/>
    </row>
    <row r="161" spans="15:15" hidden="1" x14ac:dyDescent="0.3">
      <c r="O161" s="27"/>
    </row>
    <row r="162" spans="15:15" hidden="1" x14ac:dyDescent="0.3">
      <c r="O162" s="27"/>
    </row>
    <row r="163" spans="15:15" hidden="1" x14ac:dyDescent="0.3">
      <c r="O163" s="27"/>
    </row>
    <row r="164" spans="15:15" hidden="1" x14ac:dyDescent="0.3">
      <c r="O164" s="27"/>
    </row>
    <row r="165" spans="15:15" hidden="1" x14ac:dyDescent="0.3">
      <c r="O165" s="27"/>
    </row>
    <row r="166" spans="15:15" hidden="1" x14ac:dyDescent="0.3">
      <c r="O166" s="27"/>
    </row>
    <row r="167" spans="15:15" hidden="1" x14ac:dyDescent="0.3">
      <c r="O167" s="27"/>
    </row>
    <row r="168" spans="15:15" hidden="1" x14ac:dyDescent="0.3">
      <c r="O168" s="27"/>
    </row>
    <row r="169" spans="15:15" hidden="1" x14ac:dyDescent="0.3">
      <c r="O169" s="27"/>
    </row>
    <row r="170" spans="15:15" hidden="1" x14ac:dyDescent="0.3">
      <c r="O170" s="27"/>
    </row>
    <row r="171" spans="15:15" hidden="1" x14ac:dyDescent="0.3">
      <c r="O171" s="27"/>
    </row>
    <row r="172" spans="15:15" hidden="1" x14ac:dyDescent="0.3">
      <c r="O172" s="27"/>
    </row>
    <row r="173" spans="15:15" hidden="1" x14ac:dyDescent="0.3">
      <c r="O173" s="27"/>
    </row>
    <row r="174" spans="15:15" hidden="1" x14ac:dyDescent="0.3">
      <c r="O174" s="27"/>
    </row>
    <row r="175" spans="15:15" hidden="1" x14ac:dyDescent="0.3">
      <c r="O175" s="27"/>
    </row>
    <row r="176" spans="15:15" hidden="1" x14ac:dyDescent="0.3">
      <c r="O176" s="27"/>
    </row>
    <row r="177" spans="15:15" hidden="1" x14ac:dyDescent="0.3">
      <c r="O177" s="27"/>
    </row>
    <row r="178" spans="15:15" hidden="1" x14ac:dyDescent="0.3">
      <c r="O178" s="27"/>
    </row>
    <row r="179" spans="15:15" hidden="1" x14ac:dyDescent="0.3">
      <c r="O179" s="27"/>
    </row>
    <row r="180" spans="15:15" hidden="1" x14ac:dyDescent="0.3">
      <c r="O180" s="27"/>
    </row>
    <row r="181" spans="15:15" hidden="1" x14ac:dyDescent="0.3">
      <c r="O181" s="27"/>
    </row>
    <row r="182" spans="15:15" hidden="1" x14ac:dyDescent="0.3">
      <c r="O182" s="27"/>
    </row>
    <row r="183" spans="15:15" hidden="1" x14ac:dyDescent="0.3">
      <c r="O183" s="27"/>
    </row>
    <row r="184" spans="15:15" hidden="1" x14ac:dyDescent="0.3">
      <c r="O184" s="27"/>
    </row>
    <row r="185" spans="15:15" hidden="1" x14ac:dyDescent="0.3">
      <c r="O185" s="27"/>
    </row>
    <row r="186" spans="15:15" hidden="1" x14ac:dyDescent="0.3">
      <c r="O186" s="27"/>
    </row>
    <row r="187" spans="15:15" hidden="1" x14ac:dyDescent="0.3">
      <c r="O187" s="27"/>
    </row>
    <row r="188" spans="15:15" hidden="1" x14ac:dyDescent="0.3">
      <c r="O188" s="27"/>
    </row>
    <row r="189" spans="15:15" hidden="1" x14ac:dyDescent="0.3">
      <c r="O189" s="27"/>
    </row>
    <row r="190" spans="15:15" hidden="1" x14ac:dyDescent="0.3">
      <c r="O190" s="27"/>
    </row>
    <row r="191" spans="15:15" hidden="1" x14ac:dyDescent="0.3">
      <c r="O191" s="27"/>
    </row>
    <row r="192" spans="15:15" hidden="1" x14ac:dyDescent="0.3">
      <c r="O192" s="27"/>
    </row>
    <row r="193" spans="15:15" hidden="1" x14ac:dyDescent="0.3">
      <c r="O193" s="27"/>
    </row>
    <row r="194" spans="15:15" hidden="1" x14ac:dyDescent="0.3">
      <c r="O194" s="27"/>
    </row>
    <row r="195" spans="15:15" hidden="1" x14ac:dyDescent="0.3">
      <c r="O195" s="27"/>
    </row>
    <row r="196" spans="15:15" hidden="1" x14ac:dyDescent="0.3">
      <c r="O196" s="27"/>
    </row>
    <row r="197" spans="15:15" hidden="1" x14ac:dyDescent="0.3">
      <c r="O197" s="27"/>
    </row>
    <row r="198" spans="15:15" hidden="1" x14ac:dyDescent="0.3">
      <c r="O198" s="27"/>
    </row>
    <row r="199" spans="15:15" hidden="1" x14ac:dyDescent="0.3">
      <c r="O199" s="27"/>
    </row>
    <row r="200" spans="15:15" hidden="1" x14ac:dyDescent="0.3">
      <c r="O200" s="27"/>
    </row>
    <row r="201" spans="15:15" hidden="1" x14ac:dyDescent="0.3">
      <c r="O201" s="27"/>
    </row>
    <row r="202" spans="15:15" hidden="1" x14ac:dyDescent="0.3">
      <c r="O202" s="27"/>
    </row>
    <row r="203" spans="15:15" hidden="1" x14ac:dyDescent="0.3">
      <c r="O203" s="27"/>
    </row>
    <row r="204" spans="15:15" hidden="1" x14ac:dyDescent="0.3">
      <c r="O204" s="27"/>
    </row>
    <row r="205" spans="15:15" hidden="1" x14ac:dyDescent="0.3">
      <c r="O205" s="27"/>
    </row>
    <row r="206" spans="15:15" hidden="1" x14ac:dyDescent="0.3">
      <c r="O206" s="27"/>
    </row>
    <row r="207" spans="15:15" hidden="1" x14ac:dyDescent="0.3">
      <c r="O207" s="27"/>
    </row>
    <row r="208" spans="15:15" hidden="1" x14ac:dyDescent="0.3">
      <c r="O208" s="27"/>
    </row>
    <row r="209" spans="15:15" hidden="1" x14ac:dyDescent="0.3">
      <c r="O209" s="27"/>
    </row>
    <row r="210" spans="15:15" hidden="1" x14ac:dyDescent="0.3">
      <c r="O210" s="27"/>
    </row>
    <row r="211" spans="15:15" hidden="1" x14ac:dyDescent="0.3">
      <c r="O211" s="27"/>
    </row>
    <row r="212" spans="15:15" hidden="1" x14ac:dyDescent="0.3">
      <c r="O212" s="27"/>
    </row>
    <row r="213" spans="15:15" hidden="1" x14ac:dyDescent="0.3">
      <c r="O213" s="27"/>
    </row>
    <row r="214" spans="15:15" hidden="1" x14ac:dyDescent="0.3">
      <c r="O214" s="27"/>
    </row>
    <row r="215" spans="15:15" hidden="1" x14ac:dyDescent="0.3">
      <c r="O215" s="27"/>
    </row>
    <row r="216" spans="15:15" hidden="1" x14ac:dyDescent="0.3">
      <c r="O216" s="27"/>
    </row>
    <row r="217" spans="15:15" hidden="1" x14ac:dyDescent="0.3">
      <c r="O217" s="27"/>
    </row>
    <row r="218" spans="15:15" hidden="1" x14ac:dyDescent="0.3">
      <c r="O218" s="27"/>
    </row>
    <row r="219" spans="15:15" hidden="1" x14ac:dyDescent="0.3">
      <c r="O219" s="27"/>
    </row>
    <row r="220" spans="15:15" hidden="1" x14ac:dyDescent="0.3">
      <c r="O220" s="27"/>
    </row>
    <row r="221" spans="15:15" hidden="1" x14ac:dyDescent="0.3">
      <c r="O221" s="27"/>
    </row>
    <row r="222" spans="15:15" hidden="1" x14ac:dyDescent="0.3">
      <c r="O222" s="27"/>
    </row>
    <row r="223" spans="15:15" hidden="1" x14ac:dyDescent="0.3">
      <c r="O223" s="27"/>
    </row>
    <row r="224" spans="15:15" hidden="1" x14ac:dyDescent="0.3">
      <c r="O224" s="27"/>
    </row>
    <row r="225" spans="15:15" hidden="1" x14ac:dyDescent="0.3">
      <c r="O225" s="27"/>
    </row>
    <row r="226" spans="15:15" hidden="1" x14ac:dyDescent="0.3">
      <c r="O226" s="27"/>
    </row>
    <row r="227" spans="15:15" hidden="1" x14ac:dyDescent="0.3">
      <c r="O227" s="27"/>
    </row>
    <row r="228" spans="15:15" hidden="1" x14ac:dyDescent="0.3">
      <c r="O228" s="27"/>
    </row>
    <row r="229" spans="15:15" hidden="1" x14ac:dyDescent="0.3">
      <c r="O229" s="27"/>
    </row>
    <row r="230" spans="15:15" hidden="1" x14ac:dyDescent="0.3">
      <c r="O230" s="27"/>
    </row>
    <row r="231" spans="15:15" hidden="1" x14ac:dyDescent="0.3">
      <c r="O231" s="27"/>
    </row>
    <row r="232" spans="15:15" hidden="1" x14ac:dyDescent="0.3">
      <c r="O232" s="27"/>
    </row>
    <row r="233" spans="15:15" hidden="1" x14ac:dyDescent="0.3">
      <c r="O233" s="27"/>
    </row>
    <row r="234" spans="15:15" hidden="1" x14ac:dyDescent="0.3">
      <c r="O234" s="27"/>
    </row>
    <row r="235" spans="15:15" hidden="1" x14ac:dyDescent="0.3">
      <c r="O235" s="27"/>
    </row>
    <row r="236" spans="15:15" hidden="1" x14ac:dyDescent="0.3">
      <c r="O236" s="27"/>
    </row>
    <row r="237" spans="15:15" hidden="1" x14ac:dyDescent="0.3">
      <c r="O237" s="27"/>
    </row>
    <row r="238" spans="15:15" hidden="1" x14ac:dyDescent="0.3">
      <c r="O238" s="27"/>
    </row>
    <row r="239" spans="15:15" hidden="1" x14ac:dyDescent="0.3">
      <c r="O239" s="27"/>
    </row>
    <row r="240" spans="15:15" hidden="1" x14ac:dyDescent="0.3">
      <c r="O240" s="27"/>
    </row>
    <row r="241" spans="15:15" hidden="1" x14ac:dyDescent="0.3">
      <c r="O241" s="27"/>
    </row>
    <row r="242" spans="15:15" hidden="1" x14ac:dyDescent="0.3">
      <c r="O242" s="27"/>
    </row>
    <row r="243" spans="15:15" hidden="1" x14ac:dyDescent="0.3">
      <c r="O243" s="27"/>
    </row>
    <row r="244" spans="15:15" hidden="1" x14ac:dyDescent="0.3">
      <c r="O244" s="27"/>
    </row>
    <row r="245" spans="15:15" hidden="1" x14ac:dyDescent="0.3">
      <c r="O245" s="27"/>
    </row>
    <row r="246" spans="15:15" hidden="1" x14ac:dyDescent="0.3">
      <c r="O246" s="27"/>
    </row>
    <row r="247" spans="15:15" hidden="1" x14ac:dyDescent="0.3">
      <c r="O247" s="27"/>
    </row>
    <row r="248" spans="15:15" hidden="1" x14ac:dyDescent="0.3">
      <c r="O248" s="27"/>
    </row>
    <row r="249" spans="15:15" hidden="1" x14ac:dyDescent="0.3">
      <c r="O249" s="27"/>
    </row>
    <row r="250" spans="15:15" hidden="1" x14ac:dyDescent="0.3">
      <c r="O250" s="27"/>
    </row>
    <row r="251" spans="15:15" hidden="1" x14ac:dyDescent="0.3">
      <c r="O251" s="27"/>
    </row>
    <row r="252" spans="15:15" hidden="1" x14ac:dyDescent="0.3">
      <c r="O252" s="27"/>
    </row>
    <row r="253" spans="15:15" hidden="1" x14ac:dyDescent="0.3">
      <c r="O253" s="27"/>
    </row>
    <row r="254" spans="15:15" hidden="1" x14ac:dyDescent="0.3">
      <c r="O254" s="27"/>
    </row>
    <row r="255" spans="15:15" hidden="1" x14ac:dyDescent="0.3">
      <c r="O255" s="27"/>
    </row>
    <row r="256" spans="15:15" hidden="1" x14ac:dyDescent="0.3">
      <c r="O256" s="27"/>
    </row>
    <row r="257" spans="15:15" hidden="1" x14ac:dyDescent="0.3">
      <c r="O257" s="27"/>
    </row>
    <row r="258" spans="15:15" hidden="1" x14ac:dyDescent="0.3">
      <c r="O258" s="27"/>
    </row>
    <row r="259" spans="15:15" hidden="1" x14ac:dyDescent="0.3">
      <c r="O259" s="27"/>
    </row>
    <row r="260" spans="15:15" hidden="1" x14ac:dyDescent="0.3">
      <c r="O260" s="27"/>
    </row>
    <row r="261" spans="15:15" hidden="1" x14ac:dyDescent="0.3">
      <c r="O261" s="27"/>
    </row>
    <row r="262" spans="15:15" hidden="1" x14ac:dyDescent="0.3">
      <c r="O262" s="27"/>
    </row>
    <row r="263" spans="15:15" hidden="1" x14ac:dyDescent="0.3">
      <c r="O263" s="27"/>
    </row>
    <row r="264" spans="15:15" hidden="1" x14ac:dyDescent="0.3">
      <c r="O264" s="27"/>
    </row>
    <row r="265" spans="15:15" hidden="1" x14ac:dyDescent="0.3">
      <c r="O265" s="27"/>
    </row>
    <row r="266" spans="15:15" hidden="1" x14ac:dyDescent="0.3">
      <c r="O266" s="27"/>
    </row>
    <row r="267" spans="15:15" hidden="1" x14ac:dyDescent="0.3">
      <c r="O267" s="27"/>
    </row>
    <row r="268" spans="15:15" hidden="1" x14ac:dyDescent="0.3">
      <c r="O268" s="27"/>
    </row>
    <row r="269" spans="15:15" hidden="1" x14ac:dyDescent="0.3">
      <c r="O269" s="27"/>
    </row>
    <row r="270" spans="15:15" hidden="1" x14ac:dyDescent="0.3">
      <c r="O270" s="27"/>
    </row>
    <row r="271" spans="15:15" hidden="1" x14ac:dyDescent="0.3">
      <c r="O271" s="27"/>
    </row>
    <row r="272" spans="15:15" hidden="1" x14ac:dyDescent="0.3">
      <c r="O272" s="27"/>
    </row>
    <row r="273" spans="15:15" hidden="1" x14ac:dyDescent="0.3">
      <c r="O273" s="27"/>
    </row>
    <row r="274" spans="15:15" hidden="1" x14ac:dyDescent="0.3">
      <c r="O274" s="27"/>
    </row>
    <row r="275" spans="15:15" hidden="1" x14ac:dyDescent="0.3">
      <c r="O275" s="27"/>
    </row>
    <row r="276" spans="15:15" hidden="1" x14ac:dyDescent="0.3">
      <c r="O276" s="27"/>
    </row>
    <row r="277" spans="15:15" hidden="1" x14ac:dyDescent="0.3">
      <c r="O277" s="27"/>
    </row>
    <row r="278" spans="15:15" hidden="1" x14ac:dyDescent="0.3">
      <c r="O278" s="27"/>
    </row>
    <row r="279" spans="15:15" hidden="1" x14ac:dyDescent="0.3">
      <c r="O279" s="27"/>
    </row>
    <row r="280" spans="15:15" hidden="1" x14ac:dyDescent="0.3">
      <c r="O280" s="27"/>
    </row>
    <row r="281" spans="15:15" hidden="1" x14ac:dyDescent="0.3">
      <c r="O281" s="27"/>
    </row>
    <row r="282" spans="15:15" hidden="1" x14ac:dyDescent="0.3">
      <c r="O282" s="27"/>
    </row>
    <row r="283" spans="15:15" hidden="1" x14ac:dyDescent="0.3">
      <c r="O283" s="27"/>
    </row>
    <row r="284" spans="15:15" hidden="1" x14ac:dyDescent="0.3">
      <c r="O284" s="27"/>
    </row>
    <row r="285" spans="15:15" hidden="1" x14ac:dyDescent="0.3">
      <c r="O285" s="27"/>
    </row>
    <row r="286" spans="15:15" hidden="1" x14ac:dyDescent="0.3">
      <c r="O286" s="27"/>
    </row>
    <row r="287" spans="15:15" hidden="1" x14ac:dyDescent="0.3">
      <c r="O287" s="27"/>
    </row>
    <row r="288" spans="15:15" hidden="1" x14ac:dyDescent="0.3">
      <c r="O288" s="27"/>
    </row>
    <row r="289" spans="15:15" hidden="1" x14ac:dyDescent="0.3">
      <c r="O289" s="27"/>
    </row>
    <row r="290" spans="15:15" hidden="1" x14ac:dyDescent="0.3">
      <c r="O290" s="27"/>
    </row>
    <row r="291" spans="15:15" hidden="1" x14ac:dyDescent="0.3">
      <c r="O291" s="27"/>
    </row>
    <row r="292" spans="15:15" hidden="1" x14ac:dyDescent="0.3">
      <c r="O292" s="27"/>
    </row>
    <row r="293" spans="15:15" hidden="1" x14ac:dyDescent="0.3">
      <c r="O293" s="27"/>
    </row>
    <row r="294" spans="15:15" hidden="1" x14ac:dyDescent="0.3">
      <c r="O294" s="27"/>
    </row>
    <row r="295" spans="15:15" hidden="1" x14ac:dyDescent="0.3">
      <c r="O295" s="27"/>
    </row>
    <row r="296" spans="15:15" hidden="1" x14ac:dyDescent="0.3">
      <c r="O296" s="27"/>
    </row>
    <row r="297" spans="15:15" hidden="1" x14ac:dyDescent="0.3">
      <c r="O297" s="27"/>
    </row>
    <row r="298" spans="15:15" hidden="1" x14ac:dyDescent="0.3">
      <c r="O298" s="27"/>
    </row>
    <row r="299" spans="15:15" hidden="1" x14ac:dyDescent="0.3">
      <c r="O299" s="27"/>
    </row>
    <row r="300" spans="15:15" hidden="1" x14ac:dyDescent="0.3">
      <c r="O300" s="27"/>
    </row>
    <row r="301" spans="15:15" hidden="1" x14ac:dyDescent="0.3">
      <c r="O301" s="27"/>
    </row>
    <row r="302" spans="15:15" hidden="1" x14ac:dyDescent="0.3">
      <c r="O302" s="27"/>
    </row>
    <row r="303" spans="15:15" hidden="1" x14ac:dyDescent="0.3">
      <c r="O303" s="27"/>
    </row>
    <row r="304" spans="15:15" hidden="1" x14ac:dyDescent="0.3">
      <c r="O304" s="27"/>
    </row>
    <row r="305" spans="15:15" hidden="1" x14ac:dyDescent="0.3">
      <c r="O305" s="27"/>
    </row>
    <row r="306" spans="15:15" hidden="1" x14ac:dyDescent="0.3">
      <c r="O306" s="27"/>
    </row>
    <row r="307" spans="15:15" hidden="1" x14ac:dyDescent="0.3">
      <c r="O307" s="27"/>
    </row>
    <row r="308" spans="15:15" hidden="1" x14ac:dyDescent="0.3">
      <c r="O308" s="27"/>
    </row>
    <row r="309" spans="15:15" hidden="1" x14ac:dyDescent="0.3">
      <c r="O309" s="27"/>
    </row>
    <row r="310" spans="15:15" hidden="1" x14ac:dyDescent="0.3">
      <c r="O310" s="27"/>
    </row>
    <row r="311" spans="15:15" hidden="1" x14ac:dyDescent="0.3">
      <c r="O311" s="27"/>
    </row>
    <row r="312" spans="15:15" hidden="1" x14ac:dyDescent="0.3">
      <c r="O312" s="27"/>
    </row>
    <row r="313" spans="15:15" hidden="1" x14ac:dyDescent="0.3">
      <c r="O313" s="27"/>
    </row>
    <row r="314" spans="15:15" hidden="1" x14ac:dyDescent="0.3">
      <c r="O314" s="27"/>
    </row>
    <row r="315" spans="15:15" hidden="1" x14ac:dyDescent="0.3">
      <c r="O315" s="27"/>
    </row>
    <row r="316" spans="15:15" hidden="1" x14ac:dyDescent="0.3">
      <c r="O316" s="27"/>
    </row>
    <row r="317" spans="15:15" hidden="1" x14ac:dyDescent="0.3">
      <c r="O317" s="27"/>
    </row>
    <row r="318" spans="15:15" hidden="1" x14ac:dyDescent="0.3">
      <c r="O318" s="27"/>
    </row>
    <row r="319" spans="15:15" hidden="1" x14ac:dyDescent="0.3">
      <c r="O319" s="27"/>
    </row>
    <row r="320" spans="15:15" hidden="1" x14ac:dyDescent="0.3">
      <c r="O320" s="27"/>
    </row>
    <row r="321" spans="15:15" hidden="1" x14ac:dyDescent="0.3">
      <c r="O321" s="27"/>
    </row>
    <row r="322" spans="15:15" hidden="1" x14ac:dyDescent="0.3">
      <c r="O322" s="27"/>
    </row>
    <row r="323" spans="15:15" hidden="1" x14ac:dyDescent="0.3">
      <c r="O323" s="27"/>
    </row>
    <row r="324" spans="15:15" hidden="1" x14ac:dyDescent="0.3">
      <c r="O324" s="27"/>
    </row>
    <row r="325" spans="15:15" hidden="1" x14ac:dyDescent="0.3">
      <c r="O325" s="27"/>
    </row>
    <row r="326" spans="15:15" hidden="1" x14ac:dyDescent="0.3">
      <c r="O326" s="27"/>
    </row>
    <row r="327" spans="15:15" hidden="1" x14ac:dyDescent="0.3">
      <c r="O327" s="27"/>
    </row>
    <row r="328" spans="15:15" hidden="1" x14ac:dyDescent="0.3">
      <c r="O328" s="27"/>
    </row>
    <row r="329" spans="15:15" hidden="1" x14ac:dyDescent="0.3">
      <c r="O329" s="27"/>
    </row>
    <row r="330" spans="15:15" hidden="1" x14ac:dyDescent="0.3">
      <c r="O330" s="27"/>
    </row>
    <row r="331" spans="15:15" hidden="1" x14ac:dyDescent="0.3">
      <c r="O331" s="27"/>
    </row>
    <row r="332" spans="15:15" hidden="1" x14ac:dyDescent="0.3">
      <c r="O332" s="27"/>
    </row>
    <row r="333" spans="15:15" hidden="1" x14ac:dyDescent="0.3">
      <c r="O333" s="27"/>
    </row>
    <row r="334" spans="15:15" hidden="1" x14ac:dyDescent="0.3">
      <c r="O334" s="27"/>
    </row>
    <row r="335" spans="15:15" hidden="1" x14ac:dyDescent="0.3">
      <c r="O335" s="27"/>
    </row>
    <row r="336" spans="15:15" hidden="1" x14ac:dyDescent="0.3">
      <c r="O336" s="27"/>
    </row>
    <row r="337" spans="15:15" hidden="1" x14ac:dyDescent="0.3">
      <c r="O337" s="27"/>
    </row>
    <row r="338" spans="15:15" hidden="1" x14ac:dyDescent="0.3">
      <c r="O338" s="27"/>
    </row>
    <row r="339" spans="15:15" hidden="1" x14ac:dyDescent="0.3">
      <c r="O339" s="27"/>
    </row>
    <row r="340" spans="15:15" hidden="1" x14ac:dyDescent="0.3">
      <c r="O340" s="27"/>
    </row>
    <row r="341" spans="15:15" hidden="1" x14ac:dyDescent="0.3">
      <c r="O341" s="27"/>
    </row>
    <row r="342" spans="15:15" hidden="1" x14ac:dyDescent="0.3">
      <c r="O342" s="27"/>
    </row>
    <row r="343" spans="15:15" hidden="1" x14ac:dyDescent="0.3">
      <c r="O343" s="27"/>
    </row>
    <row r="344" spans="15:15" hidden="1" x14ac:dyDescent="0.3">
      <c r="O344" s="27"/>
    </row>
  </sheetData>
  <mergeCells count="9">
    <mergeCell ref="C7:D7"/>
    <mergeCell ref="F7:G7"/>
    <mergeCell ref="M7:N7"/>
    <mergeCell ref="B1:O1"/>
    <mergeCell ref="C3:N3"/>
    <mergeCell ref="C5:D5"/>
    <mergeCell ref="F5:G5"/>
    <mergeCell ref="J5:K5"/>
    <mergeCell ref="M5:N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21"/>
  <sheetViews>
    <sheetView workbookViewId="0"/>
  </sheetViews>
  <sheetFormatPr baseColWidth="10" defaultColWidth="9.140625" defaultRowHeight="15" x14ac:dyDescent="0.3"/>
  <cols>
    <col min="1" max="1" width="22.140625" bestFit="1" customWidth="1"/>
    <col min="2" max="2" width="1.42578125" customWidth="1"/>
    <col min="3" max="3" width="15.140625" bestFit="1" customWidth="1"/>
    <col min="4" max="4" width="1.42578125" customWidth="1"/>
    <col min="5" max="5" width="11.140625" bestFit="1" customWidth="1"/>
    <col min="6" max="6" width="1.140625" customWidth="1"/>
    <col min="7" max="7" width="15.140625" bestFit="1" customWidth="1"/>
    <col min="8" max="8" width="1.7109375" customWidth="1"/>
    <col min="9" max="9" width="21" bestFit="1" customWidth="1"/>
    <col min="10" max="10" width="1.140625" customWidth="1"/>
    <col min="11" max="11" width="13.85546875" customWidth="1"/>
    <col min="12" max="12" width="1" customWidth="1"/>
    <col min="13" max="13" width="14.28515625" bestFit="1" customWidth="1"/>
    <col min="14" max="14" width="1.42578125" customWidth="1"/>
    <col min="16" max="16" width="1" customWidth="1"/>
    <col min="17" max="17" width="39.28515625" bestFit="1" customWidth="1"/>
    <col min="18" max="18" width="1.5703125" customWidth="1"/>
    <col min="19" max="19" width="15.85546875" bestFit="1" customWidth="1"/>
  </cols>
  <sheetData>
    <row r="1" spans="1:19" ht="16.5" x14ac:dyDescent="0.3">
      <c r="A1" s="1" t="s">
        <v>52</v>
      </c>
      <c r="C1" s="1" t="s">
        <v>21</v>
      </c>
      <c r="E1" s="1" t="s">
        <v>53</v>
      </c>
      <c r="G1" s="1" t="s">
        <v>54</v>
      </c>
      <c r="I1" s="1" t="s">
        <v>18</v>
      </c>
      <c r="K1" s="1" t="s">
        <v>19</v>
      </c>
      <c r="M1" s="1" t="s">
        <v>15</v>
      </c>
      <c r="O1" s="1" t="s">
        <v>14</v>
      </c>
      <c r="Q1" s="1" t="s">
        <v>240</v>
      </c>
      <c r="S1" s="1" t="s">
        <v>271</v>
      </c>
    </row>
    <row r="2" spans="1:19" x14ac:dyDescent="0.3">
      <c r="A2" t="s">
        <v>241</v>
      </c>
      <c r="C2" t="s">
        <v>268</v>
      </c>
      <c r="E2" t="s">
        <v>489</v>
      </c>
      <c r="G2" t="s">
        <v>256</v>
      </c>
      <c r="I2" t="s">
        <v>27</v>
      </c>
      <c r="K2" t="s">
        <v>28</v>
      </c>
      <c r="M2" t="s">
        <v>427</v>
      </c>
      <c r="O2" t="s">
        <v>29</v>
      </c>
      <c r="Q2" t="s">
        <v>238</v>
      </c>
      <c r="S2" t="s">
        <v>272</v>
      </c>
    </row>
    <row r="3" spans="1:19" x14ac:dyDescent="0.3">
      <c r="A3" t="s">
        <v>40</v>
      </c>
      <c r="C3" t="s">
        <v>269</v>
      </c>
      <c r="E3" t="s">
        <v>249</v>
      </c>
      <c r="G3" t="s">
        <v>260</v>
      </c>
      <c r="I3" t="s">
        <v>50</v>
      </c>
      <c r="K3" t="s">
        <v>266</v>
      </c>
      <c r="M3" t="s">
        <v>425</v>
      </c>
      <c r="O3" t="s">
        <v>39</v>
      </c>
      <c r="Q3" t="s">
        <v>479</v>
      </c>
      <c r="S3" t="s">
        <v>274</v>
      </c>
    </row>
    <row r="4" spans="1:19" x14ac:dyDescent="0.3">
      <c r="A4" t="s">
        <v>46</v>
      </c>
      <c r="C4" t="s">
        <v>267</v>
      </c>
      <c r="E4" t="s">
        <v>248</v>
      </c>
      <c r="G4" t="s">
        <v>28</v>
      </c>
      <c r="I4" t="s">
        <v>265</v>
      </c>
      <c r="M4" t="s">
        <v>24</v>
      </c>
      <c r="O4" t="s">
        <v>23</v>
      </c>
      <c r="Q4" t="s">
        <v>477</v>
      </c>
      <c r="S4" t="s">
        <v>273</v>
      </c>
    </row>
    <row r="5" spans="1:19" x14ac:dyDescent="0.3">
      <c r="A5" t="s">
        <v>242</v>
      </c>
      <c r="E5" t="s">
        <v>255</v>
      </c>
      <c r="G5" t="s">
        <v>262</v>
      </c>
      <c r="I5" t="s">
        <v>51</v>
      </c>
      <c r="M5" t="s">
        <v>41</v>
      </c>
      <c r="Q5" t="s">
        <v>486</v>
      </c>
    </row>
    <row r="6" spans="1:19" x14ac:dyDescent="0.3">
      <c r="A6" t="s">
        <v>32</v>
      </c>
      <c r="E6" t="s">
        <v>246</v>
      </c>
      <c r="G6" t="s">
        <v>257</v>
      </c>
      <c r="M6" t="s">
        <v>43</v>
      </c>
      <c r="Q6" t="s">
        <v>481</v>
      </c>
    </row>
    <row r="7" spans="1:19" x14ac:dyDescent="0.3">
      <c r="A7" t="s">
        <v>424</v>
      </c>
      <c r="E7" t="s">
        <v>243</v>
      </c>
      <c r="G7" t="s">
        <v>259</v>
      </c>
      <c r="M7" t="s">
        <v>35</v>
      </c>
      <c r="Q7" t="s">
        <v>484</v>
      </c>
    </row>
    <row r="8" spans="1:19" x14ac:dyDescent="0.3">
      <c r="A8" t="s">
        <v>31</v>
      </c>
      <c r="E8" t="s">
        <v>250</v>
      </c>
      <c r="G8" t="s">
        <v>258</v>
      </c>
      <c r="M8" t="s">
        <v>33</v>
      </c>
      <c r="Q8" t="s">
        <v>476</v>
      </c>
    </row>
    <row r="9" spans="1:19" x14ac:dyDescent="0.3">
      <c r="A9" t="s">
        <v>245</v>
      </c>
      <c r="E9" t="s">
        <v>252</v>
      </c>
      <c r="G9" t="s">
        <v>261</v>
      </c>
      <c r="M9" t="s">
        <v>250</v>
      </c>
      <c r="Q9" t="s">
        <v>485</v>
      </c>
    </row>
    <row r="10" spans="1:19" x14ac:dyDescent="0.3">
      <c r="A10" t="s">
        <v>26</v>
      </c>
      <c r="E10" t="s">
        <v>247</v>
      </c>
      <c r="G10" t="s">
        <v>263</v>
      </c>
      <c r="M10" t="s">
        <v>42</v>
      </c>
      <c r="Q10" t="s">
        <v>482</v>
      </c>
    </row>
    <row r="11" spans="1:19" x14ac:dyDescent="0.3">
      <c r="E11" t="s">
        <v>254</v>
      </c>
      <c r="M11" t="s">
        <v>38</v>
      </c>
      <c r="Q11" t="s">
        <v>478</v>
      </c>
    </row>
    <row r="12" spans="1:19" x14ac:dyDescent="0.3">
      <c r="E12" t="s">
        <v>251</v>
      </c>
      <c r="M12" t="s">
        <v>428</v>
      </c>
      <c r="Q12" t="s">
        <v>275</v>
      </c>
    </row>
    <row r="13" spans="1:19" x14ac:dyDescent="0.3">
      <c r="E13" t="s">
        <v>253</v>
      </c>
      <c r="M13" t="s">
        <v>37</v>
      </c>
      <c r="Q13" t="s">
        <v>487</v>
      </c>
    </row>
    <row r="14" spans="1:19" x14ac:dyDescent="0.3">
      <c r="E14" t="s">
        <v>244</v>
      </c>
      <c r="M14" t="s">
        <v>47</v>
      </c>
      <c r="Q14" t="s">
        <v>239</v>
      </c>
    </row>
    <row r="15" spans="1:19" x14ac:dyDescent="0.3">
      <c r="M15" t="s">
        <v>426</v>
      </c>
      <c r="Q15" t="s">
        <v>483</v>
      </c>
    </row>
    <row r="16" spans="1:19" x14ac:dyDescent="0.3">
      <c r="M16" t="s">
        <v>36</v>
      </c>
      <c r="Q16" t="s">
        <v>480</v>
      </c>
    </row>
    <row r="17" spans="13:13" x14ac:dyDescent="0.3">
      <c r="M17" t="s">
        <v>48</v>
      </c>
    </row>
    <row r="18" spans="13:13" x14ac:dyDescent="0.3">
      <c r="M18" t="s">
        <v>34</v>
      </c>
    </row>
    <row r="19" spans="13:13" x14ac:dyDescent="0.3">
      <c r="M19" t="s">
        <v>429</v>
      </c>
    </row>
    <row r="20" spans="13:13" x14ac:dyDescent="0.3">
      <c r="M20" t="s">
        <v>44</v>
      </c>
    </row>
    <row r="21" spans="13:13" x14ac:dyDescent="0.3">
      <c r="M21" t="s">
        <v>49</v>
      </c>
    </row>
  </sheetData>
  <customSheetViews>
    <customSheetView guid="{01EDF138-F82C-4E7E-8BE0-CA6081D8F86D}" showPageBreaks="1" fitToPage="1">
      <selection activeCell="E2" sqref="E2:E13"/>
      <pageMargins left="0.2" right="0" top="0.75" bottom="0.75" header="0.3" footer="0.3"/>
      <pageSetup paperSize="9" scale="81" fitToHeight="0" orientation="landscape" r:id="rId1"/>
    </customSheetView>
  </customSheetViews>
  <phoneticPr fontId="4" type="noConversion"/>
  <pageMargins left="0.2" right="0" top="0.75" bottom="0.75" header="0.3" footer="0.3"/>
  <pageSetup paperSize="9" scale="81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sqref="A1:A9"/>
    </sheetView>
  </sheetViews>
  <sheetFormatPr baseColWidth="10" defaultColWidth="9.140625" defaultRowHeight="15" x14ac:dyDescent="0.3"/>
  <cols>
    <col min="1" max="1" width="15.140625" bestFit="1" customWidth="1"/>
  </cols>
  <sheetData>
    <row r="1" spans="1:1" x14ac:dyDescent="0.3">
      <c r="A1" t="s">
        <v>256</v>
      </c>
    </row>
    <row r="2" spans="1:1" x14ac:dyDescent="0.3">
      <c r="A2" t="s">
        <v>257</v>
      </c>
    </row>
    <row r="3" spans="1:1" x14ac:dyDescent="0.3">
      <c r="A3" t="s">
        <v>258</v>
      </c>
    </row>
    <row r="4" spans="1:1" x14ac:dyDescent="0.3">
      <c r="A4" t="s">
        <v>28</v>
      </c>
    </row>
    <row r="5" spans="1:1" x14ac:dyDescent="0.3">
      <c r="A5" t="s">
        <v>259</v>
      </c>
    </row>
    <row r="6" spans="1:1" x14ac:dyDescent="0.3">
      <c r="A6" t="s">
        <v>260</v>
      </c>
    </row>
    <row r="7" spans="1:1" x14ac:dyDescent="0.3">
      <c r="A7" t="s">
        <v>261</v>
      </c>
    </row>
    <row r="8" spans="1:1" x14ac:dyDescent="0.3">
      <c r="A8" t="s">
        <v>262</v>
      </c>
    </row>
    <row r="9" spans="1:1" x14ac:dyDescent="0.3">
      <c r="A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9</vt:i4>
      </vt:variant>
    </vt:vector>
  </HeadingPairs>
  <TitlesOfParts>
    <vt:vector size="14" baseType="lpstr">
      <vt:lpstr>People</vt:lpstr>
      <vt:lpstr>Calculations</vt:lpstr>
      <vt:lpstr>DASHBORAD</vt:lpstr>
      <vt:lpstr>M</vt:lpstr>
      <vt:lpstr>CL</vt:lpstr>
      <vt:lpstr>Banks</vt:lpstr>
      <vt:lpstr>Cost_Center</vt:lpstr>
      <vt:lpstr>Designations</vt:lpstr>
      <vt:lpstr>Employment_Status</vt:lpstr>
      <vt:lpstr>Faith</vt:lpstr>
      <vt:lpstr>Job_Level</vt:lpstr>
      <vt:lpstr>Location</vt:lpstr>
      <vt:lpstr>Nationality</vt:lpstr>
      <vt:lpstr>SponsorDetails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 Rajani</dc:creator>
  <cp:lastModifiedBy>Sirick Martial EDOU NDONG</cp:lastModifiedBy>
  <cp:lastPrinted>2010-02-06T14:35:39Z</cp:lastPrinted>
  <dcterms:created xsi:type="dcterms:W3CDTF">2010-01-27T13:29:32Z</dcterms:created>
  <dcterms:modified xsi:type="dcterms:W3CDTF">2021-02-16T15:48:08Z</dcterms:modified>
</cp:coreProperties>
</file>