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33C6C48-9929-418E-8555-851FC39A021D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summary_statistics" sheetId="3" r:id="rId1"/>
    <sheet name="histogram" sheetId="13" r:id="rId2"/>
    <sheet name="covariance_matrix" sheetId="14" r:id="rId3"/>
    <sheet name="correlation matrix" sheetId="15" r:id="rId4"/>
    <sheet name="REG-LSTAT" sheetId="16" r:id="rId5"/>
    <sheet name="data-LSTAT,AVGROOM,AVG_PRICE" sheetId="17" r:id="rId6"/>
    <sheet name="REG-LSTAT,AVGROOM" sheetId="18" r:id="rId7"/>
    <sheet name="MULTI_LINEAR_REG-TERRO" sheetId="19" r:id="rId8"/>
    <sheet name="data-MULTI-significant" sheetId="24" r:id="rId9"/>
    <sheet name="MULTI_LINEAR_REG_SIG-TERRO" sheetId="23" r:id="rId10"/>
    <sheet name="data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24" l="1"/>
  <c r="Q13" i="24"/>
  <c r="Q14" i="24"/>
  <c r="Q15" i="24"/>
  <c r="Q16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Q35" i="24"/>
  <c r="Q36" i="24"/>
  <c r="Q37" i="24"/>
  <c r="Q38" i="24"/>
  <c r="Q39" i="24"/>
  <c r="Q40" i="24"/>
  <c r="Q41" i="24"/>
  <c r="Q42" i="24"/>
  <c r="Q43" i="24"/>
  <c r="Q44" i="24"/>
  <c r="Q45" i="24"/>
  <c r="Q46" i="24"/>
  <c r="Q47" i="24"/>
  <c r="Q48" i="24"/>
  <c r="Q49" i="24"/>
  <c r="Q50" i="24"/>
  <c r="Q51" i="24"/>
  <c r="Q52" i="24"/>
  <c r="Q53" i="24"/>
  <c r="Q54" i="24"/>
  <c r="Q55" i="24"/>
  <c r="Q56" i="24"/>
  <c r="Q57" i="24"/>
  <c r="Q58" i="24"/>
  <c r="Q59" i="24"/>
  <c r="Q60" i="24"/>
  <c r="Q61" i="24"/>
  <c r="Q62" i="24"/>
  <c r="Q63" i="24"/>
  <c r="Q64" i="24"/>
  <c r="Q65" i="24"/>
  <c r="Q66" i="24"/>
  <c r="Q67" i="24"/>
  <c r="Q68" i="24"/>
  <c r="Q69" i="24"/>
  <c r="Q70" i="24"/>
  <c r="Q71" i="24"/>
  <c r="Q72" i="24"/>
  <c r="Q73" i="24"/>
  <c r="Q74" i="24"/>
  <c r="Q75" i="24"/>
  <c r="Q76" i="24"/>
  <c r="Q77" i="24"/>
  <c r="Q78" i="24"/>
  <c r="Q79" i="24"/>
  <c r="Q80" i="24"/>
  <c r="Q81" i="24"/>
  <c r="Q82" i="24"/>
  <c r="Q83" i="24"/>
  <c r="Q84" i="24"/>
  <c r="Q85" i="24"/>
  <c r="Q86" i="24"/>
  <c r="Q87" i="24"/>
  <c r="Q88" i="24"/>
  <c r="Q89" i="24"/>
  <c r="Q90" i="24"/>
  <c r="Q91" i="24"/>
  <c r="Q92" i="24"/>
  <c r="Q93" i="24"/>
  <c r="Q94" i="24"/>
  <c r="Q95" i="24"/>
  <c r="Q96" i="24"/>
  <c r="Q97" i="24"/>
  <c r="Q98" i="24"/>
  <c r="Q99" i="24"/>
  <c r="Q100" i="24"/>
  <c r="Q101" i="24"/>
  <c r="Q102" i="24"/>
  <c r="Q103" i="24"/>
  <c r="Q104" i="24"/>
  <c r="Q105" i="24"/>
  <c r="Q106" i="24"/>
  <c r="Q107" i="24"/>
  <c r="Q108" i="24"/>
  <c r="Q109" i="24"/>
  <c r="Q110" i="24"/>
  <c r="Q111" i="24"/>
  <c r="Q112" i="24"/>
  <c r="Q113" i="24"/>
  <c r="Q114" i="24"/>
  <c r="Q115" i="24"/>
  <c r="Q116" i="24"/>
  <c r="Q117" i="24"/>
  <c r="Q118" i="24"/>
  <c r="Q119" i="24"/>
  <c r="Q120" i="24"/>
  <c r="Q121" i="24"/>
  <c r="Q122" i="24"/>
  <c r="Q123" i="24"/>
  <c r="Q124" i="24"/>
  <c r="Q125" i="24"/>
  <c r="Q126" i="24"/>
  <c r="Q127" i="24"/>
  <c r="Q128" i="24"/>
  <c r="Q129" i="24"/>
  <c r="Q130" i="24"/>
  <c r="Q131" i="24"/>
  <c r="Q132" i="24"/>
  <c r="Q133" i="24"/>
  <c r="Q134" i="24"/>
  <c r="Q135" i="24"/>
  <c r="Q136" i="24"/>
  <c r="Q137" i="24"/>
  <c r="Q138" i="24"/>
  <c r="Q139" i="24"/>
  <c r="Q140" i="24"/>
  <c r="Q141" i="24"/>
  <c r="Q142" i="24"/>
  <c r="Q143" i="24"/>
  <c r="Q144" i="24"/>
  <c r="Q145" i="24"/>
  <c r="Q146" i="24"/>
  <c r="Q147" i="24"/>
  <c r="Q148" i="24"/>
  <c r="Q149" i="24"/>
  <c r="Q150" i="24"/>
  <c r="Q151" i="24"/>
  <c r="Q152" i="24"/>
  <c r="Q153" i="24"/>
  <c r="Q154" i="24"/>
  <c r="Q155" i="24"/>
  <c r="Q156" i="24"/>
  <c r="Q157" i="24"/>
  <c r="Q158" i="24"/>
  <c r="Q159" i="24"/>
  <c r="Q160" i="24"/>
  <c r="Q161" i="24"/>
  <c r="Q162" i="24"/>
  <c r="Q163" i="24"/>
  <c r="Q164" i="24"/>
  <c r="Q165" i="24"/>
  <c r="Q166" i="24"/>
  <c r="Q167" i="24"/>
  <c r="Q168" i="24"/>
  <c r="Q169" i="24"/>
  <c r="Q170" i="24"/>
  <c r="Q171" i="24"/>
  <c r="Q172" i="24"/>
  <c r="Q173" i="24"/>
  <c r="Q174" i="24"/>
  <c r="Q175" i="24"/>
  <c r="Q176" i="24"/>
  <c r="Q177" i="24"/>
  <c r="Q178" i="24"/>
  <c r="Q179" i="24"/>
  <c r="Q180" i="24"/>
  <c r="Q181" i="24"/>
  <c r="Q182" i="24"/>
  <c r="Q183" i="24"/>
  <c r="Q184" i="24"/>
  <c r="Q185" i="24"/>
  <c r="Q186" i="24"/>
  <c r="Q187" i="24"/>
  <c r="Q188" i="24"/>
  <c r="Q189" i="24"/>
  <c r="Q190" i="24"/>
  <c r="Q191" i="24"/>
  <c r="Q192" i="24"/>
  <c r="Q193" i="24"/>
  <c r="Q194" i="24"/>
  <c r="Q195" i="24"/>
  <c r="Q196" i="24"/>
  <c r="Q197" i="24"/>
  <c r="Q198" i="24"/>
  <c r="Q199" i="24"/>
  <c r="Q200" i="24"/>
  <c r="Q201" i="24"/>
  <c r="Q202" i="24"/>
  <c r="Q203" i="24"/>
  <c r="Q204" i="24"/>
  <c r="Q205" i="24"/>
  <c r="Q206" i="24"/>
  <c r="Q207" i="24"/>
  <c r="Q208" i="24"/>
  <c r="Q209" i="24"/>
  <c r="Q210" i="24"/>
  <c r="Q211" i="24"/>
  <c r="Q212" i="24"/>
  <c r="Q213" i="24"/>
  <c r="Q214" i="24"/>
  <c r="Q215" i="24"/>
  <c r="Q216" i="24"/>
  <c r="Q217" i="24"/>
  <c r="Q218" i="24"/>
  <c r="Q219" i="24"/>
  <c r="Q220" i="24"/>
  <c r="Q221" i="24"/>
  <c r="Q222" i="24"/>
  <c r="Q223" i="24"/>
  <c r="Q224" i="24"/>
  <c r="Q225" i="24"/>
  <c r="Q226" i="24"/>
  <c r="Q227" i="24"/>
  <c r="Q228" i="24"/>
  <c r="Q229" i="24"/>
  <c r="Q230" i="24"/>
  <c r="Q231" i="24"/>
  <c r="Q232" i="24"/>
  <c r="Q233" i="24"/>
  <c r="Q234" i="24"/>
  <c r="Q235" i="24"/>
  <c r="Q236" i="24"/>
  <c r="Q237" i="24"/>
  <c r="Q238" i="24"/>
  <c r="Q239" i="24"/>
  <c r="Q240" i="24"/>
  <c r="Q241" i="24"/>
  <c r="Q242" i="24"/>
  <c r="Q243" i="24"/>
  <c r="Q244" i="24"/>
  <c r="Q245" i="24"/>
  <c r="Q246" i="24"/>
  <c r="Q247" i="24"/>
  <c r="Q248" i="24"/>
  <c r="Q249" i="24"/>
  <c r="Q250" i="24"/>
  <c r="Q251" i="24"/>
  <c r="Q252" i="24"/>
  <c r="Q253" i="24"/>
  <c r="Q254" i="24"/>
  <c r="Q255" i="24"/>
  <c r="Q256" i="24"/>
  <c r="Q257" i="24"/>
  <c r="Q258" i="24"/>
  <c r="Q259" i="24"/>
  <c r="Q260" i="24"/>
  <c r="Q261" i="24"/>
  <c r="Q262" i="24"/>
  <c r="Q263" i="24"/>
  <c r="Q264" i="24"/>
  <c r="Q265" i="24"/>
  <c r="Q266" i="24"/>
  <c r="Q267" i="24"/>
  <c r="Q268" i="24"/>
  <c r="Q269" i="24"/>
  <c r="Q270" i="24"/>
  <c r="Q271" i="24"/>
  <c r="Q272" i="24"/>
  <c r="Q273" i="24"/>
  <c r="Q274" i="24"/>
  <c r="Q275" i="24"/>
  <c r="Q276" i="24"/>
  <c r="Q277" i="24"/>
  <c r="Q278" i="24"/>
  <c r="Q279" i="24"/>
  <c r="Q280" i="24"/>
  <c r="Q281" i="24"/>
  <c r="Q282" i="24"/>
  <c r="Q283" i="24"/>
  <c r="Q284" i="24"/>
  <c r="Q285" i="24"/>
  <c r="Q286" i="24"/>
  <c r="Q287" i="24"/>
  <c r="Q288" i="24"/>
  <c r="Q289" i="24"/>
  <c r="Q290" i="24"/>
  <c r="Q291" i="24"/>
  <c r="Q292" i="24"/>
  <c r="Q293" i="24"/>
  <c r="Q294" i="24"/>
  <c r="Q295" i="24"/>
  <c r="Q296" i="24"/>
  <c r="Q297" i="24"/>
  <c r="Q298" i="24"/>
  <c r="Q299" i="24"/>
  <c r="Q300" i="24"/>
  <c r="Q301" i="24"/>
  <c r="Q302" i="24"/>
  <c r="Q303" i="24"/>
  <c r="Q304" i="24"/>
  <c r="Q305" i="24"/>
  <c r="Q306" i="24"/>
  <c r="Q307" i="24"/>
  <c r="Q308" i="24"/>
  <c r="Q309" i="24"/>
  <c r="Q310" i="24"/>
  <c r="Q311" i="24"/>
  <c r="Q312" i="24"/>
  <c r="Q313" i="24"/>
  <c r="Q314" i="24"/>
  <c r="Q315" i="24"/>
  <c r="Q316" i="24"/>
  <c r="Q317" i="24"/>
  <c r="Q318" i="24"/>
  <c r="Q319" i="24"/>
  <c r="Q320" i="24"/>
  <c r="Q321" i="24"/>
  <c r="Q322" i="24"/>
  <c r="Q323" i="24"/>
  <c r="Q324" i="24"/>
  <c r="Q325" i="24"/>
  <c r="Q326" i="24"/>
  <c r="Q327" i="24"/>
  <c r="Q328" i="24"/>
  <c r="Q329" i="24"/>
  <c r="Q330" i="24"/>
  <c r="Q331" i="24"/>
  <c r="Q332" i="24"/>
  <c r="Q333" i="24"/>
  <c r="Q334" i="24"/>
  <c r="Q335" i="24"/>
  <c r="Q336" i="24"/>
  <c r="Q337" i="24"/>
  <c r="Q338" i="24"/>
  <c r="Q339" i="24"/>
  <c r="Q340" i="24"/>
  <c r="Q341" i="24"/>
  <c r="Q342" i="24"/>
  <c r="Q343" i="24"/>
  <c r="Q344" i="24"/>
  <c r="Q345" i="24"/>
  <c r="Q346" i="24"/>
  <c r="Q347" i="24"/>
  <c r="Q348" i="24"/>
  <c r="Q349" i="24"/>
  <c r="Q350" i="24"/>
  <c r="Q351" i="24"/>
  <c r="Q352" i="24"/>
  <c r="Q353" i="24"/>
  <c r="Q354" i="24"/>
  <c r="Q355" i="24"/>
  <c r="Q356" i="24"/>
  <c r="Q357" i="24"/>
  <c r="Q358" i="24"/>
  <c r="Q359" i="24"/>
  <c r="Q360" i="24"/>
  <c r="Q361" i="24"/>
  <c r="Q362" i="24"/>
  <c r="Q363" i="24"/>
  <c r="Q364" i="24"/>
  <c r="Q365" i="24"/>
  <c r="Q366" i="24"/>
  <c r="Q367" i="24"/>
  <c r="Q368" i="24"/>
  <c r="Q369" i="24"/>
  <c r="Q370" i="24"/>
  <c r="Q371" i="24"/>
  <c r="Q372" i="24"/>
  <c r="Q373" i="24"/>
  <c r="Q374" i="24"/>
  <c r="Q375" i="24"/>
  <c r="Q376" i="24"/>
  <c r="Q377" i="24"/>
  <c r="Q378" i="24"/>
  <c r="Q379" i="24"/>
  <c r="Q380" i="24"/>
  <c r="Q381" i="24"/>
  <c r="Q382" i="24"/>
  <c r="Q383" i="24"/>
  <c r="Q384" i="24"/>
  <c r="Q385" i="24"/>
  <c r="Q386" i="24"/>
  <c r="Q387" i="24"/>
  <c r="Q388" i="24"/>
  <c r="Q389" i="24"/>
  <c r="Q390" i="24"/>
  <c r="Q391" i="24"/>
  <c r="Q392" i="24"/>
  <c r="Q393" i="24"/>
  <c r="Q394" i="24"/>
  <c r="Q395" i="24"/>
  <c r="Q396" i="24"/>
  <c r="Q397" i="24"/>
  <c r="Q398" i="24"/>
  <c r="Q399" i="24"/>
  <c r="Q400" i="24"/>
  <c r="Q401" i="24"/>
  <c r="Q402" i="24"/>
  <c r="Q403" i="24"/>
  <c r="Q404" i="24"/>
  <c r="Q405" i="24"/>
  <c r="Q406" i="24"/>
  <c r="Q407" i="24"/>
  <c r="Q408" i="24"/>
  <c r="Q409" i="24"/>
  <c r="Q410" i="24"/>
  <c r="Q411" i="24"/>
  <c r="Q412" i="24"/>
  <c r="Q413" i="24"/>
  <c r="Q414" i="24"/>
  <c r="Q415" i="24"/>
  <c r="Q416" i="24"/>
  <c r="Q417" i="24"/>
  <c r="Q418" i="24"/>
  <c r="Q419" i="24"/>
  <c r="Q420" i="24"/>
  <c r="Q421" i="24"/>
  <c r="Q422" i="24"/>
  <c r="Q423" i="24"/>
  <c r="Q424" i="24"/>
  <c r="Q425" i="24"/>
  <c r="Q426" i="24"/>
  <c r="Q427" i="24"/>
  <c r="Q428" i="24"/>
  <c r="Q429" i="24"/>
  <c r="Q430" i="24"/>
  <c r="Q431" i="24"/>
  <c r="Q432" i="24"/>
  <c r="Q433" i="24"/>
  <c r="Q434" i="24"/>
  <c r="Q435" i="24"/>
  <c r="Q436" i="24"/>
  <c r="Q437" i="24"/>
  <c r="Q438" i="24"/>
  <c r="Q439" i="24"/>
  <c r="Q440" i="24"/>
  <c r="Q441" i="24"/>
  <c r="Q442" i="24"/>
  <c r="Q443" i="24"/>
  <c r="Q444" i="24"/>
  <c r="Q445" i="24"/>
  <c r="Q446" i="24"/>
  <c r="Q447" i="24"/>
  <c r="Q448" i="24"/>
  <c r="Q449" i="24"/>
  <c r="Q450" i="24"/>
  <c r="Q451" i="24"/>
  <c r="Q452" i="24"/>
  <c r="Q453" i="24"/>
  <c r="Q454" i="24"/>
  <c r="Q455" i="24"/>
  <c r="Q456" i="24"/>
  <c r="Q457" i="24"/>
  <c r="Q458" i="24"/>
  <c r="Q459" i="24"/>
  <c r="Q460" i="24"/>
  <c r="Q461" i="24"/>
  <c r="Q462" i="24"/>
  <c r="Q463" i="24"/>
  <c r="Q464" i="24"/>
  <c r="Q465" i="24"/>
  <c r="Q466" i="24"/>
  <c r="Q467" i="24"/>
  <c r="Q468" i="24"/>
  <c r="Q469" i="24"/>
  <c r="Q470" i="24"/>
  <c r="Q471" i="24"/>
  <c r="Q472" i="24"/>
  <c r="Q473" i="24"/>
  <c r="Q474" i="24"/>
  <c r="Q475" i="24"/>
  <c r="Q476" i="24"/>
  <c r="Q477" i="24"/>
  <c r="Q478" i="24"/>
  <c r="Q479" i="24"/>
  <c r="Q480" i="24"/>
  <c r="Q481" i="24"/>
  <c r="Q482" i="24"/>
  <c r="Q483" i="24"/>
  <c r="Q484" i="24"/>
  <c r="Q485" i="24"/>
  <c r="Q486" i="24"/>
  <c r="Q487" i="24"/>
  <c r="Q488" i="24"/>
  <c r="Q489" i="24"/>
  <c r="Q490" i="24"/>
  <c r="Q491" i="24"/>
  <c r="Q492" i="24"/>
  <c r="Q493" i="24"/>
  <c r="Q494" i="24"/>
  <c r="Q495" i="24"/>
  <c r="Q496" i="24"/>
  <c r="Q497" i="24"/>
  <c r="Q498" i="24"/>
  <c r="Q499" i="24"/>
  <c r="Q500" i="24"/>
  <c r="Q501" i="24"/>
  <c r="Q502" i="24"/>
  <c r="Q503" i="24"/>
  <c r="Q504" i="24"/>
  <c r="Q505" i="24"/>
  <c r="Q506" i="24"/>
  <c r="Q507" i="24"/>
  <c r="Q508" i="24"/>
  <c r="Q509" i="24"/>
  <c r="Q510" i="24"/>
  <c r="Q511" i="24"/>
  <c r="Q512" i="24"/>
  <c r="Q513" i="24"/>
  <c r="Q514" i="24"/>
  <c r="Q515" i="24"/>
  <c r="Q516" i="24"/>
  <c r="Q517" i="24"/>
  <c r="Q12" i="24"/>
  <c r="G34" i="19"/>
  <c r="G35" i="19"/>
  <c r="G36" i="19"/>
  <c r="G37" i="19"/>
  <c r="G38" i="19"/>
  <c r="G39" i="19"/>
  <c r="G40" i="19"/>
  <c r="G41" i="19"/>
  <c r="G33" i="19"/>
  <c r="L519" i="17"/>
  <c r="L25" i="17"/>
  <c r="L516" i="17"/>
  <c r="L14" i="17"/>
  <c r="L15" i="17"/>
  <c r="L16" i="17"/>
  <c r="L17" i="17"/>
  <c r="L18" i="17"/>
  <c r="L19" i="17"/>
  <c r="L20" i="17"/>
  <c r="L21" i="17"/>
  <c r="L22" i="17"/>
  <c r="L23" i="17"/>
  <c r="L24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13" i="17"/>
  <c r="L12" i="17"/>
  <c r="L11" i="17"/>
  <c r="N23" i="15"/>
  <c r="M23" i="15"/>
  <c r="M21" i="15"/>
  <c r="L23" i="15"/>
  <c r="L21" i="15"/>
  <c r="K23" i="15"/>
  <c r="K21" i="15"/>
  <c r="J23" i="15"/>
  <c r="J21" i="15"/>
  <c r="I23" i="15"/>
  <c r="I21" i="15"/>
  <c r="H23" i="15"/>
  <c r="H21" i="15"/>
  <c r="G23" i="15"/>
  <c r="G21" i="15"/>
  <c r="F23" i="15"/>
  <c r="F21" i="15"/>
  <c r="M22" i="14"/>
  <c r="L21" i="14"/>
  <c r="K20" i="14"/>
  <c r="J19" i="14"/>
  <c r="I18" i="14"/>
  <c r="H17" i="14"/>
  <c r="G16" i="14"/>
  <c r="F15" i="14"/>
  <c r="E14" i="14"/>
  <c r="D13" i="14"/>
</calcChain>
</file>

<file path=xl/sharedStrings.xml><?xml version="1.0" encoding="utf-8"?>
<sst xmlns="http://schemas.openxmlformats.org/spreadsheetml/2006/main" count="396" uniqueCount="88">
  <si>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</si>
  <si>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</si>
  <si>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</si>
  <si>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</si>
  <si>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</si>
  <si>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</si>
  <si>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</si>
  <si>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</si>
  <si>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</si>
  <si>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</si>
  <si>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</si>
  <si>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</si>
  <si>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</si>
  <si>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</si>
  <si>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</si>
  <si>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</si>
  <si>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</si>
  <si>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</si>
  <si>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</si>
  <si>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</si>
  <si>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</si>
  <si>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</si>
  <si>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</si>
  <si>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</si>
  <si>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More</t>
  </si>
  <si>
    <t>Frequency</t>
  </si>
  <si>
    <t>POSITIVE CORRELATION</t>
  </si>
  <si>
    <t>NEGATIVE CORRELATION</t>
  </si>
  <si>
    <t>DISTANCE VS TAX</t>
  </si>
  <si>
    <t>TOP 3 POSITIVELY CORRELATION PAIRS</t>
  </si>
  <si>
    <t>INDUSTRY VS NOX</t>
  </si>
  <si>
    <t>AGE VS NOX</t>
  </si>
  <si>
    <t>TOP 3 NEGATIVELY CORRELATED PAIRS</t>
  </si>
  <si>
    <t>LSTAT VS AVG_PRICE</t>
  </si>
  <si>
    <t>AVG_ROOM VS LSTAT</t>
  </si>
  <si>
    <t>PTRATIO VS AVG_PRICE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</si>
  <si>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</si>
  <si>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</si>
  <si>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</si>
  <si>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</si>
  <si>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</si>
  <si>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</si>
  <si>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</si>
  <si>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</si>
  <si>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</si>
  <si>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</si>
  <si>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</si>
  <si>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</si>
  <si>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</si>
  <si>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</si>
  <si>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</si>
  <si>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</si>
  <si>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</si>
  <si>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</si>
  <si>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</si>
  <si>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</si>
  <si>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</si>
  <si>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</si>
  <si>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</si>
  <si>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</si>
  <si>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</si>
  <si>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</si>
  <si>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</si>
  <si>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PREDICTED_AVG_PRICE</t>
  </si>
  <si>
    <t>INTERCEPT</t>
  </si>
  <si>
    <t>COEFFICIENT OF AVG_ROOM</t>
  </si>
  <si>
    <t>COEFFICIENT OF LSTAT</t>
  </si>
  <si>
    <t>ACTUAL VALUE</t>
  </si>
  <si>
    <t>PREDICTED VALUE</t>
  </si>
  <si>
    <t>NEW HOUSE</t>
  </si>
  <si>
    <t>GIVEN AVG_ROOM</t>
  </si>
  <si>
    <t>GIVEN LSTAT</t>
  </si>
  <si>
    <t>GIVEN AVG PRICE</t>
  </si>
  <si>
    <t>PREDICTED AVG PRICE</t>
  </si>
  <si>
    <t>given below</t>
  </si>
  <si>
    <t>output(Y)</t>
  </si>
  <si>
    <t>VARIABLES</t>
  </si>
  <si>
    <t>SIGNIFICANT(P-value&lt;0.05)</t>
  </si>
  <si>
    <t>COEFFICIENT</t>
  </si>
  <si>
    <t xml:space="preserve"> INDUS</t>
  </si>
  <si>
    <t xml:space="preserve"> NOX</t>
  </si>
  <si>
    <t xml:space="preserve"> TAX</t>
  </si>
  <si>
    <t xml:space="preserve"> DISTANCE</t>
  </si>
  <si>
    <t xml:space="preserve"> PTRATIO</t>
  </si>
  <si>
    <t xml:space="preserve"> AVG_ROOM</t>
  </si>
  <si>
    <t xml:space="preserve"> LSTAT</t>
  </si>
  <si>
    <t xml:space="preserve"> ACTUAL VALUE</t>
  </si>
  <si>
    <t>ouput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</si>
</sst>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/>
      <sz val="16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theme="2"/>
      </patternFill>
    </fill>
    <fill>
      <patternFill patternType="solid">
        <fgColor theme="0"/>
        <bgColor theme="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2" fontId="2" fillId="0" borderId="3" xfId="0" applyNumberFormat="1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0" fontId="0" fillId="3" borderId="2" xfId="0" applyFill="1" applyBorder="1"/>
    <xf numFmtId="0" fontId="0" fillId="3" borderId="0" xfId="0" applyFill="1"/>
    <xf numFmtId="0" fontId="0" fillId="4" borderId="0" xfId="0" applyFill="1"/>
    <xf numFmtId="0" fontId="0" fillId="4" borderId="2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0" fontId="1" fillId="0" borderId="1" xfId="0" applyFont="1" applyBorder="1"/>
    <xf numFmtId="0" fontId="0" fillId="5" borderId="1" xfId="0" applyFill="1" applyBorder="1"/>
    <xf numFmtId="0" fontId="0" fillId="6" borderId="1" xfId="0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0" fillId="3" borderId="1" xfId="0" applyFill="1" applyBorder="1"/>
    <xf numFmtId="0" fontId="0" fillId="0" borderId="4" xfId="0" applyBorder="1"/>
    <xf numFmtId="0" fontId="5" fillId="0" borderId="0" xfId="0" applyFont="1" applyAlignment="1">
      <alignment horizontal="center" vertical="center"/>
    </xf>
    <xf numFmtId="0" fontId="1" fillId="0" borderId="4" xfId="0" applyFont="1" applyBorder="1"/>
    <xf numFmtId="0" fontId="6" fillId="0" borderId="1" xfId="0" applyFont="1" applyBorder="1"/>
    <xf numFmtId="2" fontId="0" fillId="3" borderId="1" xfId="0" applyNumberFormat="1" applyFill="1" applyBorder="1"/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 for Avg.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histogram!$A$2:$A$24</c:f>
              <c:strCache>
                <c:ptCount val="23"/>
                <c:pt idx="0">
                  <c:v>5.00</c:v>
                </c:pt>
                <c:pt idx="1">
                  <c:v>7.05</c:v>
                </c:pt>
                <c:pt idx="2">
                  <c:v>9.09</c:v>
                </c:pt>
                <c:pt idx="3">
                  <c:v>11.14</c:v>
                </c:pt>
                <c:pt idx="4">
                  <c:v>13.18</c:v>
                </c:pt>
                <c:pt idx="5">
                  <c:v>15.23</c:v>
                </c:pt>
                <c:pt idx="6">
                  <c:v>17.27</c:v>
                </c:pt>
                <c:pt idx="7">
                  <c:v>19.32</c:v>
                </c:pt>
                <c:pt idx="8">
                  <c:v>21.36</c:v>
                </c:pt>
                <c:pt idx="9">
                  <c:v>23.41</c:v>
                </c:pt>
                <c:pt idx="10">
                  <c:v>25.45</c:v>
                </c:pt>
                <c:pt idx="11">
                  <c:v>27.50</c:v>
                </c:pt>
                <c:pt idx="12">
                  <c:v>29.55</c:v>
                </c:pt>
                <c:pt idx="13">
                  <c:v>31.59</c:v>
                </c:pt>
                <c:pt idx="14">
                  <c:v>33.64</c:v>
                </c:pt>
                <c:pt idx="15">
                  <c:v>35.68</c:v>
                </c:pt>
                <c:pt idx="16">
                  <c:v>37.73</c:v>
                </c:pt>
                <c:pt idx="17">
                  <c:v>39.77</c:v>
                </c:pt>
                <c:pt idx="18">
                  <c:v>41.82</c:v>
                </c:pt>
                <c:pt idx="19">
                  <c:v>43.86</c:v>
                </c:pt>
                <c:pt idx="20">
                  <c:v>45.91</c:v>
                </c:pt>
                <c:pt idx="21">
                  <c:v>47.95</c:v>
                </c:pt>
                <c:pt idx="22">
                  <c:v>More</c:v>
                </c:pt>
              </c:strCache>
            </c:strRef>
          </c:cat>
          <c:val>
            <c:numRef>
              <c:f>histogram!$B$2:$B$24</c:f>
              <c:numCache>
                <c:formatCode>0.00</c:formatCode>
                <c:ptCount val="23"/>
                <c:pt idx="0">
                  <c:v>2</c:v>
                </c:pt>
                <c:pt idx="1">
                  <c:v>4</c:v>
                </c:pt>
                <c:pt idx="2">
                  <c:v>15</c:v>
                </c:pt>
                <c:pt idx="3">
                  <c:v>14</c:v>
                </c:pt>
                <c:pt idx="4">
                  <c:v>22</c:v>
                </c:pt>
                <c:pt idx="5">
                  <c:v>44</c:v>
                </c:pt>
                <c:pt idx="6">
                  <c:v>32</c:v>
                </c:pt>
                <c:pt idx="7">
                  <c:v>53</c:v>
                </c:pt>
                <c:pt idx="8">
                  <c:v>70</c:v>
                </c:pt>
                <c:pt idx="9">
                  <c:v>77</c:v>
                </c:pt>
                <c:pt idx="10">
                  <c:v>52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3-4FE3-B439-73E443537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007376"/>
        <c:axId val="561013456"/>
      </c:barChart>
      <c:catAx>
        <c:axId val="561007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13456"/>
        <c:crosses val="autoZero"/>
        <c:auto val="1"/>
        <c:lblAlgn val="ctr"/>
        <c:lblOffset val="100"/>
        <c:noMultiLvlLbl val="0"/>
      </c:catAx>
      <c:valAx>
        <c:axId val="5610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160020</xdr:rowOff>
    </xdr:from>
    <xdr:to>
      <xdr:col>12</xdr:col>
      <xdr:colOff>60960</xdr:colOff>
      <xdr:row>5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8C69F8-8AF4-A5C1-D41E-E6484CF7CC1F}"/>
            </a:ext>
          </a:extLst>
        </xdr:cNvPr>
        <xdr:cNvSpPr txBox="1"/>
      </xdr:nvSpPr>
      <xdr:spPr>
        <a:xfrm>
          <a:off x="3688080" y="160020"/>
          <a:ext cx="761238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 u="sng"/>
            <a:t>SUMMARY STATISTICS</a:t>
          </a:r>
          <a:r>
            <a:rPr lang="en-IN" sz="1600" b="1" u="sng" baseline="0"/>
            <a:t> FOR THE GIVEN DATASET - TERRO'S REAL ESTATE AGENCY</a:t>
          </a:r>
          <a:endParaRPr lang="en-IN" sz="1600" b="1" u="sng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13</xdr:col>
      <xdr:colOff>7620</xdr:colOff>
      <xdr:row>5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13FFDA5-8F10-D663-0164-5170DBA13CB8}"/>
            </a:ext>
          </a:extLst>
        </xdr:cNvPr>
        <xdr:cNvSpPr txBox="1"/>
      </xdr:nvSpPr>
      <xdr:spPr>
        <a:xfrm>
          <a:off x="5410200" y="190500"/>
          <a:ext cx="7559040" cy="883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MULTI LINEAR</a:t>
          </a:r>
          <a:r>
            <a:rPr lang="en-IN" sz="16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REGRESSION MODEL USING ALL THE SIGNIFICANT VARIABLES - TERRO'S REAL ESTATE AGENCY</a:t>
          </a:r>
          <a:endParaRPr lang="en-IN" sz="1600" b="1" u="sng">
            <a:effectLst/>
          </a:endParaRPr>
        </a:p>
        <a:p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22860</xdr:rowOff>
    </xdr:from>
    <xdr:to>
      <xdr:col>19</xdr:col>
      <xdr:colOff>586740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6AF24-DB62-7B1F-4FB9-0FDB6C44F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2</xdr:row>
      <xdr:rowOff>76200</xdr:rowOff>
    </xdr:from>
    <xdr:to>
      <xdr:col>9</xdr:col>
      <xdr:colOff>754380</xdr:colOff>
      <xdr:row>5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906A26-961D-A890-0FD1-9973B94DD038}"/>
            </a:ext>
          </a:extLst>
        </xdr:cNvPr>
        <xdr:cNvSpPr txBox="1"/>
      </xdr:nvSpPr>
      <xdr:spPr>
        <a:xfrm>
          <a:off x="5577840" y="441960"/>
          <a:ext cx="592074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 u="sng"/>
            <a:t>COVARIANCE MATRIX - TERRO'S REAL ESTATE AGENCY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160020</xdr:rowOff>
    </xdr:from>
    <xdr:to>
      <xdr:col>10</xdr:col>
      <xdr:colOff>1005840</xdr:colOff>
      <xdr:row>5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7B134A-2880-289B-036B-65DC7E8CBBCD}"/>
            </a:ext>
          </a:extLst>
        </xdr:cNvPr>
        <xdr:cNvSpPr txBox="1"/>
      </xdr:nvSpPr>
      <xdr:spPr>
        <a:xfrm>
          <a:off x="6438900" y="342900"/>
          <a:ext cx="5036820" cy="617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 u="sng"/>
            <a:t>CORRELATION MATRIX - TERRO'S</a:t>
          </a:r>
          <a:r>
            <a:rPr lang="en-IN" sz="1600" b="1" u="sng" baseline="0"/>
            <a:t> REAL ESTATE AGENCY</a:t>
          </a:r>
          <a:endParaRPr lang="en-IN" sz="1600" b="1" u="sng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1</xdr:row>
      <xdr:rowOff>15240</xdr:rowOff>
    </xdr:from>
    <xdr:to>
      <xdr:col>10</xdr:col>
      <xdr:colOff>601980</xdr:colOff>
      <xdr:row>5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EB43CA8-9601-009A-ADCB-FF6EB55D583C}"/>
            </a:ext>
          </a:extLst>
        </xdr:cNvPr>
        <xdr:cNvSpPr txBox="1"/>
      </xdr:nvSpPr>
      <xdr:spPr>
        <a:xfrm>
          <a:off x="5471160" y="198120"/>
          <a:ext cx="73533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 u="sng"/>
            <a:t>SUMMARY OUTPUT SINGLE</a:t>
          </a:r>
          <a:r>
            <a:rPr lang="en-IN" sz="1600" b="1" u="sng" baseline="0"/>
            <a:t> LINEAR REGRESSION MODEL USING </a:t>
          </a:r>
          <a:r>
            <a:rPr lang="en-IN" sz="1600" b="1" i="1" u="sng" baseline="0"/>
            <a:t>LSTAT</a:t>
          </a:r>
          <a:r>
            <a:rPr lang="en-IN" sz="1600" b="1" u="sng" baseline="0"/>
            <a:t> AS INDEPENDANT VARIABLE AND </a:t>
          </a:r>
          <a:r>
            <a:rPr lang="en-IN" sz="1600" b="1" i="1" u="sng" baseline="0"/>
            <a:t>AVG_PRICE </a:t>
          </a:r>
          <a:r>
            <a:rPr lang="en-IN" sz="1600" b="1" u="sng" baseline="0"/>
            <a:t>AS DEPENDANT VARIABLE</a:t>
          </a:r>
          <a:endParaRPr lang="en-IN" sz="1600" b="1" u="sng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0</xdr:rowOff>
    </xdr:from>
    <xdr:to>
      <xdr:col>14</xdr:col>
      <xdr:colOff>0</xdr:colOff>
      <xdr:row>4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0B32C8-4602-A5DF-3A03-C39EE58182F0}"/>
            </a:ext>
          </a:extLst>
        </xdr:cNvPr>
        <xdr:cNvSpPr txBox="1"/>
      </xdr:nvSpPr>
      <xdr:spPr>
        <a:xfrm>
          <a:off x="5029200" y="182880"/>
          <a:ext cx="575310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 u="sng"/>
            <a:t>DATA FOR MULTI LINEAR REGRESSION MODEL USING </a:t>
          </a:r>
          <a:r>
            <a:rPr lang="en-IN" sz="1600" b="1" i="1" u="sng"/>
            <a:t>AVG_ROOM </a:t>
          </a:r>
          <a:r>
            <a:rPr lang="en-IN" sz="1600" b="1" u="sng"/>
            <a:t>AND </a:t>
          </a:r>
          <a:r>
            <a:rPr lang="en-IN" sz="1600" b="1" i="1" u="sng"/>
            <a:t>LSTAT</a:t>
          </a:r>
          <a:r>
            <a:rPr lang="en-IN" sz="1600" b="1" u="sng"/>
            <a:t> AS INDEPENDANT VARIABLES AND  </a:t>
          </a:r>
          <a:r>
            <a:rPr lang="en-IN" sz="1600" b="1" i="1" u="sng"/>
            <a:t>AVG_PRICE </a:t>
          </a:r>
          <a:r>
            <a:rPr lang="en-IN" sz="1600" b="1" u="sng"/>
            <a:t>AS</a:t>
          </a:r>
          <a:r>
            <a:rPr lang="en-IN" sz="1600" b="1" u="sng" baseline="0"/>
            <a:t> DEPENDANT VARIABLES.</a:t>
          </a:r>
          <a:endParaRPr lang="en-IN" sz="1600" b="1" u="sng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76200</xdr:rowOff>
    </xdr:from>
    <xdr:to>
      <xdr:col>10</xdr:col>
      <xdr:colOff>327660</xdr:colOff>
      <xdr:row>7</xdr:row>
      <xdr:rowOff>7620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B11D52-5085-2A24-8E6B-621CD7B211CB}"/>
            </a:ext>
          </a:extLst>
        </xdr:cNvPr>
        <xdr:cNvSpPr txBox="1"/>
      </xdr:nvSpPr>
      <xdr:spPr>
        <a:xfrm>
          <a:off x="4091940" y="259080"/>
          <a:ext cx="7124700" cy="1036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 u="sng"/>
            <a:t>SUMMARY OUTPUT FOR MULTI LINEAR REGRESSION MODEL USING </a:t>
          </a:r>
          <a:r>
            <a:rPr lang="en-IN" sz="1600" b="1" i="1" u="sng"/>
            <a:t>AVG_ROOM </a:t>
          </a:r>
          <a:r>
            <a:rPr lang="en-IN" sz="1600" b="1" u="sng"/>
            <a:t>AND </a:t>
          </a:r>
          <a:r>
            <a:rPr lang="en-IN" sz="1600" b="1" i="1" u="sng"/>
            <a:t>LSTAT</a:t>
          </a:r>
          <a:r>
            <a:rPr lang="en-IN" sz="1600" b="1" u="sng"/>
            <a:t> AS DEPENDANT VARUABLES AND </a:t>
          </a:r>
          <a:r>
            <a:rPr lang="en-IN" sz="1600" b="1" i="1" u="sng"/>
            <a:t>AVG_PRICE </a:t>
          </a:r>
          <a:r>
            <a:rPr lang="en-IN" sz="1600" b="1" u="sng"/>
            <a:t>AS</a:t>
          </a:r>
          <a:r>
            <a:rPr lang="en-IN" sz="1600" b="1" u="sng" baseline="0"/>
            <a:t> DEPENDANT VARIABLE</a:t>
          </a:r>
          <a:endParaRPr lang="en-IN" sz="1600" b="1" u="sng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1379220</xdr:colOff>
      <xdr:row>1</xdr:row>
      <xdr:rowOff>22860</xdr:rowOff>
    </xdr:from>
    <xdr:to>
      <xdr:col>7</xdr:col>
      <xdr:colOff>1043940</xdr:colOff>
      <xdr:row>5</xdr:row>
      <xdr:rowOff>99060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5501BD7-A2AD-5856-1E9A-1CC46235040A}"/>
            </a:ext>
          </a:extLst>
        </xdr:cNvPr>
        <xdr:cNvSpPr txBox="1"/>
      </xdr:nvSpPr>
      <xdr:spPr>
        <a:xfrm>
          <a:off x="6522720" y="205740"/>
          <a:ext cx="6789420" cy="815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="1" u="sng"/>
            <a:t>SUMMARY OUTPUT FOR MULTI LINEAR</a:t>
          </a:r>
          <a:r>
            <a:rPr lang="en-IN" sz="1600" b="1" u="sng" baseline="0"/>
            <a:t> REGRESSION MODEL USING ALL DEPENDANT VARIABLES - TERRO'S REAL ESTATE AGENCY</a:t>
          </a:r>
          <a:endParaRPr lang="en-IN" sz="1600" b="1" u="sng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906780</xdr:colOff>
      <xdr:row>1</xdr:row>
      <xdr:rowOff>38100</xdr:rowOff>
    </xdr:from>
    <xdr:to>
      <xdr:col>17</xdr:col>
      <xdr:colOff>0</xdr:colOff>
      <xdr:row>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132541-CCDB-09DD-3A66-F6AB4E84D9FB}"/>
            </a:ext>
          </a:extLst>
        </xdr:cNvPr>
        <xdr:cNvSpPr txBox="1"/>
      </xdr:nvSpPr>
      <xdr:spPr>
        <a:xfrm>
          <a:off x="3467100" y="220980"/>
          <a:ext cx="988314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MULTI LINEAR</a:t>
          </a:r>
          <a:r>
            <a:rPr lang="en-IN" sz="16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REGRESSION MODEL USING ALL THE SIGNIFICANT VARIABLES - TERRO'S REAL ESTATE AGENCY</a:t>
          </a:r>
          <a:endParaRPr lang="en-IN" sz="1600">
            <a:effectLst/>
          </a:endParaRP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23AF-2583-44DC-8084-4E7B1A944FEA}">
  <dimension ref="A8:R43"/>
  <sheetViews>
    <sheetView topLeftCell="C16" workbookViewId="0">
      <selection activeCell="C26" sqref="C26"/>
    </sheetView>
  </sheetViews>
  <sheetFormatPr defaultRowHeight="14.4" x14ac:dyDescent="0.3"/>
  <cols>
    <col min="1" max="1" width="18.44140625" customWidth="1"/>
    <col min="2" max="2" width="21" customWidth="1"/>
    <col min="5" max="5" width="17.88671875" customWidth="1"/>
    <col min="6" max="6" width="16.109375" customWidth="1"/>
    <col min="8" max="8" width="6.88671875" customWidth="1"/>
    <col min="9" max="9" width="19.109375" customWidth="1"/>
    <col min="10" max="10" width="20" customWidth="1"/>
    <col min="13" max="13" width="18.33203125" customWidth="1"/>
    <col min="14" max="14" width="16.109375" customWidth="1"/>
    <col min="17" max="17" width="19.21875" customWidth="1"/>
    <col min="18" max="18" width="16" customWidth="1"/>
    <col min="21" max="21" width="14.5546875" customWidth="1"/>
    <col min="22" max="22" width="15.44140625" customWidth="1"/>
    <col min="24" max="24" width="4.88671875" customWidth="1"/>
    <col min="25" max="25" width="17.21875" customWidth="1"/>
    <col min="26" max="26" width="20.33203125" customWidth="1"/>
  </cols>
  <sheetData>
    <row r="8" spans="1:18" ht="15" thickBot="1" x14ac:dyDescent="0.35"/>
    <row r="9" spans="1:18" x14ac:dyDescent="0.3">
      <c r="A9" s="5" t="s">
        <v>6</v>
      </c>
      <c r="B9" s="5"/>
      <c r="E9" s="5" t="s">
        <v>0</v>
      </c>
      <c r="F9" s="5"/>
      <c r="I9" s="5" t="s">
        <v>1</v>
      </c>
      <c r="J9" s="5"/>
      <c r="M9" s="5" t="s">
        <v>2</v>
      </c>
      <c r="N9" s="5"/>
      <c r="Q9" s="5" t="s">
        <v>7</v>
      </c>
      <c r="R9" s="5"/>
    </row>
    <row r="11" spans="1:18" x14ac:dyDescent="0.3">
      <c r="A11" t="s">
        <v>10</v>
      </c>
      <c r="B11">
        <v>4.8719762845849779</v>
      </c>
      <c r="E11" t="s">
        <v>10</v>
      </c>
      <c r="F11">
        <v>68.574901185770784</v>
      </c>
      <c r="I11" t="s">
        <v>10</v>
      </c>
      <c r="J11">
        <v>11.136778656126504</v>
      </c>
      <c r="M11" t="s">
        <v>10</v>
      </c>
      <c r="N11">
        <v>0.55469505928853724</v>
      </c>
      <c r="Q11" t="s">
        <v>10</v>
      </c>
      <c r="R11">
        <v>9.5494071146245059</v>
      </c>
    </row>
    <row r="12" spans="1:18" x14ac:dyDescent="0.3">
      <c r="A12" t="s">
        <v>11</v>
      </c>
      <c r="B12">
        <v>0.12986015229610323</v>
      </c>
      <c r="E12" t="s">
        <v>11</v>
      </c>
      <c r="F12">
        <v>1.2513695252583026</v>
      </c>
      <c r="I12" t="s">
        <v>11</v>
      </c>
      <c r="J12">
        <v>0.30497988812613019</v>
      </c>
      <c r="M12" t="s">
        <v>11</v>
      </c>
      <c r="N12">
        <v>5.1513910240283929E-3</v>
      </c>
      <c r="Q12" t="s">
        <v>11</v>
      </c>
      <c r="R12">
        <v>0.38708489428578602</v>
      </c>
    </row>
    <row r="13" spans="1:18" x14ac:dyDescent="0.3">
      <c r="A13" t="s">
        <v>12</v>
      </c>
      <c r="B13">
        <v>4.82</v>
      </c>
      <c r="E13" t="s">
        <v>12</v>
      </c>
      <c r="F13">
        <v>77.5</v>
      </c>
      <c r="I13" t="s">
        <v>12</v>
      </c>
      <c r="J13">
        <v>9.69</v>
      </c>
      <c r="M13" t="s">
        <v>12</v>
      </c>
      <c r="N13">
        <v>0.53800000000000003</v>
      </c>
      <c r="Q13" t="s">
        <v>12</v>
      </c>
      <c r="R13">
        <v>5</v>
      </c>
    </row>
    <row r="14" spans="1:18" x14ac:dyDescent="0.3">
      <c r="A14" t="s">
        <v>13</v>
      </c>
      <c r="B14">
        <v>3.43</v>
      </c>
      <c r="E14" t="s">
        <v>13</v>
      </c>
      <c r="F14">
        <v>100</v>
      </c>
      <c r="I14" t="s">
        <v>13</v>
      </c>
      <c r="J14">
        <v>18.100000000000001</v>
      </c>
      <c r="M14" t="s">
        <v>13</v>
      </c>
      <c r="N14">
        <v>0.53800000000000003</v>
      </c>
      <c r="Q14" t="s">
        <v>13</v>
      </c>
      <c r="R14">
        <v>24</v>
      </c>
    </row>
    <row r="15" spans="1:18" x14ac:dyDescent="0.3">
      <c r="A15" t="s">
        <v>14</v>
      </c>
      <c r="B15">
        <v>2.9211318922824701</v>
      </c>
      <c r="E15" t="s">
        <v>14</v>
      </c>
      <c r="F15">
        <v>28.148861406903585</v>
      </c>
      <c r="I15" t="s">
        <v>14</v>
      </c>
      <c r="J15">
        <v>6.8603529408975747</v>
      </c>
      <c r="M15" t="s">
        <v>14</v>
      </c>
      <c r="N15">
        <v>0.11587767566755379</v>
      </c>
      <c r="Q15" t="s">
        <v>14</v>
      </c>
      <c r="R15">
        <v>8.7072593842393662</v>
      </c>
    </row>
    <row r="16" spans="1:18" x14ac:dyDescent="0.3">
      <c r="A16" t="s">
        <v>15</v>
      </c>
      <c r="B16">
        <v>8.5330115321097644</v>
      </c>
      <c r="E16" t="s">
        <v>15</v>
      </c>
      <c r="F16">
        <v>792.35839850506602</v>
      </c>
      <c r="I16" t="s">
        <v>15</v>
      </c>
      <c r="J16">
        <v>47.064442473682007</v>
      </c>
      <c r="M16" t="s">
        <v>15</v>
      </c>
      <c r="N16">
        <v>1.3427635718114788E-2</v>
      </c>
      <c r="Q16" t="s">
        <v>15</v>
      </c>
      <c r="R16">
        <v>75.816365984424522</v>
      </c>
    </row>
    <row r="17" spans="1:18" x14ac:dyDescent="0.3">
      <c r="A17" t="s">
        <v>16</v>
      </c>
      <c r="B17">
        <v>-1.1891224643608609</v>
      </c>
      <c r="E17" t="s">
        <v>16</v>
      </c>
      <c r="F17">
        <v>-0.96771559416269604</v>
      </c>
      <c r="I17" t="s">
        <v>16</v>
      </c>
      <c r="J17">
        <v>-1.233539601149531</v>
      </c>
      <c r="M17" t="s">
        <v>16</v>
      </c>
      <c r="N17">
        <v>-6.4667133365429397E-2</v>
      </c>
      <c r="Q17" t="s">
        <v>16</v>
      </c>
      <c r="R17">
        <v>-0.86723199360350334</v>
      </c>
    </row>
    <row r="18" spans="1:18" x14ac:dyDescent="0.3">
      <c r="A18" t="s">
        <v>17</v>
      </c>
      <c r="B18">
        <v>2.1728079418192266E-2</v>
      </c>
      <c r="E18" t="s">
        <v>17</v>
      </c>
      <c r="F18">
        <v>-0.59896263988129672</v>
      </c>
      <c r="I18" t="s">
        <v>17</v>
      </c>
      <c r="J18">
        <v>0.29502156787350237</v>
      </c>
      <c r="M18" t="s">
        <v>17</v>
      </c>
      <c r="N18">
        <v>0.72930792253488452</v>
      </c>
      <c r="Q18" t="s">
        <v>17</v>
      </c>
      <c r="R18">
        <v>1.004814648218201</v>
      </c>
    </row>
    <row r="19" spans="1:18" x14ac:dyDescent="0.3">
      <c r="A19" t="s">
        <v>18</v>
      </c>
      <c r="B19">
        <v>9.9500000000000011</v>
      </c>
      <c r="E19" t="s">
        <v>18</v>
      </c>
      <c r="F19">
        <v>97.1</v>
      </c>
      <c r="I19" t="s">
        <v>18</v>
      </c>
      <c r="J19">
        <v>27.279999999999998</v>
      </c>
      <c r="M19" t="s">
        <v>18</v>
      </c>
      <c r="N19">
        <v>0.48599999999999999</v>
      </c>
      <c r="Q19" t="s">
        <v>18</v>
      </c>
      <c r="R19">
        <v>23</v>
      </c>
    </row>
    <row r="20" spans="1:18" x14ac:dyDescent="0.3">
      <c r="A20" t="s">
        <v>19</v>
      </c>
      <c r="B20">
        <v>0.04</v>
      </c>
      <c r="E20" t="s">
        <v>19</v>
      </c>
      <c r="F20">
        <v>2.9</v>
      </c>
      <c r="I20" t="s">
        <v>19</v>
      </c>
      <c r="J20">
        <v>0.46</v>
      </c>
      <c r="M20" t="s">
        <v>19</v>
      </c>
      <c r="N20">
        <v>0.38500000000000001</v>
      </c>
      <c r="Q20" t="s">
        <v>19</v>
      </c>
      <c r="R20">
        <v>1</v>
      </c>
    </row>
    <row r="21" spans="1:18" x14ac:dyDescent="0.3">
      <c r="A21" t="s">
        <v>20</v>
      </c>
      <c r="B21">
        <v>9.99</v>
      </c>
      <c r="E21" t="s">
        <v>20</v>
      </c>
      <c r="F21">
        <v>100</v>
      </c>
      <c r="I21" t="s">
        <v>20</v>
      </c>
      <c r="J21">
        <v>27.74</v>
      </c>
      <c r="M21" t="s">
        <v>20</v>
      </c>
      <c r="N21">
        <v>0.871</v>
      </c>
      <c r="Q21" t="s">
        <v>20</v>
      </c>
      <c r="R21">
        <v>24</v>
      </c>
    </row>
    <row r="22" spans="1:18" x14ac:dyDescent="0.3">
      <c r="A22" t="s">
        <v>21</v>
      </c>
      <c r="B22">
        <v>2465.2199999999989</v>
      </c>
      <c r="E22" t="s">
        <v>21</v>
      </c>
      <c r="F22">
        <v>34698.900000000016</v>
      </c>
      <c r="I22" t="s">
        <v>21</v>
      </c>
      <c r="J22">
        <v>5635.210000000011</v>
      </c>
      <c r="M22" t="s">
        <v>21</v>
      </c>
      <c r="N22">
        <v>280.67569999999984</v>
      </c>
      <c r="Q22" t="s">
        <v>21</v>
      </c>
      <c r="R22">
        <v>4832</v>
      </c>
    </row>
    <row r="23" spans="1:18" ht="15" thickBot="1" x14ac:dyDescent="0.35">
      <c r="A23" s="3" t="s">
        <v>22</v>
      </c>
      <c r="B23" s="3">
        <v>506</v>
      </c>
      <c r="E23" s="3" t="s">
        <v>22</v>
      </c>
      <c r="F23" s="3">
        <v>506</v>
      </c>
      <c r="I23" s="3" t="s">
        <v>22</v>
      </c>
      <c r="J23" s="3">
        <v>506</v>
      </c>
      <c r="M23" s="3" t="s">
        <v>22</v>
      </c>
      <c r="N23" s="3">
        <v>506</v>
      </c>
      <c r="Q23" s="3" t="s">
        <v>22</v>
      </c>
      <c r="R23" s="3">
        <v>506</v>
      </c>
    </row>
    <row r="28" spans="1:18" ht="15" thickBot="1" x14ac:dyDescent="0.35"/>
    <row r="29" spans="1:18" x14ac:dyDescent="0.3">
      <c r="A29" s="5" t="s">
        <v>8</v>
      </c>
      <c r="B29" s="5"/>
      <c r="E29" s="5" t="s">
        <v>5</v>
      </c>
      <c r="F29" s="5"/>
      <c r="I29" s="5" t="s">
        <v>9</v>
      </c>
      <c r="J29" s="5"/>
      <c r="M29" s="5" t="s">
        <v>3</v>
      </c>
      <c r="N29" s="5"/>
      <c r="Q29" s="5" t="s">
        <v>4</v>
      </c>
      <c r="R29" s="5"/>
    </row>
    <row r="31" spans="1:18" x14ac:dyDescent="0.3">
      <c r="A31" t="s">
        <v>10</v>
      </c>
      <c r="B31">
        <v>6.2846343873517867</v>
      </c>
      <c r="E31" t="s">
        <v>10</v>
      </c>
      <c r="F31">
        <v>12.653063241106723</v>
      </c>
      <c r="I31" t="s">
        <v>10</v>
      </c>
      <c r="J31">
        <v>22.532806324110698</v>
      </c>
      <c r="M31" t="s">
        <v>10</v>
      </c>
      <c r="N31">
        <v>408.23715415019763</v>
      </c>
      <c r="Q31" t="s">
        <v>10</v>
      </c>
      <c r="R31">
        <v>18.455533596837967</v>
      </c>
    </row>
    <row r="32" spans="1:18" x14ac:dyDescent="0.3">
      <c r="A32" t="s">
        <v>11</v>
      </c>
      <c r="B32">
        <v>3.1235141929339023E-2</v>
      </c>
      <c r="E32" t="s">
        <v>11</v>
      </c>
      <c r="F32">
        <v>0.31745890621014489</v>
      </c>
      <c r="I32" t="s">
        <v>11</v>
      </c>
      <c r="J32">
        <v>0.40886114749753183</v>
      </c>
      <c r="M32" t="s">
        <v>11</v>
      </c>
      <c r="N32">
        <v>7.4923886922962053</v>
      </c>
      <c r="Q32" t="s">
        <v>11</v>
      </c>
      <c r="R32">
        <v>9.6243567832414598E-2</v>
      </c>
    </row>
    <row r="33" spans="1:18" x14ac:dyDescent="0.3">
      <c r="A33" t="s">
        <v>12</v>
      </c>
      <c r="B33">
        <v>6.2084999999999999</v>
      </c>
      <c r="E33" t="s">
        <v>12</v>
      </c>
      <c r="F33">
        <v>11.36</v>
      </c>
      <c r="I33" t="s">
        <v>12</v>
      </c>
      <c r="J33">
        <v>21.2</v>
      </c>
      <c r="M33" t="s">
        <v>12</v>
      </c>
      <c r="N33">
        <v>330</v>
      </c>
      <c r="Q33" t="s">
        <v>12</v>
      </c>
      <c r="R33">
        <v>19.05</v>
      </c>
    </row>
    <row r="34" spans="1:18" x14ac:dyDescent="0.3">
      <c r="A34" t="s">
        <v>13</v>
      </c>
      <c r="B34">
        <v>5.7130000000000001</v>
      </c>
      <c r="E34" t="s">
        <v>13</v>
      </c>
      <c r="F34">
        <v>8.0500000000000007</v>
      </c>
      <c r="I34" t="s">
        <v>13</v>
      </c>
      <c r="J34">
        <v>50</v>
      </c>
      <c r="M34" t="s">
        <v>13</v>
      </c>
      <c r="N34">
        <v>666</v>
      </c>
      <c r="Q34" t="s">
        <v>13</v>
      </c>
      <c r="R34">
        <v>20.2</v>
      </c>
    </row>
    <row r="35" spans="1:18" x14ac:dyDescent="0.3">
      <c r="A35" t="s">
        <v>14</v>
      </c>
      <c r="B35">
        <v>0.70261714341528281</v>
      </c>
      <c r="E35" t="s">
        <v>14</v>
      </c>
      <c r="F35">
        <v>7.1410615113485498</v>
      </c>
      <c r="I35" t="s">
        <v>14</v>
      </c>
      <c r="J35">
        <v>9.1971040873797456</v>
      </c>
      <c r="M35" t="s">
        <v>14</v>
      </c>
      <c r="N35">
        <v>168.53711605495897</v>
      </c>
      <c r="Q35" t="s">
        <v>14</v>
      </c>
      <c r="R35">
        <v>2.1649455237143891</v>
      </c>
    </row>
    <row r="36" spans="1:18" x14ac:dyDescent="0.3">
      <c r="A36" t="s">
        <v>15</v>
      </c>
      <c r="B36">
        <v>0.49367085022105212</v>
      </c>
      <c r="E36" t="s">
        <v>15</v>
      </c>
      <c r="F36">
        <v>50.994759508863638</v>
      </c>
      <c r="I36" t="s">
        <v>15</v>
      </c>
      <c r="J36">
        <v>84.586723594097208</v>
      </c>
      <c r="M36" t="s">
        <v>15</v>
      </c>
      <c r="N36">
        <v>28404.759488122712</v>
      </c>
      <c r="Q36" t="s">
        <v>15</v>
      </c>
      <c r="R36">
        <v>4.6869891206509697</v>
      </c>
    </row>
    <row r="37" spans="1:18" x14ac:dyDescent="0.3">
      <c r="A37" t="s">
        <v>16</v>
      </c>
      <c r="B37">
        <v>1.8915003664993173</v>
      </c>
      <c r="E37" t="s">
        <v>16</v>
      </c>
      <c r="F37">
        <v>0.49323951739272553</v>
      </c>
      <c r="I37" t="s">
        <v>16</v>
      </c>
      <c r="J37">
        <v>1.495196944165802</v>
      </c>
      <c r="M37" t="s">
        <v>16</v>
      </c>
      <c r="N37">
        <v>-1.142407992476824</v>
      </c>
      <c r="Q37" t="s">
        <v>16</v>
      </c>
      <c r="R37">
        <v>-0.28509138330541051</v>
      </c>
    </row>
    <row r="38" spans="1:18" x14ac:dyDescent="0.3">
      <c r="A38" t="s">
        <v>17</v>
      </c>
      <c r="B38">
        <v>0.40361213328870982</v>
      </c>
      <c r="E38" t="s">
        <v>17</v>
      </c>
      <c r="F38">
        <v>0.90646009359153534</v>
      </c>
      <c r="I38" t="s">
        <v>17</v>
      </c>
      <c r="J38">
        <v>1.108098408254901</v>
      </c>
      <c r="M38" t="s">
        <v>17</v>
      </c>
      <c r="N38">
        <v>0.66995594179501428</v>
      </c>
      <c r="Q38" t="s">
        <v>17</v>
      </c>
      <c r="R38">
        <v>-0.8023249268537983</v>
      </c>
    </row>
    <row r="39" spans="1:18" x14ac:dyDescent="0.3">
      <c r="A39" t="s">
        <v>18</v>
      </c>
      <c r="B39">
        <v>5.2189999999999994</v>
      </c>
      <c r="E39" t="s">
        <v>18</v>
      </c>
      <c r="F39">
        <v>36.24</v>
      </c>
      <c r="I39" t="s">
        <v>18</v>
      </c>
      <c r="J39">
        <v>45</v>
      </c>
      <c r="M39" t="s">
        <v>18</v>
      </c>
      <c r="N39">
        <v>524</v>
      </c>
      <c r="Q39" t="s">
        <v>18</v>
      </c>
      <c r="R39">
        <v>9.4</v>
      </c>
    </row>
    <row r="40" spans="1:18" x14ac:dyDescent="0.3">
      <c r="A40" t="s">
        <v>19</v>
      </c>
      <c r="B40">
        <v>3.5609999999999999</v>
      </c>
      <c r="E40" t="s">
        <v>19</v>
      </c>
      <c r="F40">
        <v>1.73</v>
      </c>
      <c r="I40" t="s">
        <v>19</v>
      </c>
      <c r="J40">
        <v>5</v>
      </c>
      <c r="M40" t="s">
        <v>19</v>
      </c>
      <c r="N40">
        <v>187</v>
      </c>
      <c r="Q40" t="s">
        <v>19</v>
      </c>
      <c r="R40">
        <v>12.6</v>
      </c>
    </row>
    <row r="41" spans="1:18" x14ac:dyDescent="0.3">
      <c r="A41" t="s">
        <v>20</v>
      </c>
      <c r="B41">
        <v>8.7799999999999994</v>
      </c>
      <c r="E41" t="s">
        <v>20</v>
      </c>
      <c r="F41">
        <v>37.97</v>
      </c>
      <c r="I41" t="s">
        <v>20</v>
      </c>
      <c r="J41">
        <v>50</v>
      </c>
      <c r="M41" t="s">
        <v>20</v>
      </c>
      <c r="N41">
        <v>711</v>
      </c>
      <c r="Q41" t="s">
        <v>20</v>
      </c>
      <c r="R41">
        <v>22</v>
      </c>
    </row>
    <row r="42" spans="1:18" x14ac:dyDescent="0.3">
      <c r="A42" t="s">
        <v>21</v>
      </c>
      <c r="B42">
        <v>3180.0250000000042</v>
      </c>
      <c r="E42" t="s">
        <v>21</v>
      </c>
      <c r="F42">
        <v>6402.4500000000016</v>
      </c>
      <c r="I42" t="s">
        <v>21</v>
      </c>
      <c r="J42">
        <v>11401.600000000013</v>
      </c>
      <c r="M42" t="s">
        <v>21</v>
      </c>
      <c r="N42">
        <v>206568</v>
      </c>
      <c r="Q42" t="s">
        <v>21</v>
      </c>
      <c r="R42">
        <v>9338.5000000000109</v>
      </c>
    </row>
    <row r="43" spans="1:18" ht="15" thickBot="1" x14ac:dyDescent="0.35">
      <c r="A43" s="3" t="s">
        <v>22</v>
      </c>
      <c r="B43" s="3">
        <v>506</v>
      </c>
      <c r="E43" s="3" t="s">
        <v>22</v>
      </c>
      <c r="F43" s="3">
        <v>506</v>
      </c>
      <c r="I43" s="3" t="s">
        <v>22</v>
      </c>
      <c r="J43" s="3">
        <v>506</v>
      </c>
      <c r="M43" s="3" t="s">
        <v>22</v>
      </c>
      <c r="N43" s="3">
        <v>506</v>
      </c>
      <c r="Q43" s="3" t="s">
        <v>22</v>
      </c>
      <c r="R43" s="3">
        <v>506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7A90-B8D5-4072-B763-94538F676E50}">
  <dimension ref="A1:I41"/>
  <sheetViews>
    <sheetView workbookViewId="0">
      <selection activeCell="B33" sqref="B33"/>
    </sheetView>
  </sheetViews>
  <sheetFormatPr defaultRowHeight="14.4" x14ac:dyDescent="0.3"/>
  <cols>
    <col min="1" max="1" width="20.88671875" customWidth="1"/>
    <col min="2" max="2" width="19.77734375" customWidth="1"/>
    <col min="5" max="5" width="20.33203125" customWidth="1"/>
    <col min="6" max="6" width="20.88671875" customWidth="1"/>
    <col min="7" max="7" width="16.77734375" customWidth="1"/>
    <col min="8" max="8" width="17.5546875" customWidth="1"/>
    <col min="9" max="9" width="19.44140625" customWidth="1"/>
  </cols>
  <sheetData>
    <row r="1" spans="1:9" x14ac:dyDescent="0.3">
      <c r="A1" t="s">
        <v>36</v>
      </c>
    </row>
    <row r="2" spans="1:9" ht="15" thickBot="1" x14ac:dyDescent="0.35"/>
    <row r="3" spans="1:9" x14ac:dyDescent="0.3">
      <c r="A3" s="5" t="s">
        <v>37</v>
      </c>
      <c r="B3" s="5"/>
    </row>
    <row r="4" spans="1:9" x14ac:dyDescent="0.3">
      <c r="A4" t="s">
        <v>38</v>
      </c>
      <c r="B4">
        <v>0.83283577344273507</v>
      </c>
    </row>
    <row r="5" spans="1:9" x14ac:dyDescent="0.3">
      <c r="A5" t="s">
        <v>39</v>
      </c>
      <c r="B5">
        <v>0.69361542552595867</v>
      </c>
    </row>
    <row r="6" spans="1:9" x14ac:dyDescent="0.3">
      <c r="A6" s="10" t="s">
        <v>40</v>
      </c>
      <c r="B6" s="10">
        <v>0.68868368187245299</v>
      </c>
    </row>
    <row r="7" spans="1:9" x14ac:dyDescent="0.3">
      <c r="A7" t="s">
        <v>11</v>
      </c>
      <c r="B7">
        <v>5.1315911130747045</v>
      </c>
    </row>
    <row r="8" spans="1:9" ht="15" thickBot="1" x14ac:dyDescent="0.35">
      <c r="A8" s="3" t="s">
        <v>41</v>
      </c>
      <c r="B8" s="3">
        <v>506</v>
      </c>
    </row>
    <row r="10" spans="1:9" ht="15" thickBot="1" x14ac:dyDescent="0.35">
      <c r="A10" t="s">
        <v>42</v>
      </c>
    </row>
    <row r="11" spans="1:9" x14ac:dyDescent="0.3">
      <c r="A11" s="4"/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9" x14ac:dyDescent="0.3">
      <c r="A12" t="s">
        <v>43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 x14ac:dyDescent="0.3">
      <c r="A13" t="s">
        <v>44</v>
      </c>
      <c r="B13">
        <v>497</v>
      </c>
      <c r="C13">
        <v>13087.61399383828</v>
      </c>
      <c r="D13">
        <v>26.333227351787283</v>
      </c>
    </row>
    <row r="14" spans="1:9" ht="15" thickBot="1" x14ac:dyDescent="0.35">
      <c r="A14" s="3" t="s">
        <v>45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52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56</v>
      </c>
      <c r="H16" s="4" t="s">
        <v>57</v>
      </c>
      <c r="I16" s="4" t="s">
        <v>58</v>
      </c>
    </row>
    <row r="17" spans="1:9" x14ac:dyDescent="0.3">
      <c r="A17" t="s">
        <v>46</v>
      </c>
      <c r="B17">
        <v>29.428473493945798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 x14ac:dyDescent="0.3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 x14ac:dyDescent="0.3">
      <c r="A19" t="s">
        <v>1</v>
      </c>
      <c r="B19">
        <v>0.130710006682182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 x14ac:dyDescent="0.3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 x14ac:dyDescent="0.3">
      <c r="A21" t="s">
        <v>7</v>
      </c>
      <c r="B21">
        <v>0.26150642300181898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 x14ac:dyDescent="0.3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 x14ac:dyDescent="0.3">
      <c r="A24" t="s">
        <v>8</v>
      </c>
      <c r="B24">
        <v>4.1254689590847402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 x14ac:dyDescent="0.35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32" spans="1:9" ht="15.6" x14ac:dyDescent="0.3">
      <c r="A32" s="27" t="s">
        <v>52</v>
      </c>
      <c r="B32" s="27"/>
    </row>
    <row r="33" spans="1:2" x14ac:dyDescent="0.3">
      <c r="A33" s="1" t="s">
        <v>2</v>
      </c>
      <c r="B33" s="1">
        <v>-10.272705081509379</v>
      </c>
    </row>
    <row r="34" spans="1:2" x14ac:dyDescent="0.3">
      <c r="A34" s="1" t="s">
        <v>4</v>
      </c>
      <c r="B34" s="1">
        <v>-1.071702472694493</v>
      </c>
    </row>
    <row r="35" spans="1:2" x14ac:dyDescent="0.3">
      <c r="A35" s="1" t="s">
        <v>5</v>
      </c>
      <c r="B35" s="1">
        <v>-0.60515928203540559</v>
      </c>
    </row>
    <row r="36" spans="1:2" x14ac:dyDescent="0.3">
      <c r="A36" s="1" t="s">
        <v>3</v>
      </c>
      <c r="B36" s="1">
        <v>-1.4452345036481897E-2</v>
      </c>
    </row>
    <row r="37" spans="1:2" x14ac:dyDescent="0.3">
      <c r="A37" s="1" t="s">
        <v>0</v>
      </c>
      <c r="B37" s="1">
        <v>3.2934960428630297E-2</v>
      </c>
    </row>
    <row r="38" spans="1:2" x14ac:dyDescent="0.3">
      <c r="A38" s="1" t="s">
        <v>1</v>
      </c>
      <c r="B38" s="1">
        <v>0.13071000668218175</v>
      </c>
    </row>
    <row r="39" spans="1:2" x14ac:dyDescent="0.3">
      <c r="A39" s="1" t="s">
        <v>7</v>
      </c>
      <c r="B39" s="1">
        <v>0.26150642300181948</v>
      </c>
    </row>
    <row r="40" spans="1:2" x14ac:dyDescent="0.3">
      <c r="A40" s="1" t="s">
        <v>8</v>
      </c>
      <c r="B40" s="1">
        <v>4.1254689590847393</v>
      </c>
    </row>
    <row r="41" spans="1:2" ht="15" thickBot="1" x14ac:dyDescent="0.35">
      <c r="A41" s="3"/>
      <c r="B41" s="3"/>
    </row>
  </sheetData>
  <sortState xmlns:xlrd2="http://schemas.microsoft.com/office/spreadsheetml/2017/richdata2" ref="A33:B41">
    <sortCondition ref="B33:B41"/>
  </sortState>
  <mergeCells count="1">
    <mergeCell ref="A32:B3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75" workbookViewId="0">
      <selection activeCell="B1" sqref="B1:J507"/>
    </sheetView>
  </sheetViews>
  <sheetFormatPr defaultRowHeight="14.4" x14ac:dyDescent="0.3"/>
  <cols>
    <col min="1" max="1" width="17" customWidth="1"/>
    <col min="2" max="2" width="15.44140625" customWidth="1"/>
    <col min="3" max="3" width="15" customWidth="1"/>
    <col min="4" max="4" width="17.5546875" customWidth="1"/>
    <col min="5" max="5" width="18.88671875" customWidth="1"/>
    <col min="6" max="6" width="16.44140625" customWidth="1"/>
    <col min="7" max="7" width="15.6640625" customWidth="1"/>
    <col min="8" max="8" width="15.77734375" customWidth="1"/>
    <col min="9" max="9" width="14" customWidth="1"/>
    <col min="10" max="10" width="16.5546875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2E90-17D1-43E1-BDCE-8A8BE809D086}">
  <dimension ref="A1:B24"/>
  <sheetViews>
    <sheetView workbookViewId="0">
      <selection activeCell="B28" sqref="B28"/>
    </sheetView>
  </sheetViews>
  <sheetFormatPr defaultRowHeight="14.4" x14ac:dyDescent="0.3"/>
  <cols>
    <col min="1" max="1" width="21.6640625" customWidth="1"/>
    <col min="2" max="2" width="16.44140625" customWidth="1"/>
  </cols>
  <sheetData>
    <row r="1" spans="1:2" x14ac:dyDescent="0.3">
      <c r="A1" s="6" t="s">
        <v>23</v>
      </c>
      <c r="B1" s="6" t="s">
        <v>25</v>
      </c>
    </row>
    <row r="2" spans="1:2" x14ac:dyDescent="0.3">
      <c r="A2" s="7">
        <v>5</v>
      </c>
      <c r="B2" s="7">
        <v>2</v>
      </c>
    </row>
    <row r="3" spans="1:2" x14ac:dyDescent="0.3">
      <c r="A3" s="7">
        <v>7.045454545454545</v>
      </c>
      <c r="B3" s="7">
        <v>4</v>
      </c>
    </row>
    <row r="4" spans="1:2" x14ac:dyDescent="0.3">
      <c r="A4" s="7">
        <v>9.0909090909090899</v>
      </c>
      <c r="B4" s="7">
        <v>15</v>
      </c>
    </row>
    <row r="5" spans="1:2" x14ac:dyDescent="0.3">
      <c r="A5" s="7">
        <v>11.136363636363637</v>
      </c>
      <c r="B5" s="7">
        <v>14</v>
      </c>
    </row>
    <row r="6" spans="1:2" x14ac:dyDescent="0.3">
      <c r="A6" s="7">
        <v>13.181818181818182</v>
      </c>
      <c r="B6" s="7">
        <v>22</v>
      </c>
    </row>
    <row r="7" spans="1:2" x14ac:dyDescent="0.3">
      <c r="A7" s="7">
        <v>15.227272727272727</v>
      </c>
      <c r="B7" s="7">
        <v>44</v>
      </c>
    </row>
    <row r="8" spans="1:2" x14ac:dyDescent="0.3">
      <c r="A8" s="7">
        <v>17.272727272727273</v>
      </c>
      <c r="B8" s="7">
        <v>32</v>
      </c>
    </row>
    <row r="9" spans="1:2" x14ac:dyDescent="0.3">
      <c r="A9" s="7">
        <v>19.31818181818182</v>
      </c>
      <c r="B9" s="7">
        <v>53</v>
      </c>
    </row>
    <row r="10" spans="1:2" x14ac:dyDescent="0.3">
      <c r="A10" s="7">
        <v>21.363636363636363</v>
      </c>
      <c r="B10" s="7">
        <v>70</v>
      </c>
    </row>
    <row r="11" spans="1:2" x14ac:dyDescent="0.3">
      <c r="A11" s="7">
        <v>23.40909090909091</v>
      </c>
      <c r="B11" s="7">
        <v>77</v>
      </c>
    </row>
    <row r="12" spans="1:2" x14ac:dyDescent="0.3">
      <c r="A12" s="7">
        <v>25.454545454545453</v>
      </c>
      <c r="B12" s="7">
        <v>52</v>
      </c>
    </row>
    <row r="13" spans="1:2" x14ac:dyDescent="0.3">
      <c r="A13" s="7">
        <v>27.5</v>
      </c>
      <c r="B13" s="7">
        <v>15</v>
      </c>
    </row>
    <row r="14" spans="1:2" x14ac:dyDescent="0.3">
      <c r="A14" s="7">
        <v>29.545454545454547</v>
      </c>
      <c r="B14" s="7">
        <v>17</v>
      </c>
    </row>
    <row r="15" spans="1:2" x14ac:dyDescent="0.3">
      <c r="A15" s="7">
        <v>31.59090909090909</v>
      </c>
      <c r="B15" s="7">
        <v>17</v>
      </c>
    </row>
    <row r="16" spans="1:2" x14ac:dyDescent="0.3">
      <c r="A16" s="7">
        <v>33.63636363636364</v>
      </c>
      <c r="B16" s="7">
        <v>18</v>
      </c>
    </row>
    <row r="17" spans="1:2" x14ac:dyDescent="0.3">
      <c r="A17" s="7">
        <v>35.68181818181818</v>
      </c>
      <c r="B17" s="7">
        <v>10</v>
      </c>
    </row>
    <row r="18" spans="1:2" x14ac:dyDescent="0.3">
      <c r="A18" s="7">
        <v>37.727272727272727</v>
      </c>
      <c r="B18" s="7">
        <v>10</v>
      </c>
    </row>
    <row r="19" spans="1:2" x14ac:dyDescent="0.3">
      <c r="A19" s="7">
        <v>39.772727272727273</v>
      </c>
      <c r="B19" s="7">
        <v>2</v>
      </c>
    </row>
    <row r="20" spans="1:2" x14ac:dyDescent="0.3">
      <c r="A20" s="7">
        <v>41.81818181818182</v>
      </c>
      <c r="B20" s="7">
        <v>3</v>
      </c>
    </row>
    <row r="21" spans="1:2" x14ac:dyDescent="0.3">
      <c r="A21" s="7">
        <v>43.86363636363636</v>
      </c>
      <c r="B21" s="7">
        <v>5</v>
      </c>
    </row>
    <row r="22" spans="1:2" x14ac:dyDescent="0.3">
      <c r="A22" s="7">
        <v>45.909090909090907</v>
      </c>
      <c r="B22" s="7">
        <v>3</v>
      </c>
    </row>
    <row r="23" spans="1:2" x14ac:dyDescent="0.3">
      <c r="A23" s="7">
        <v>47.954545454545453</v>
      </c>
      <c r="B23" s="7">
        <v>2</v>
      </c>
    </row>
    <row r="24" spans="1:2" ht="15" thickBot="1" x14ac:dyDescent="0.35">
      <c r="A24" s="8" t="s">
        <v>24</v>
      </c>
      <c r="B24" s="8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F6CF-109B-498B-B22B-A88127E28383}">
  <dimension ref="C11:M22"/>
  <sheetViews>
    <sheetView workbookViewId="0">
      <selection activeCell="D28" sqref="D28"/>
    </sheetView>
  </sheetViews>
  <sheetFormatPr defaultRowHeight="14.4" x14ac:dyDescent="0.3"/>
  <cols>
    <col min="1" max="1" width="19.6640625" customWidth="1"/>
    <col min="2" max="2" width="18.109375" customWidth="1"/>
    <col min="3" max="3" width="17.6640625" customWidth="1"/>
    <col min="4" max="4" width="19" customWidth="1"/>
    <col min="5" max="5" width="14.88671875" customWidth="1"/>
    <col min="6" max="6" width="16.21875" customWidth="1"/>
    <col min="7" max="7" width="17" customWidth="1"/>
    <col min="8" max="8" width="14.6640625" customWidth="1"/>
    <col min="9" max="9" width="19.44140625" customWidth="1"/>
    <col min="10" max="10" width="17" customWidth="1"/>
    <col min="11" max="11" width="16.109375" customWidth="1"/>
    <col min="12" max="12" width="13.5546875" customWidth="1"/>
    <col min="13" max="13" width="15.33203125" customWidth="1"/>
  </cols>
  <sheetData>
    <row r="11" spans="3:13" ht="15" thickBot="1" x14ac:dyDescent="0.35"/>
    <row r="12" spans="3:13" x14ac:dyDescent="0.3">
      <c r="C12" s="4"/>
      <c r="D12" s="4" t="s">
        <v>6</v>
      </c>
      <c r="E12" s="4" t="s">
        <v>0</v>
      </c>
      <c r="F12" s="4" t="s">
        <v>1</v>
      </c>
      <c r="G12" s="4" t="s">
        <v>2</v>
      </c>
      <c r="H12" s="4" t="s">
        <v>7</v>
      </c>
      <c r="I12" s="4" t="s">
        <v>3</v>
      </c>
      <c r="J12" s="4" t="s">
        <v>4</v>
      </c>
      <c r="K12" s="4" t="s">
        <v>8</v>
      </c>
      <c r="L12" s="4" t="s">
        <v>5</v>
      </c>
      <c r="M12" s="4" t="s">
        <v>9</v>
      </c>
    </row>
    <row r="13" spans="3:13" x14ac:dyDescent="0.3">
      <c r="C13" t="s">
        <v>6</v>
      </c>
      <c r="D13">
        <f>VARP(data!$A$2:$A$507)</f>
        <v>8.5161478729553952</v>
      </c>
    </row>
    <row r="14" spans="3:13" x14ac:dyDescent="0.3">
      <c r="C14" t="s">
        <v>0</v>
      </c>
      <c r="D14">
        <v>0.56291521504788367</v>
      </c>
      <c r="E14">
        <f>VARP(data!$B$2:$B$507)</f>
        <v>790.79247281632058</v>
      </c>
    </row>
    <row r="15" spans="3:13" x14ac:dyDescent="0.3">
      <c r="C15" t="s">
        <v>1</v>
      </c>
      <c r="D15">
        <v>-0.11021517520973631</v>
      </c>
      <c r="E15">
        <v>124.26782823899758</v>
      </c>
      <c r="F15">
        <f>VARP(data!$C$2:$C$507)</f>
        <v>46.971429741520595</v>
      </c>
    </row>
    <row r="16" spans="3:13" x14ac:dyDescent="0.3">
      <c r="C16" t="s">
        <v>2</v>
      </c>
      <c r="D16">
        <v>6.2530818322423449E-4</v>
      </c>
      <c r="E16">
        <v>2.3812119313299718</v>
      </c>
      <c r="F16">
        <v>0.60587394258229343</v>
      </c>
      <c r="G16">
        <f>VARP(data!$D$2:$D$507)</f>
        <v>1.3401098888632343E-2</v>
      </c>
    </row>
    <row r="17" spans="3:13" x14ac:dyDescent="0.3">
      <c r="C17" t="s">
        <v>7</v>
      </c>
      <c r="D17">
        <v>-0.22986048836882322</v>
      </c>
      <c r="E17">
        <v>111.54995547501125</v>
      </c>
      <c r="F17">
        <v>35.479714493274436</v>
      </c>
      <c r="G17">
        <v>0.61571022434345091</v>
      </c>
      <c r="H17">
        <f>VARP(data!$E$2:$E$507)</f>
        <v>75.666531269040291</v>
      </c>
    </row>
    <row r="18" spans="3:13" x14ac:dyDescent="0.3">
      <c r="C18" t="s">
        <v>3</v>
      </c>
      <c r="D18">
        <v>-8.2293224390320105</v>
      </c>
      <c r="E18">
        <v>2397.941723038949</v>
      </c>
      <c r="F18">
        <v>831.71333312503305</v>
      </c>
      <c r="G18">
        <v>13.020502357480964</v>
      </c>
      <c r="H18">
        <v>1333.1167413957373</v>
      </c>
      <c r="I18">
        <f>VARP(data!$F$2:$F$507)</f>
        <v>28348.623599806277</v>
      </c>
    </row>
    <row r="19" spans="3:13" x14ac:dyDescent="0.3">
      <c r="C19" t="s">
        <v>4</v>
      </c>
      <c r="D19">
        <v>6.8168905935102789E-2</v>
      </c>
      <c r="E19">
        <v>15.905425447983875</v>
      </c>
      <c r="F19">
        <v>5.6808547821400115</v>
      </c>
      <c r="G19">
        <v>4.7303653822118687E-2</v>
      </c>
      <c r="H19">
        <v>8.7434024902747911</v>
      </c>
      <c r="I19">
        <v>167.82082207189643</v>
      </c>
      <c r="J19">
        <f>VARP(data!$G$2:$G$507)</f>
        <v>4.6777262963018424</v>
      </c>
    </row>
    <row r="20" spans="3:13" x14ac:dyDescent="0.3">
      <c r="C20" t="s">
        <v>8</v>
      </c>
      <c r="D20">
        <v>5.6117777890609274E-2</v>
      </c>
      <c r="E20">
        <v>-4.7425380301988795</v>
      </c>
      <c r="F20">
        <v>-1.8842254267759224</v>
      </c>
      <c r="G20">
        <v>-2.4554826114687001E-2</v>
      </c>
      <c r="H20">
        <v>-1.2812773906794352</v>
      </c>
      <c r="I20">
        <v>-34.515101040478683</v>
      </c>
      <c r="J20">
        <v>-0.53969451834898297</v>
      </c>
      <c r="K20">
        <f>VARP(data!$H$2:$H$507)</f>
        <v>0.49269521612970291</v>
      </c>
    </row>
    <row r="21" spans="3:13" x14ac:dyDescent="0.3">
      <c r="C21" t="s">
        <v>5</v>
      </c>
      <c r="D21">
        <v>-0.88268036213657475</v>
      </c>
      <c r="E21">
        <v>120.8384405200832</v>
      </c>
      <c r="F21">
        <v>29.52181125115218</v>
      </c>
      <c r="G21">
        <v>0.48797987086581535</v>
      </c>
      <c r="H21">
        <v>30.325392132356395</v>
      </c>
      <c r="I21">
        <v>653.42061741317593</v>
      </c>
      <c r="J21">
        <v>5.7713002429345837</v>
      </c>
      <c r="K21">
        <v>-3.0736549669968305</v>
      </c>
      <c r="L21">
        <f>VARP(data!$I$2:$I$507)</f>
        <v>50.893979351731517</v>
      </c>
    </row>
    <row r="22" spans="3:13" ht="15" thickBot="1" x14ac:dyDescent="0.35">
      <c r="C22" s="3" t="s">
        <v>9</v>
      </c>
      <c r="D22" s="3">
        <v>1.1620122404661843</v>
      </c>
      <c r="E22" s="3">
        <v>-97.396152884750578</v>
      </c>
      <c r="F22" s="3">
        <v>-30.460504991485585</v>
      </c>
      <c r="G22" s="3">
        <v>-0.45451240708337864</v>
      </c>
      <c r="H22" s="3">
        <v>-30.500830351981755</v>
      </c>
      <c r="I22" s="3">
        <v>-724.82042837725965</v>
      </c>
      <c r="J22" s="3">
        <v>-10.090675608117616</v>
      </c>
      <c r="K22" s="3">
        <v>4.4845655517192906</v>
      </c>
      <c r="L22" s="3">
        <v>-48.351792193285306</v>
      </c>
      <c r="M22" s="3">
        <f>VARP(data!$J$2:$J$507)</f>
        <v>84.419556156164219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2A16-FD66-4FA0-9BD7-868A4686FA15}">
  <dimension ref="E7:O30"/>
  <sheetViews>
    <sheetView topLeftCell="C5" workbookViewId="0">
      <selection activeCell="O36" sqref="O36"/>
    </sheetView>
  </sheetViews>
  <sheetFormatPr defaultRowHeight="14.4" x14ac:dyDescent="0.3"/>
  <cols>
    <col min="1" max="1" width="17.21875" customWidth="1"/>
    <col min="2" max="2" width="13.6640625" customWidth="1"/>
    <col min="5" max="5" width="34.109375" customWidth="1"/>
    <col min="6" max="6" width="21" customWidth="1"/>
    <col min="7" max="7" width="14.33203125" customWidth="1"/>
    <col min="8" max="8" width="17.21875" customWidth="1"/>
    <col min="9" max="9" width="14.109375" customWidth="1"/>
    <col min="10" max="10" width="14.21875" customWidth="1"/>
    <col min="11" max="11" width="22" customWidth="1"/>
    <col min="12" max="12" width="15.44140625" customWidth="1"/>
    <col min="13" max="13" width="12.6640625" customWidth="1"/>
    <col min="14" max="14" width="12.21875" customWidth="1"/>
    <col min="15" max="15" width="10.21875" customWidth="1"/>
  </cols>
  <sheetData>
    <row r="7" spans="5:15" ht="15" thickBot="1" x14ac:dyDescent="0.35"/>
    <row r="8" spans="5:15" x14ac:dyDescent="0.3">
      <c r="E8" s="4"/>
      <c r="F8" s="4" t="s">
        <v>6</v>
      </c>
      <c r="G8" s="4" t="s">
        <v>0</v>
      </c>
      <c r="H8" s="4" t="s">
        <v>1</v>
      </c>
      <c r="I8" s="4" t="s">
        <v>2</v>
      </c>
      <c r="J8" s="4" t="s">
        <v>7</v>
      </c>
      <c r="K8" s="4" t="s">
        <v>3</v>
      </c>
      <c r="L8" s="4" t="s">
        <v>4</v>
      </c>
      <c r="M8" s="4" t="s">
        <v>8</v>
      </c>
      <c r="N8" s="4" t="s">
        <v>5</v>
      </c>
      <c r="O8" s="4" t="s">
        <v>9</v>
      </c>
    </row>
    <row r="9" spans="5:15" x14ac:dyDescent="0.3">
      <c r="E9" t="s">
        <v>6</v>
      </c>
      <c r="F9">
        <v>1</v>
      </c>
    </row>
    <row r="10" spans="5:15" x14ac:dyDescent="0.3">
      <c r="E10" t="s">
        <v>0</v>
      </c>
      <c r="F10">
        <v>6.8594631451170916E-3</v>
      </c>
      <c r="G10">
        <v>1</v>
      </c>
    </row>
    <row r="11" spans="5:15" x14ac:dyDescent="0.3">
      <c r="E11" t="s">
        <v>1</v>
      </c>
      <c r="F11">
        <v>-5.510651018097835E-3</v>
      </c>
      <c r="G11">
        <v>0.64477851135525488</v>
      </c>
      <c r="H11">
        <v>1</v>
      </c>
    </row>
    <row r="12" spans="5:15" x14ac:dyDescent="0.3">
      <c r="E12" t="s">
        <v>2</v>
      </c>
      <c r="F12">
        <v>1.8509824853121615E-3</v>
      </c>
      <c r="G12" s="10">
        <v>0.73147010378595789</v>
      </c>
      <c r="H12" s="10">
        <v>0.76365144692091447</v>
      </c>
      <c r="I12">
        <v>1</v>
      </c>
    </row>
    <row r="13" spans="5:15" x14ac:dyDescent="0.3">
      <c r="E13" t="s">
        <v>7</v>
      </c>
      <c r="F13">
        <v>-9.0550492233347733E-3</v>
      </c>
      <c r="G13">
        <v>0.45602245175161338</v>
      </c>
      <c r="H13">
        <v>0.59512927460384857</v>
      </c>
      <c r="I13">
        <v>0.61144056348557552</v>
      </c>
      <c r="J13">
        <v>1</v>
      </c>
    </row>
    <row r="14" spans="5:15" x14ac:dyDescent="0.3">
      <c r="E14" t="s">
        <v>3</v>
      </c>
      <c r="F14">
        <v>-1.6748522203743222E-2</v>
      </c>
      <c r="G14">
        <v>0.50645559355070491</v>
      </c>
      <c r="H14">
        <v>0.72076017995154407</v>
      </c>
      <c r="I14" s="10">
        <v>0.66802320040301999</v>
      </c>
      <c r="J14" s="10">
        <v>0.91022818853318221</v>
      </c>
      <c r="K14">
        <v>1</v>
      </c>
    </row>
    <row r="15" spans="5:15" x14ac:dyDescent="0.3">
      <c r="E15" t="s">
        <v>4</v>
      </c>
      <c r="F15">
        <v>1.0800586106705168E-2</v>
      </c>
      <c r="G15">
        <v>0.26151501167195718</v>
      </c>
      <c r="H15">
        <v>0.38324755642888669</v>
      </c>
      <c r="I15">
        <v>0.18893267711276665</v>
      </c>
      <c r="J15">
        <v>0.4647411785030543</v>
      </c>
      <c r="K15">
        <v>0.46085303506566561</v>
      </c>
      <c r="L15">
        <v>1</v>
      </c>
    </row>
    <row r="16" spans="5:15" x14ac:dyDescent="0.3">
      <c r="E16" t="s">
        <v>8</v>
      </c>
      <c r="F16">
        <v>2.7396160141602868E-2</v>
      </c>
      <c r="G16">
        <v>-0.24026493104775123</v>
      </c>
      <c r="H16">
        <v>-0.39167585265684346</v>
      </c>
      <c r="I16">
        <v>-0.30218818784959328</v>
      </c>
      <c r="J16">
        <v>-0.20984666776610875</v>
      </c>
      <c r="K16">
        <v>-0.29204783262321909</v>
      </c>
      <c r="L16">
        <v>-0.35550149455908486</v>
      </c>
      <c r="M16">
        <v>1</v>
      </c>
    </row>
    <row r="17" spans="5:15" x14ac:dyDescent="0.3">
      <c r="E17" t="s">
        <v>5</v>
      </c>
      <c r="F17" s="11">
        <v>-4.2398321425172351E-2</v>
      </c>
      <c r="G17">
        <v>0.60233852872623994</v>
      </c>
      <c r="H17">
        <v>0.60379971647662123</v>
      </c>
      <c r="I17">
        <v>0.59087892088084493</v>
      </c>
      <c r="J17">
        <v>0.48867633497506641</v>
      </c>
      <c r="K17" s="10">
        <v>0.54399341200156903</v>
      </c>
      <c r="L17" s="10">
        <v>0.37404431671467536</v>
      </c>
      <c r="M17" s="11">
        <v>-0.61380827186639575</v>
      </c>
      <c r="N17">
        <v>1</v>
      </c>
    </row>
    <row r="18" spans="5:15" ht="15" thickBot="1" x14ac:dyDescent="0.35">
      <c r="E18" s="3" t="s">
        <v>9</v>
      </c>
      <c r="F18" s="9">
        <v>4.3337871118629183E-2</v>
      </c>
      <c r="G18" s="12">
        <v>-0.3769545650045959</v>
      </c>
      <c r="H18" s="12">
        <v>-0.48372516002837296</v>
      </c>
      <c r="I18" s="12">
        <v>-0.42732077237328164</v>
      </c>
      <c r="J18" s="12">
        <v>-0.38162623063977752</v>
      </c>
      <c r="K18" s="12">
        <v>-0.46853593356776635</v>
      </c>
      <c r="L18" s="12">
        <v>-0.50778668553756101</v>
      </c>
      <c r="M18" s="9">
        <v>0.69535994707153892</v>
      </c>
      <c r="N18" s="12">
        <v>-0.7376627261740144</v>
      </c>
      <c r="O18" s="3">
        <v>1</v>
      </c>
    </row>
    <row r="21" spans="5:15" x14ac:dyDescent="0.3">
      <c r="E21" t="s">
        <v>26</v>
      </c>
      <c r="F21" s="10">
        <f>MAX(F10:F18)</f>
        <v>4.3337871118629183E-2</v>
      </c>
      <c r="G21" s="10">
        <f>MAX(G11:G18)</f>
        <v>0.73147010378595789</v>
      </c>
      <c r="H21" s="10">
        <f>MAX(H12:H18)</f>
        <v>0.76365144692091447</v>
      </c>
      <c r="I21" s="10">
        <f>MAX(I13:I18)</f>
        <v>0.66802320040301999</v>
      </c>
      <c r="J21" s="10">
        <f>MAX(J14:J18)</f>
        <v>0.91022818853318221</v>
      </c>
      <c r="K21" s="10">
        <f>MAX(K15:K18)</f>
        <v>0.54399341200156903</v>
      </c>
      <c r="L21" s="10">
        <f>MAX(L16:L18)</f>
        <v>0.37404431671467536</v>
      </c>
      <c r="M21" s="10">
        <f>MAX(M17:M18)</f>
        <v>0.69535994707153892</v>
      </c>
    </row>
    <row r="23" spans="5:15" x14ac:dyDescent="0.3">
      <c r="E23" t="s">
        <v>27</v>
      </c>
      <c r="F23" s="11">
        <f>MIN(F10:F18)</f>
        <v>-4.2398321425172351E-2</v>
      </c>
      <c r="G23" s="11">
        <f>MIN(G11:G18)</f>
        <v>-0.3769545650045959</v>
      </c>
      <c r="H23" s="11">
        <f>MIN(H12:H18)</f>
        <v>-0.48372516002837296</v>
      </c>
      <c r="I23" s="11">
        <f>MIN(I13:I18)</f>
        <v>-0.42732077237328164</v>
      </c>
      <c r="J23" s="11">
        <f>MIN(J14:J18)</f>
        <v>-0.38162623063977752</v>
      </c>
      <c r="K23" s="11">
        <f>MIN(K15:K18)</f>
        <v>-0.46853593356776635</v>
      </c>
      <c r="L23" s="11">
        <f>MIN(L16:L18)</f>
        <v>-0.50778668553756101</v>
      </c>
      <c r="M23" s="11">
        <f>MIN(M17:M18)</f>
        <v>-0.61380827186639575</v>
      </c>
      <c r="N23" s="11">
        <f>-0.737662726</f>
        <v>-0.73766272600000005</v>
      </c>
    </row>
    <row r="28" spans="5:15" x14ac:dyDescent="0.3">
      <c r="E28" s="1" t="s">
        <v>29</v>
      </c>
      <c r="F28" s="1" t="s">
        <v>28</v>
      </c>
      <c r="G28" s="1">
        <v>0.91022818900000002</v>
      </c>
      <c r="J28" s="1" t="s">
        <v>32</v>
      </c>
      <c r="K28" s="1" t="s">
        <v>33</v>
      </c>
      <c r="L28" s="1">
        <v>-0.73766272600000005</v>
      </c>
    </row>
    <row r="29" spans="5:15" x14ac:dyDescent="0.3">
      <c r="E29" s="1"/>
      <c r="F29" s="1" t="s">
        <v>30</v>
      </c>
      <c r="G29" s="1">
        <v>0.76365144699999998</v>
      </c>
      <c r="J29" s="1"/>
      <c r="K29" s="1" t="s">
        <v>34</v>
      </c>
      <c r="L29" s="1">
        <v>-0.61380827199999999</v>
      </c>
    </row>
    <row r="30" spans="5:15" x14ac:dyDescent="0.3">
      <c r="E30" s="1"/>
      <c r="F30" s="1" t="s">
        <v>31</v>
      </c>
      <c r="G30" s="1">
        <v>0.73147010400000001</v>
      </c>
      <c r="J30" s="1"/>
      <c r="K30" s="1" t="s">
        <v>35</v>
      </c>
      <c r="L30" s="1">
        <v>-0.50778668599999999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00000-0F06-4D09-9B07-2F1E347F5BCE}">
  <dimension ref="A1:I530"/>
  <sheetViews>
    <sheetView workbookViewId="0">
      <selection activeCell="H12" sqref="H12"/>
    </sheetView>
  </sheetViews>
  <sheetFormatPr defaultRowHeight="14.4" x14ac:dyDescent="0.3"/>
  <cols>
    <col min="1" max="1" width="17.33203125" customWidth="1"/>
    <col min="2" max="2" width="22.5546875" customWidth="1"/>
    <col min="3" max="3" width="22.33203125" customWidth="1"/>
    <col min="4" max="4" width="14.88671875" customWidth="1"/>
    <col min="5" max="5" width="25" customWidth="1"/>
    <col min="6" max="6" width="18.5546875" customWidth="1"/>
    <col min="7" max="7" width="14.77734375" customWidth="1"/>
    <col min="8" max="8" width="16" customWidth="1"/>
    <col min="9" max="9" width="17.88671875" customWidth="1"/>
  </cols>
  <sheetData>
    <row r="1" spans="1:9" x14ac:dyDescent="0.3">
      <c r="A1" t="s">
        <v>36</v>
      </c>
    </row>
    <row r="2" spans="1:9" ht="15" thickBot="1" x14ac:dyDescent="0.35"/>
    <row r="3" spans="1:9" x14ac:dyDescent="0.3">
      <c r="A3" s="5" t="s">
        <v>37</v>
      </c>
      <c r="B3" s="5"/>
    </row>
    <row r="4" spans="1:9" x14ac:dyDescent="0.3">
      <c r="A4" t="s">
        <v>38</v>
      </c>
      <c r="B4">
        <v>0.73766272617401496</v>
      </c>
    </row>
    <row r="5" spans="1:9" x14ac:dyDescent="0.3">
      <c r="A5" s="10" t="s">
        <v>39</v>
      </c>
      <c r="B5" s="10">
        <v>0.54414629758647981</v>
      </c>
    </row>
    <row r="6" spans="1:9" x14ac:dyDescent="0.3">
      <c r="A6" s="10" t="s">
        <v>40</v>
      </c>
      <c r="B6" s="10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41</v>
      </c>
      <c r="B8" s="3">
        <v>506</v>
      </c>
    </row>
    <row r="10" spans="1:9" ht="15" thickBot="1" x14ac:dyDescent="0.35">
      <c r="A10" t="s">
        <v>42</v>
      </c>
    </row>
    <row r="11" spans="1:9" x14ac:dyDescent="0.3">
      <c r="A11" s="4"/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9" x14ac:dyDescent="0.3">
      <c r="A12" t="s">
        <v>43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44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45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52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56</v>
      </c>
      <c r="H16" s="4" t="s">
        <v>57</v>
      </c>
      <c r="I16" s="4" t="s">
        <v>58</v>
      </c>
    </row>
    <row r="17" spans="1:9" x14ac:dyDescent="0.3">
      <c r="A17" t="s">
        <v>46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3">
      <c r="A22" t="s">
        <v>59</v>
      </c>
    </row>
    <row r="23" spans="1:9" ht="15" thickBot="1" x14ac:dyDescent="0.35"/>
    <row r="24" spans="1:9" x14ac:dyDescent="0.3">
      <c r="A24" s="4" t="s">
        <v>60</v>
      </c>
      <c r="B24" s="4" t="s">
        <v>61</v>
      </c>
      <c r="C24" s="4" t="s">
        <v>62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0B569-D2BA-41DF-B6A1-22A6D74B6074}">
  <dimension ref="F7:L519"/>
  <sheetViews>
    <sheetView workbookViewId="0">
      <selection activeCell="N14" sqref="N14"/>
    </sheetView>
  </sheetViews>
  <sheetFormatPr defaultRowHeight="14.4" x14ac:dyDescent="0.3"/>
  <cols>
    <col min="5" max="5" width="4.88671875" customWidth="1"/>
    <col min="6" max="6" width="8.88671875" hidden="1" customWidth="1"/>
    <col min="7" max="7" width="6.109375" customWidth="1"/>
    <col min="8" max="8" width="16.77734375" customWidth="1"/>
    <col min="9" max="9" width="25.77734375" customWidth="1"/>
    <col min="10" max="10" width="26" customWidth="1"/>
    <col min="11" max="11" width="22.33203125" customWidth="1"/>
    <col min="12" max="12" width="23.5546875" customWidth="1"/>
  </cols>
  <sheetData>
    <row r="7" spans="8:12" x14ac:dyDescent="0.3">
      <c r="H7" s="15" t="s">
        <v>64</v>
      </c>
      <c r="I7" s="15" t="s">
        <v>65</v>
      </c>
      <c r="J7" s="15" t="s">
        <v>66</v>
      </c>
      <c r="K7" s="15" t="s">
        <v>67</v>
      </c>
      <c r="L7" s="15" t="s">
        <v>68</v>
      </c>
    </row>
    <row r="8" spans="8:12" x14ac:dyDescent="0.3">
      <c r="H8" s="1">
        <v>-1.3582728118745599</v>
      </c>
      <c r="I8" s="1">
        <v>5.0947879843365511</v>
      </c>
      <c r="J8" s="1">
        <v>-0.64235833424412891</v>
      </c>
      <c r="K8" s="1" t="s">
        <v>74</v>
      </c>
      <c r="L8" s="1" t="s">
        <v>75</v>
      </c>
    </row>
    <row r="10" spans="8:12" x14ac:dyDescent="0.3">
      <c r="I10" s="15" t="s">
        <v>8</v>
      </c>
      <c r="J10" s="15" t="s">
        <v>5</v>
      </c>
      <c r="K10" s="15" t="s">
        <v>9</v>
      </c>
      <c r="L10" s="15" t="s">
        <v>63</v>
      </c>
    </row>
    <row r="11" spans="8:12" x14ac:dyDescent="0.3">
      <c r="I11" s="1">
        <v>6.5750000000000002</v>
      </c>
      <c r="J11" s="1">
        <v>4.9800000000000004</v>
      </c>
      <c r="K11" s="1">
        <v>24</v>
      </c>
      <c r="L11" s="13">
        <f>$H$8+SUMPRODUCT($I$8:$J$8,I11:J11)</f>
        <v>28.941013680602502</v>
      </c>
    </row>
    <row r="12" spans="8:12" x14ac:dyDescent="0.3">
      <c r="I12" s="1">
        <v>6.4210000000000003</v>
      </c>
      <c r="J12" s="1">
        <v>9.14</v>
      </c>
      <c r="K12" s="1">
        <v>21.6</v>
      </c>
      <c r="L12" s="13">
        <f>$H$8+SUMPRODUCT($I$8:$J$8,I12:J12)</f>
        <v>25.484205660559102</v>
      </c>
    </row>
    <row r="13" spans="8:12" x14ac:dyDescent="0.3">
      <c r="I13" s="1">
        <v>7.1849999999999996</v>
      </c>
      <c r="J13" s="1">
        <v>4.03</v>
      </c>
      <c r="K13" s="1">
        <v>34.700000000000003</v>
      </c>
      <c r="L13" s="13">
        <f>$H$8+SUMPRODUCT($I$8:$J$8,I13:J13)</f>
        <v>32.659074768579714</v>
      </c>
    </row>
    <row r="14" spans="8:12" x14ac:dyDescent="0.3">
      <c r="I14" s="1">
        <v>6.9980000000000002</v>
      </c>
      <c r="J14" s="1">
        <v>2.94</v>
      </c>
      <c r="K14" s="1">
        <v>33.4</v>
      </c>
      <c r="L14" s="13">
        <f t="shared" ref="L14:L77" si="0">$H$8+SUMPRODUCT($I$8:$J$8,I14:J14)</f>
        <v>32.406519999834885</v>
      </c>
    </row>
    <row r="15" spans="8:12" x14ac:dyDescent="0.3">
      <c r="I15" s="1">
        <v>7.1470000000000002</v>
      </c>
      <c r="J15" s="1">
        <v>5.33</v>
      </c>
      <c r="K15" s="1">
        <v>36.200000000000003</v>
      </c>
      <c r="L15" s="13">
        <f t="shared" si="0"/>
        <v>31.630406990657566</v>
      </c>
    </row>
    <row r="16" spans="8:12" x14ac:dyDescent="0.3">
      <c r="I16" s="1">
        <v>6.43</v>
      </c>
      <c r="J16" s="1">
        <v>5.21</v>
      </c>
      <c r="K16" s="1">
        <v>28.7</v>
      </c>
      <c r="L16" s="13">
        <f t="shared" si="0"/>
        <v>28.054527005997549</v>
      </c>
    </row>
    <row r="17" spans="9:12" x14ac:dyDescent="0.3">
      <c r="I17" s="1">
        <v>6.0119999999999996</v>
      </c>
      <c r="J17" s="1">
        <v>12.43</v>
      </c>
      <c r="K17" s="1">
        <v>22.9</v>
      </c>
      <c r="L17" s="13">
        <f t="shared" si="0"/>
        <v>21.287078455302261</v>
      </c>
    </row>
    <row r="18" spans="9:12" x14ac:dyDescent="0.3">
      <c r="I18" s="1">
        <v>6.1719999999999997</v>
      </c>
      <c r="J18" s="1">
        <v>19.149999999999999</v>
      </c>
      <c r="K18" s="1">
        <v>27.1</v>
      </c>
      <c r="L18" s="13">
        <f t="shared" si="0"/>
        <v>17.785596526675565</v>
      </c>
    </row>
    <row r="19" spans="9:12" x14ac:dyDescent="0.3">
      <c r="I19" s="1">
        <v>5.6310000000000002</v>
      </c>
      <c r="J19" s="1">
        <v>29.93</v>
      </c>
      <c r="K19" s="1">
        <v>16.5</v>
      </c>
      <c r="L19" s="13">
        <f t="shared" si="0"/>
        <v>8.1046933839977804</v>
      </c>
    </row>
    <row r="20" spans="9:12" x14ac:dyDescent="0.3">
      <c r="I20" s="1">
        <v>6.0039999999999996</v>
      </c>
      <c r="J20" s="1">
        <v>17.100000000000001</v>
      </c>
      <c r="K20" s="1">
        <v>18.899999999999999</v>
      </c>
      <c r="L20" s="13">
        <f t="shared" si="0"/>
        <v>18.246506730507484</v>
      </c>
    </row>
    <row r="21" spans="9:12" x14ac:dyDescent="0.3">
      <c r="I21" s="1">
        <v>6.3769999999999998</v>
      </c>
      <c r="J21" s="1">
        <v>20.45</v>
      </c>
      <c r="K21" s="1">
        <v>15</v>
      </c>
      <c r="L21" s="13">
        <f t="shared" si="0"/>
        <v>17.994962228947188</v>
      </c>
    </row>
    <row r="22" spans="9:12" x14ac:dyDescent="0.3">
      <c r="I22" s="1">
        <v>6.0090000000000003</v>
      </c>
      <c r="J22" s="1">
        <v>13.27</v>
      </c>
      <c r="K22" s="1">
        <v>18.899999999999999</v>
      </c>
      <c r="L22" s="13">
        <f t="shared" si="0"/>
        <v>20.732213090584189</v>
      </c>
    </row>
    <row r="23" spans="9:12" x14ac:dyDescent="0.3">
      <c r="I23" s="1">
        <v>5.8890000000000002</v>
      </c>
      <c r="J23" s="1">
        <v>15.71</v>
      </c>
      <c r="K23" s="1">
        <v>21.7</v>
      </c>
      <c r="L23" s="13">
        <f t="shared" si="0"/>
        <v>18.553484196908126</v>
      </c>
    </row>
    <row r="24" spans="9:12" x14ac:dyDescent="0.3">
      <c r="I24" s="1">
        <v>5.9489999999999998</v>
      </c>
      <c r="J24" s="1">
        <v>8.26</v>
      </c>
      <c r="K24" s="1">
        <v>20.399999999999999</v>
      </c>
      <c r="L24" s="13">
        <f t="shared" si="0"/>
        <v>23.644741066087075</v>
      </c>
    </row>
    <row r="25" spans="9:12" x14ac:dyDescent="0.3">
      <c r="I25" s="1">
        <v>6.0960000000000001</v>
      </c>
      <c r="J25" s="1">
        <v>10.26</v>
      </c>
      <c r="K25" s="1">
        <v>18.2</v>
      </c>
      <c r="L25" s="13">
        <f>$H$8+SUMPRODUCT($I$8:$J$8,I25:J25)</f>
        <v>23.108958231296292</v>
      </c>
    </row>
    <row r="26" spans="9:12" x14ac:dyDescent="0.3">
      <c r="I26" s="1">
        <v>5.8339999999999996</v>
      </c>
      <c r="J26" s="1">
        <v>8.4700000000000006</v>
      </c>
      <c r="K26" s="1">
        <v>19.899999999999999</v>
      </c>
      <c r="L26" s="13">
        <f t="shared" si="0"/>
        <v>22.923945197697105</v>
      </c>
    </row>
    <row r="27" spans="9:12" x14ac:dyDescent="0.3">
      <c r="I27" s="1">
        <v>5.9349999999999996</v>
      </c>
      <c r="J27" s="1">
        <v>6.58</v>
      </c>
      <c r="K27" s="1">
        <v>23.1</v>
      </c>
      <c r="L27" s="13">
        <f t="shared" si="0"/>
        <v>24.6525760358365</v>
      </c>
    </row>
    <row r="28" spans="9:12" x14ac:dyDescent="0.3">
      <c r="I28" s="1">
        <v>5.99</v>
      </c>
      <c r="J28" s="1">
        <v>14.67</v>
      </c>
      <c r="K28" s="1">
        <v>17.5</v>
      </c>
      <c r="L28" s="13">
        <f t="shared" si="0"/>
        <v>19.736110450940011</v>
      </c>
    </row>
    <row r="29" spans="9:12" x14ac:dyDescent="0.3">
      <c r="I29" s="1">
        <v>5.4560000000000004</v>
      </c>
      <c r="J29" s="1">
        <v>11.69</v>
      </c>
      <c r="K29" s="1">
        <v>20.2</v>
      </c>
      <c r="L29" s="13">
        <f t="shared" si="0"/>
        <v>18.9297215033518</v>
      </c>
    </row>
    <row r="30" spans="9:12" x14ac:dyDescent="0.3">
      <c r="I30" s="1">
        <v>5.7270000000000003</v>
      </c>
      <c r="J30" s="1">
        <v>11.28</v>
      </c>
      <c r="K30" s="1">
        <v>18.2</v>
      </c>
      <c r="L30" s="13">
        <f t="shared" si="0"/>
        <v>20.573775964147096</v>
      </c>
    </row>
    <row r="31" spans="9:12" x14ac:dyDescent="0.3">
      <c r="I31" s="1">
        <v>5.57</v>
      </c>
      <c r="J31" s="1">
        <v>21.02</v>
      </c>
      <c r="K31" s="1">
        <v>13.6</v>
      </c>
      <c r="L31" s="13">
        <f t="shared" si="0"/>
        <v>13.517324075068442</v>
      </c>
    </row>
    <row r="32" spans="9:12" x14ac:dyDescent="0.3">
      <c r="I32" s="1">
        <v>5.9649999999999999</v>
      </c>
      <c r="J32" s="1">
        <v>13.83</v>
      </c>
      <c r="K32" s="1">
        <v>19.600000000000001</v>
      </c>
      <c r="L32" s="13">
        <f t="shared" si="0"/>
        <v>20.148321752096663</v>
      </c>
    </row>
    <row r="33" spans="9:12" x14ac:dyDescent="0.3">
      <c r="I33" s="1">
        <v>6.1420000000000003</v>
      </c>
      <c r="J33" s="1">
        <v>18.72</v>
      </c>
      <c r="K33" s="1">
        <v>15.2</v>
      </c>
      <c r="L33" s="13">
        <f t="shared" si="0"/>
        <v>17.908966970870445</v>
      </c>
    </row>
    <row r="34" spans="9:12" x14ac:dyDescent="0.3">
      <c r="I34" s="1">
        <v>5.8129999999999997</v>
      </c>
      <c r="J34" s="1">
        <v>19.88</v>
      </c>
      <c r="K34" s="1">
        <v>14.5</v>
      </c>
      <c r="L34" s="13">
        <f t="shared" si="0"/>
        <v>15.487646056300527</v>
      </c>
    </row>
    <row r="35" spans="9:12" x14ac:dyDescent="0.3">
      <c r="I35" s="1">
        <v>5.9240000000000004</v>
      </c>
      <c r="J35" s="1">
        <v>16.3</v>
      </c>
      <c r="K35" s="1">
        <v>15.6</v>
      </c>
      <c r="L35" s="13">
        <f t="shared" si="0"/>
        <v>18.352810359155871</v>
      </c>
    </row>
    <row r="36" spans="9:12" x14ac:dyDescent="0.3">
      <c r="I36" s="1">
        <v>5.5990000000000002</v>
      </c>
      <c r="J36" s="1">
        <v>16.510000000000002</v>
      </c>
      <c r="K36" s="1">
        <v>13.9</v>
      </c>
      <c r="L36" s="13">
        <f t="shared" si="0"/>
        <v>16.562109014055221</v>
      </c>
    </row>
    <row r="37" spans="9:12" x14ac:dyDescent="0.3">
      <c r="I37" s="1">
        <v>5.8129999999999997</v>
      </c>
      <c r="J37" s="1">
        <v>14.81</v>
      </c>
      <c r="K37" s="1">
        <v>16.600000000000001</v>
      </c>
      <c r="L37" s="13">
        <f t="shared" si="0"/>
        <v>18.74440281091826</v>
      </c>
    </row>
    <row r="38" spans="9:12" x14ac:dyDescent="0.3">
      <c r="I38" s="1">
        <v>6.0469999999999997</v>
      </c>
      <c r="J38" s="1">
        <v>17.28</v>
      </c>
      <c r="K38" s="1">
        <v>14.8</v>
      </c>
      <c r="L38" s="13">
        <f t="shared" si="0"/>
        <v>18.349958113670017</v>
      </c>
    </row>
    <row r="39" spans="9:12" x14ac:dyDescent="0.3">
      <c r="I39" s="1">
        <v>6.4950000000000001</v>
      </c>
      <c r="J39" s="1">
        <v>12.8</v>
      </c>
      <c r="K39" s="1">
        <v>18.399999999999999</v>
      </c>
      <c r="L39" s="13">
        <f t="shared" si="0"/>
        <v>23.510188468066485</v>
      </c>
    </row>
    <row r="40" spans="9:12" x14ac:dyDescent="0.3">
      <c r="I40" s="1">
        <v>6.6740000000000004</v>
      </c>
      <c r="J40" s="1">
        <v>11.98</v>
      </c>
      <c r="K40" s="1">
        <v>21</v>
      </c>
      <c r="L40" s="13">
        <f t="shared" si="0"/>
        <v>24.948889351342924</v>
      </c>
    </row>
    <row r="41" spans="9:12" x14ac:dyDescent="0.3">
      <c r="I41" s="1">
        <v>5.7130000000000001</v>
      </c>
      <c r="J41" s="1">
        <v>22.6</v>
      </c>
      <c r="K41" s="1">
        <v>12.7</v>
      </c>
      <c r="L41" s="13">
        <f t="shared" si="0"/>
        <v>13.230952588722843</v>
      </c>
    </row>
    <row r="42" spans="9:12" x14ac:dyDescent="0.3">
      <c r="I42" s="1">
        <v>6.0720000000000001</v>
      </c>
      <c r="J42" s="1">
        <v>13.04</v>
      </c>
      <c r="K42" s="1">
        <v>14.5</v>
      </c>
      <c r="L42" s="13">
        <f t="shared" si="0"/>
        <v>21.200927150473539</v>
      </c>
    </row>
    <row r="43" spans="9:12" x14ac:dyDescent="0.3">
      <c r="I43" s="1">
        <v>5.95</v>
      </c>
      <c r="J43" s="1">
        <v>27.71</v>
      </c>
      <c r="K43" s="1">
        <v>13.2</v>
      </c>
      <c r="L43" s="13">
        <f t="shared" si="0"/>
        <v>11.155966253023109</v>
      </c>
    </row>
    <row r="44" spans="9:12" x14ac:dyDescent="0.3">
      <c r="I44" s="1">
        <v>5.7009999999999996</v>
      </c>
      <c r="J44" s="1">
        <v>18.350000000000001</v>
      </c>
      <c r="K44" s="1">
        <v>13.1</v>
      </c>
      <c r="L44" s="13">
        <f t="shared" si="0"/>
        <v>15.899838053448352</v>
      </c>
    </row>
    <row r="45" spans="9:12" x14ac:dyDescent="0.3">
      <c r="I45" s="1">
        <v>6.0960000000000001</v>
      </c>
      <c r="J45" s="1">
        <v>20.34</v>
      </c>
      <c r="K45" s="1">
        <v>13.5</v>
      </c>
      <c r="L45" s="13">
        <f t="shared" si="0"/>
        <v>16.633986222115471</v>
      </c>
    </row>
    <row r="46" spans="9:12" x14ac:dyDescent="0.3">
      <c r="I46" s="1">
        <v>5.9329999999999998</v>
      </c>
      <c r="J46" s="1">
        <v>9.68</v>
      </c>
      <c r="K46" s="1">
        <v>18.899999999999999</v>
      </c>
      <c r="L46" s="13">
        <f t="shared" si="0"/>
        <v>22.65107562371103</v>
      </c>
    </row>
    <row r="47" spans="9:12" x14ac:dyDescent="0.3">
      <c r="I47" s="1">
        <v>5.8410000000000002</v>
      </c>
      <c r="J47" s="1">
        <v>11.41</v>
      </c>
      <c r="K47" s="1">
        <v>20</v>
      </c>
      <c r="L47" s="13">
        <f t="shared" si="0"/>
        <v>21.071075210909726</v>
      </c>
    </row>
    <row r="48" spans="9:12" x14ac:dyDescent="0.3">
      <c r="I48" s="1">
        <v>5.85</v>
      </c>
      <c r="J48" s="1">
        <v>8.77</v>
      </c>
      <c r="K48" s="1">
        <v>21</v>
      </c>
      <c r="L48" s="13">
        <f t="shared" si="0"/>
        <v>22.812754305173254</v>
      </c>
    </row>
    <row r="49" spans="9:12" x14ac:dyDescent="0.3">
      <c r="I49" s="1">
        <v>5.9660000000000002</v>
      </c>
      <c r="J49" s="1">
        <v>10.130000000000001</v>
      </c>
      <c r="K49" s="1">
        <v>24.7</v>
      </c>
      <c r="L49" s="13">
        <f t="shared" si="0"/>
        <v>22.53014237678428</v>
      </c>
    </row>
    <row r="50" spans="9:12" x14ac:dyDescent="0.3">
      <c r="I50" s="1">
        <v>6.5949999999999998</v>
      </c>
      <c r="J50" s="1">
        <v>4.32</v>
      </c>
      <c r="K50" s="1">
        <v>30.8</v>
      </c>
      <c r="L50" s="13">
        <f t="shared" si="0"/>
        <v>29.466865940890354</v>
      </c>
    </row>
    <row r="51" spans="9:12" x14ac:dyDescent="0.3">
      <c r="I51" s="1">
        <v>7.024</v>
      </c>
      <c r="J51" s="1">
        <v>1.98</v>
      </c>
      <c r="K51" s="1">
        <v>34.9</v>
      </c>
      <c r="L51" s="13">
        <f t="shared" si="0"/>
        <v>33.155648488302006</v>
      </c>
    </row>
    <row r="52" spans="9:12" x14ac:dyDescent="0.3">
      <c r="I52" s="1">
        <v>6.77</v>
      </c>
      <c r="J52" s="1">
        <v>4.84</v>
      </c>
      <c r="K52" s="1">
        <v>26.6</v>
      </c>
      <c r="L52" s="13">
        <f t="shared" si="0"/>
        <v>30.024427504342302</v>
      </c>
    </row>
    <row r="53" spans="9:12" x14ac:dyDescent="0.3">
      <c r="I53" s="1">
        <v>6.1689999999999996</v>
      </c>
      <c r="J53" s="1">
        <v>5.81</v>
      </c>
      <c r="K53" s="1">
        <v>25.3</v>
      </c>
      <c r="L53" s="13">
        <f t="shared" si="0"/>
        <v>26.339372341539232</v>
      </c>
    </row>
    <row r="54" spans="9:12" x14ac:dyDescent="0.3">
      <c r="I54" s="1">
        <v>6.2110000000000003</v>
      </c>
      <c r="J54" s="1">
        <v>7.44</v>
      </c>
      <c r="K54" s="1">
        <v>24.7</v>
      </c>
      <c r="L54" s="13">
        <f t="shared" si="0"/>
        <v>25.506309352063443</v>
      </c>
    </row>
    <row r="55" spans="9:12" x14ac:dyDescent="0.3">
      <c r="I55" s="1">
        <v>6.069</v>
      </c>
      <c r="J55" s="1">
        <v>9.5500000000000007</v>
      </c>
      <c r="K55" s="1">
        <v>21.2</v>
      </c>
      <c r="L55" s="13">
        <f t="shared" si="0"/>
        <v>23.427473373032537</v>
      </c>
    </row>
    <row r="56" spans="9:12" x14ac:dyDescent="0.3">
      <c r="I56" s="1">
        <v>5.6820000000000004</v>
      </c>
      <c r="J56" s="1">
        <v>10.210000000000001</v>
      </c>
      <c r="K56" s="1">
        <v>19.3</v>
      </c>
      <c r="L56" s="13">
        <f t="shared" si="0"/>
        <v>21.031833922493167</v>
      </c>
    </row>
    <row r="57" spans="9:12" x14ac:dyDescent="0.3">
      <c r="I57" s="1">
        <v>5.7859999999999996</v>
      </c>
      <c r="J57" s="1">
        <v>14.15</v>
      </c>
      <c r="K57" s="1">
        <v>20</v>
      </c>
      <c r="L57" s="13">
        <f t="shared" si="0"/>
        <v>19.030800035942299</v>
      </c>
    </row>
    <row r="58" spans="9:12" x14ac:dyDescent="0.3">
      <c r="I58" s="1">
        <v>6.03</v>
      </c>
      <c r="J58" s="1">
        <v>18.8</v>
      </c>
      <c r="K58" s="1">
        <v>16.600000000000001</v>
      </c>
      <c r="L58" s="13">
        <f t="shared" si="0"/>
        <v>17.286962049885222</v>
      </c>
    </row>
    <row r="59" spans="9:12" x14ac:dyDescent="0.3">
      <c r="I59" s="1">
        <v>5.399</v>
      </c>
      <c r="J59" s="1">
        <v>30.81</v>
      </c>
      <c r="K59" s="1">
        <v>14.4</v>
      </c>
      <c r="L59" s="13">
        <f t="shared" si="0"/>
        <v>6.3574272374968679</v>
      </c>
    </row>
    <row r="60" spans="9:12" x14ac:dyDescent="0.3">
      <c r="I60" s="1">
        <v>5.6020000000000003</v>
      </c>
      <c r="J60" s="1">
        <v>16.2</v>
      </c>
      <c r="K60" s="1">
        <v>19.399999999999999</v>
      </c>
      <c r="L60" s="13">
        <f t="shared" si="0"/>
        <v>16.776524461623911</v>
      </c>
    </row>
    <row r="61" spans="9:12" x14ac:dyDescent="0.3">
      <c r="I61" s="1">
        <v>5.9630000000000001</v>
      </c>
      <c r="J61" s="1">
        <v>13.45</v>
      </c>
      <c r="K61" s="1">
        <v>19.7</v>
      </c>
      <c r="L61" s="13">
        <f t="shared" si="0"/>
        <v>20.382228343140763</v>
      </c>
    </row>
    <row r="62" spans="9:12" x14ac:dyDescent="0.3">
      <c r="I62" s="1">
        <v>6.1150000000000002</v>
      </c>
      <c r="J62" s="1">
        <v>9.43</v>
      </c>
      <c r="K62" s="1">
        <v>20.5</v>
      </c>
      <c r="L62" s="13">
        <f t="shared" si="0"/>
        <v>23.738916620421318</v>
      </c>
    </row>
    <row r="63" spans="9:12" x14ac:dyDescent="0.3">
      <c r="I63" s="1">
        <v>6.5110000000000001</v>
      </c>
      <c r="J63" s="1">
        <v>5.28</v>
      </c>
      <c r="K63" s="1">
        <v>25</v>
      </c>
      <c r="L63" s="13">
        <f t="shared" si="0"/>
        <v>28.422239749331723</v>
      </c>
    </row>
    <row r="64" spans="9:12" x14ac:dyDescent="0.3">
      <c r="I64" s="1">
        <v>5.9980000000000002</v>
      </c>
      <c r="J64" s="1">
        <v>8.43</v>
      </c>
      <c r="K64" s="1">
        <v>23.4</v>
      </c>
      <c r="L64" s="13">
        <f t="shared" si="0"/>
        <v>23.785184760498069</v>
      </c>
    </row>
    <row r="65" spans="9:12" x14ac:dyDescent="0.3">
      <c r="I65" s="1">
        <v>5.8879999999999999</v>
      </c>
      <c r="J65" s="1">
        <v>14.8</v>
      </c>
      <c r="K65" s="1">
        <v>18.899999999999999</v>
      </c>
      <c r="L65" s="13">
        <f t="shared" si="0"/>
        <v>19.132935493085942</v>
      </c>
    </row>
    <row r="66" spans="9:12" x14ac:dyDescent="0.3">
      <c r="I66" s="1">
        <v>7.2489999999999997</v>
      </c>
      <c r="J66" s="1">
        <v>4.8099999999999996</v>
      </c>
      <c r="K66" s="1">
        <v>35.4</v>
      </c>
      <c r="L66" s="13">
        <f t="shared" si="0"/>
        <v>32.484101698866837</v>
      </c>
    </row>
    <row r="67" spans="9:12" x14ac:dyDescent="0.3">
      <c r="I67" s="1">
        <v>6.383</v>
      </c>
      <c r="J67" s="1">
        <v>5.77</v>
      </c>
      <c r="K67" s="1">
        <v>24.7</v>
      </c>
      <c r="L67" s="13">
        <f t="shared" si="0"/>
        <v>27.45535130355702</v>
      </c>
    </row>
    <row r="68" spans="9:12" x14ac:dyDescent="0.3">
      <c r="I68" s="1">
        <v>6.8159999999999998</v>
      </c>
      <c r="J68" s="1">
        <v>3.95</v>
      </c>
      <c r="K68" s="1">
        <v>31.6</v>
      </c>
      <c r="L68" s="13">
        <f t="shared" si="0"/>
        <v>30.830486669099063</v>
      </c>
    </row>
    <row r="69" spans="9:12" x14ac:dyDescent="0.3">
      <c r="I69" s="1">
        <v>6.1449999999999996</v>
      </c>
      <c r="J69" s="1">
        <v>6.86</v>
      </c>
      <c r="K69" s="1">
        <v>23.3</v>
      </c>
      <c r="L69" s="13">
        <f t="shared" si="0"/>
        <v>25.542621178958822</v>
      </c>
    </row>
    <row r="70" spans="9:12" x14ac:dyDescent="0.3">
      <c r="I70" s="1">
        <v>5.9269999999999996</v>
      </c>
      <c r="J70" s="1">
        <v>9.2200000000000006</v>
      </c>
      <c r="K70" s="1">
        <v>19.600000000000001</v>
      </c>
      <c r="L70" s="13">
        <f t="shared" si="0"/>
        <v>22.915991729557309</v>
      </c>
    </row>
    <row r="71" spans="9:12" x14ac:dyDescent="0.3">
      <c r="I71" s="1">
        <v>5.7409999999999997</v>
      </c>
      <c r="J71" s="1">
        <v>13.15</v>
      </c>
      <c r="K71" s="1">
        <v>18.7</v>
      </c>
      <c r="L71" s="13">
        <f t="shared" si="0"/>
        <v>19.443892910891282</v>
      </c>
    </row>
    <row r="72" spans="9:12" x14ac:dyDescent="0.3">
      <c r="I72" s="1">
        <v>5.9660000000000002</v>
      </c>
      <c r="J72" s="1">
        <v>14.44</v>
      </c>
      <c r="K72" s="1">
        <v>16</v>
      </c>
      <c r="L72" s="13">
        <f t="shared" si="0"/>
        <v>19.761577956192088</v>
      </c>
    </row>
    <row r="73" spans="9:12" x14ac:dyDescent="0.3">
      <c r="I73" s="1">
        <v>6.4560000000000004</v>
      </c>
      <c r="J73" s="1">
        <v>6.73</v>
      </c>
      <c r="K73" s="1">
        <v>22.2</v>
      </c>
      <c r="L73" s="13">
        <f t="shared" si="0"/>
        <v>27.21060682553923</v>
      </c>
    </row>
    <row r="74" spans="9:12" x14ac:dyDescent="0.3">
      <c r="I74" s="1">
        <v>6.7619999999999996</v>
      </c>
      <c r="J74" s="1">
        <v>9.5</v>
      </c>
      <c r="K74" s="1">
        <v>25</v>
      </c>
      <c r="L74" s="13">
        <f t="shared" si="0"/>
        <v>26.990279362889972</v>
      </c>
    </row>
    <row r="75" spans="9:12" x14ac:dyDescent="0.3">
      <c r="I75" s="1">
        <v>7.1040000000000001</v>
      </c>
      <c r="J75" s="1">
        <v>8.0500000000000007</v>
      </c>
      <c r="K75" s="1">
        <v>33</v>
      </c>
      <c r="L75" s="13">
        <f t="shared" si="0"/>
        <v>29.664116438187058</v>
      </c>
    </row>
    <row r="76" spans="9:12" x14ac:dyDescent="0.3">
      <c r="I76" s="1">
        <v>6.29</v>
      </c>
      <c r="J76" s="1">
        <v>4.67</v>
      </c>
      <c r="K76" s="1">
        <v>23.5</v>
      </c>
      <c r="L76" s="13">
        <f t="shared" si="0"/>
        <v>27.688130188682265</v>
      </c>
    </row>
    <row r="77" spans="9:12" x14ac:dyDescent="0.3">
      <c r="I77" s="1">
        <v>5.7869999999999999</v>
      </c>
      <c r="J77" s="1">
        <v>10.24</v>
      </c>
      <c r="K77" s="1">
        <v>19.399999999999999</v>
      </c>
      <c r="L77" s="13">
        <f t="shared" si="0"/>
        <v>21.547515910821179</v>
      </c>
    </row>
    <row r="78" spans="9:12" x14ac:dyDescent="0.3">
      <c r="I78" s="1">
        <v>5.8780000000000001</v>
      </c>
      <c r="J78" s="1">
        <v>8.1</v>
      </c>
      <c r="K78" s="1">
        <v>22</v>
      </c>
      <c r="L78" s="13">
        <f t="shared" ref="L78:L141" si="1">$H$8+SUMPRODUCT($I$8:$J$8,I78:J78)</f>
        <v>23.385788452678245</v>
      </c>
    </row>
    <row r="79" spans="9:12" x14ac:dyDescent="0.3">
      <c r="I79" s="1">
        <v>5.5940000000000003</v>
      </c>
      <c r="J79" s="1">
        <v>13.09</v>
      </c>
      <c r="K79" s="1">
        <v>17.399999999999999</v>
      </c>
      <c r="L79" s="13">
        <f t="shared" si="1"/>
        <v>18.73350057724846</v>
      </c>
    </row>
    <row r="80" spans="9:12" x14ac:dyDescent="0.3">
      <c r="I80" s="1">
        <v>5.8849999999999998</v>
      </c>
      <c r="J80" s="1">
        <v>8.7899999999999991</v>
      </c>
      <c r="K80" s="1">
        <v>20.9</v>
      </c>
      <c r="L80" s="13">
        <f t="shared" si="1"/>
        <v>22.978224717940147</v>
      </c>
    </row>
    <row r="81" spans="9:12" x14ac:dyDescent="0.3">
      <c r="I81" s="1">
        <v>6.4169999999999998</v>
      </c>
      <c r="J81" s="1">
        <v>6.72</v>
      </c>
      <c r="K81" s="1">
        <v>24.2</v>
      </c>
      <c r="L81" s="13">
        <f t="shared" si="1"/>
        <v>27.018333677492546</v>
      </c>
    </row>
    <row r="82" spans="9:12" x14ac:dyDescent="0.3">
      <c r="I82" s="1">
        <v>5.9610000000000003</v>
      </c>
      <c r="J82" s="1">
        <v>9.8800000000000008</v>
      </c>
      <c r="K82" s="1">
        <v>21.7</v>
      </c>
      <c r="L82" s="13">
        <f t="shared" si="1"/>
        <v>22.665258020423625</v>
      </c>
    </row>
    <row r="83" spans="9:12" x14ac:dyDescent="0.3">
      <c r="I83" s="1">
        <v>6.0650000000000004</v>
      </c>
      <c r="J83" s="1">
        <v>5.52</v>
      </c>
      <c r="K83" s="1">
        <v>22.8</v>
      </c>
      <c r="L83" s="13">
        <f t="shared" si="1"/>
        <v>25.995798308099033</v>
      </c>
    </row>
    <row r="84" spans="9:12" x14ac:dyDescent="0.3">
      <c r="I84" s="1">
        <v>6.2450000000000001</v>
      </c>
      <c r="J84" s="1">
        <v>7.54</v>
      </c>
      <c r="K84" s="1">
        <v>23.4</v>
      </c>
      <c r="L84" s="13">
        <f t="shared" si="1"/>
        <v>25.615296310106473</v>
      </c>
    </row>
    <row r="85" spans="9:12" x14ac:dyDescent="0.3">
      <c r="I85" s="1">
        <v>6.2729999999999997</v>
      </c>
      <c r="J85" s="1">
        <v>6.78</v>
      </c>
      <c r="K85" s="1">
        <v>24.1</v>
      </c>
      <c r="L85" s="13">
        <f t="shared" si="1"/>
        <v>26.24614270769343</v>
      </c>
    </row>
    <row r="86" spans="9:12" x14ac:dyDescent="0.3">
      <c r="I86" s="1">
        <v>6.2859999999999996</v>
      </c>
      <c r="J86" s="1">
        <v>8.94</v>
      </c>
      <c r="K86" s="1">
        <v>21.4</v>
      </c>
      <c r="L86" s="13">
        <f t="shared" si="1"/>
        <v>24.924880949522485</v>
      </c>
    </row>
    <row r="87" spans="9:12" x14ac:dyDescent="0.3">
      <c r="I87" s="1">
        <v>6.2789999999999999</v>
      </c>
      <c r="J87" s="1">
        <v>11.97</v>
      </c>
      <c r="K87" s="1">
        <v>20</v>
      </c>
      <c r="L87" s="13">
        <f t="shared" si="1"/>
        <v>22.942871680872422</v>
      </c>
    </row>
    <row r="88" spans="9:12" x14ac:dyDescent="0.3">
      <c r="I88" s="1">
        <v>6.14</v>
      </c>
      <c r="J88" s="1">
        <v>10.27</v>
      </c>
      <c r="K88" s="1">
        <v>20.8</v>
      </c>
      <c r="L88" s="13">
        <f t="shared" si="1"/>
        <v>23.326705319264661</v>
      </c>
    </row>
    <row r="89" spans="9:12" x14ac:dyDescent="0.3">
      <c r="I89" s="1">
        <v>6.2320000000000002</v>
      </c>
      <c r="J89" s="1">
        <v>12.34</v>
      </c>
      <c r="K89" s="1">
        <v>21.2</v>
      </c>
      <c r="L89" s="13">
        <f t="shared" si="1"/>
        <v>22.465744061938274</v>
      </c>
    </row>
    <row r="90" spans="9:12" x14ac:dyDescent="0.3">
      <c r="I90" s="1">
        <v>5.8739999999999997</v>
      </c>
      <c r="J90" s="1">
        <v>9.1</v>
      </c>
      <c r="K90" s="1">
        <v>20.3</v>
      </c>
      <c r="L90" s="13">
        <f t="shared" si="1"/>
        <v>22.723050966496768</v>
      </c>
    </row>
    <row r="91" spans="9:12" x14ac:dyDescent="0.3">
      <c r="I91" s="1">
        <v>6.7270000000000003</v>
      </c>
      <c r="J91" s="1">
        <v>5.29</v>
      </c>
      <c r="K91" s="1">
        <v>28</v>
      </c>
      <c r="L91" s="13">
        <f t="shared" si="1"/>
        <v>29.516290370605976</v>
      </c>
    </row>
    <row r="92" spans="9:12" x14ac:dyDescent="0.3">
      <c r="I92" s="1">
        <v>6.6189999999999998</v>
      </c>
      <c r="J92" s="1">
        <v>7.22</v>
      </c>
      <c r="K92" s="1">
        <v>23.9</v>
      </c>
      <c r="L92" s="13">
        <f t="shared" si="1"/>
        <v>27.726301683206458</v>
      </c>
    </row>
    <row r="93" spans="9:12" x14ac:dyDescent="0.3">
      <c r="I93" s="1">
        <v>6.3019999999999996</v>
      </c>
      <c r="J93" s="1">
        <v>6.72</v>
      </c>
      <c r="K93" s="1">
        <v>24.8</v>
      </c>
      <c r="L93" s="13">
        <f t="shared" si="1"/>
        <v>26.432433059293839</v>
      </c>
    </row>
    <row r="94" spans="9:12" x14ac:dyDescent="0.3">
      <c r="I94" s="1">
        <v>6.1669999999999998</v>
      </c>
      <c r="J94" s="1">
        <v>7.51</v>
      </c>
      <c r="K94" s="1">
        <v>22.9</v>
      </c>
      <c r="L94" s="13">
        <f t="shared" si="1"/>
        <v>25.237173597355543</v>
      </c>
    </row>
    <row r="95" spans="9:12" x14ac:dyDescent="0.3">
      <c r="I95" s="1">
        <v>6.3890000000000002</v>
      </c>
      <c r="J95" s="1">
        <v>9.6199999999999992</v>
      </c>
      <c r="K95" s="1">
        <v>23.9</v>
      </c>
      <c r="L95" s="13">
        <f t="shared" si="1"/>
        <v>25.012840444623148</v>
      </c>
    </row>
    <row r="96" spans="9:12" x14ac:dyDescent="0.3">
      <c r="I96" s="1">
        <v>6.63</v>
      </c>
      <c r="J96" s="1">
        <v>6.53</v>
      </c>
      <c r="K96" s="1">
        <v>26.6</v>
      </c>
      <c r="L96" s="13">
        <f t="shared" si="1"/>
        <v>28.225571601662608</v>
      </c>
    </row>
    <row r="97" spans="9:12" x14ac:dyDescent="0.3">
      <c r="I97" s="1">
        <v>6.0149999999999997</v>
      </c>
      <c r="J97" s="1">
        <v>12.86</v>
      </c>
      <c r="K97" s="1">
        <v>22.5</v>
      </c>
      <c r="L97" s="13">
        <f t="shared" si="1"/>
        <v>21.026148735530295</v>
      </c>
    </row>
    <row r="98" spans="9:12" x14ac:dyDescent="0.3">
      <c r="I98" s="1">
        <v>6.1210000000000004</v>
      </c>
      <c r="J98" s="1">
        <v>8.44</v>
      </c>
      <c r="K98" s="1">
        <v>22.2</v>
      </c>
      <c r="L98" s="13">
        <f t="shared" si="1"/>
        <v>24.405420099229023</v>
      </c>
    </row>
    <row r="99" spans="9:12" x14ac:dyDescent="0.3">
      <c r="I99" s="1">
        <v>7.0069999999999997</v>
      </c>
      <c r="J99" s="1">
        <v>5.5</v>
      </c>
      <c r="K99" s="1">
        <v>23.6</v>
      </c>
      <c r="L99" s="13">
        <f t="shared" si="1"/>
        <v>30.807935756028943</v>
      </c>
    </row>
    <row r="100" spans="9:12" x14ac:dyDescent="0.3">
      <c r="I100" s="1">
        <v>7.0789999999999997</v>
      </c>
      <c r="J100" s="1">
        <v>5.7</v>
      </c>
      <c r="K100" s="1">
        <v>28.7</v>
      </c>
      <c r="L100" s="13">
        <f t="shared" si="1"/>
        <v>31.046288824052343</v>
      </c>
    </row>
    <row r="101" spans="9:12" x14ac:dyDescent="0.3">
      <c r="I101" s="1">
        <v>6.4169999999999998</v>
      </c>
      <c r="J101" s="1">
        <v>8.81</v>
      </c>
      <c r="K101" s="1">
        <v>22.6</v>
      </c>
      <c r="L101" s="13">
        <f t="shared" si="1"/>
        <v>25.675804758922315</v>
      </c>
    </row>
    <row r="102" spans="9:12" x14ac:dyDescent="0.3">
      <c r="I102" s="1">
        <v>6.4050000000000002</v>
      </c>
      <c r="J102" s="1">
        <v>8.1999999999999993</v>
      </c>
      <c r="K102" s="1">
        <v>22</v>
      </c>
      <c r="L102" s="13">
        <f t="shared" si="1"/>
        <v>26.006505886999197</v>
      </c>
    </row>
    <row r="103" spans="9:12" x14ac:dyDescent="0.3">
      <c r="I103" s="1">
        <v>6.4420000000000002</v>
      </c>
      <c r="J103" s="1">
        <v>8.16</v>
      </c>
      <c r="K103" s="1">
        <v>22.9</v>
      </c>
      <c r="L103" s="13">
        <f t="shared" si="1"/>
        <v>26.220707375789413</v>
      </c>
    </row>
    <row r="104" spans="9:12" x14ac:dyDescent="0.3">
      <c r="I104" s="1">
        <v>6.2110000000000003</v>
      </c>
      <c r="J104" s="1">
        <v>6.21</v>
      </c>
      <c r="K104" s="1">
        <v>25</v>
      </c>
      <c r="L104" s="13">
        <f t="shared" si="1"/>
        <v>26.296410103183721</v>
      </c>
    </row>
    <row r="105" spans="9:12" x14ac:dyDescent="0.3">
      <c r="I105" s="1">
        <v>6.2489999999999997</v>
      </c>
      <c r="J105" s="1">
        <v>10.59</v>
      </c>
      <c r="K105" s="1">
        <v>20.6</v>
      </c>
      <c r="L105" s="13">
        <f t="shared" si="1"/>
        <v>23.676482542599221</v>
      </c>
    </row>
    <row r="106" spans="9:12" x14ac:dyDescent="0.3">
      <c r="I106" s="1">
        <v>6.625</v>
      </c>
      <c r="J106" s="1">
        <v>6.65</v>
      </c>
      <c r="K106" s="1">
        <v>28.4</v>
      </c>
      <c r="L106" s="13">
        <f t="shared" si="1"/>
        <v>28.123014661631633</v>
      </c>
    </row>
    <row r="107" spans="9:12" x14ac:dyDescent="0.3">
      <c r="I107" s="1">
        <v>6.1630000000000003</v>
      </c>
      <c r="J107" s="1">
        <v>11.34</v>
      </c>
      <c r="K107" s="1">
        <v>21.4</v>
      </c>
      <c r="L107" s="13">
        <f t="shared" si="1"/>
        <v>22.756562025263182</v>
      </c>
    </row>
    <row r="108" spans="9:12" x14ac:dyDescent="0.3">
      <c r="I108" s="1">
        <v>8.0690000000000008</v>
      </c>
      <c r="J108" s="1">
        <v>4.21</v>
      </c>
      <c r="K108" s="1">
        <v>38.700000000000003</v>
      </c>
      <c r="L108" s="13">
        <f t="shared" si="1"/>
        <v>37.04724284656929</v>
      </c>
    </row>
    <row r="109" spans="9:12" x14ac:dyDescent="0.3">
      <c r="I109" s="1">
        <v>7.82</v>
      </c>
      <c r="J109" s="1">
        <v>3.57</v>
      </c>
      <c r="K109" s="1">
        <v>43.8</v>
      </c>
      <c r="L109" s="13">
        <f t="shared" si="1"/>
        <v>36.189749972385727</v>
      </c>
    </row>
    <row r="110" spans="9:12" x14ac:dyDescent="0.3">
      <c r="I110" s="1">
        <v>7.4160000000000004</v>
      </c>
      <c r="J110" s="1">
        <v>6.19</v>
      </c>
      <c r="K110" s="1">
        <v>33.200000000000003</v>
      </c>
      <c r="L110" s="13">
        <f t="shared" si="1"/>
        <v>32.44847679099415</v>
      </c>
    </row>
    <row r="111" spans="9:12" x14ac:dyDescent="0.3">
      <c r="I111" s="1">
        <v>6.7270000000000003</v>
      </c>
      <c r="J111" s="1">
        <v>9.42</v>
      </c>
      <c r="K111" s="1">
        <v>27.5</v>
      </c>
      <c r="L111" s="13">
        <f t="shared" si="1"/>
        <v>26.863350450177723</v>
      </c>
    </row>
    <row r="112" spans="9:12" x14ac:dyDescent="0.3">
      <c r="I112" s="1">
        <v>6.7809999999999997</v>
      </c>
      <c r="J112" s="1">
        <v>7.67</v>
      </c>
      <c r="K112" s="1">
        <v>26.5</v>
      </c>
      <c r="L112" s="13">
        <f t="shared" si="1"/>
        <v>28.262596086259123</v>
      </c>
    </row>
    <row r="113" spans="9:12" x14ac:dyDescent="0.3">
      <c r="I113" s="1">
        <v>6.4050000000000002</v>
      </c>
      <c r="J113" s="1">
        <v>10.63</v>
      </c>
      <c r="K113" s="1">
        <v>18.600000000000001</v>
      </c>
      <c r="L113" s="13">
        <f t="shared" si="1"/>
        <v>24.445575134785962</v>
      </c>
    </row>
    <row r="114" spans="9:12" x14ac:dyDescent="0.3">
      <c r="I114" s="1">
        <v>6.1369999999999996</v>
      </c>
      <c r="J114" s="1">
        <v>13.44</v>
      </c>
      <c r="K114" s="1">
        <v>19.3</v>
      </c>
      <c r="L114" s="13">
        <f t="shared" si="1"/>
        <v>21.27514503575776</v>
      </c>
    </row>
    <row r="115" spans="9:12" x14ac:dyDescent="0.3">
      <c r="I115" s="1">
        <v>6.1669999999999998</v>
      </c>
      <c r="J115" s="1">
        <v>12.33</v>
      </c>
      <c r="K115" s="1">
        <v>20.100000000000001</v>
      </c>
      <c r="L115" s="13">
        <f t="shared" si="1"/>
        <v>22.141006426298841</v>
      </c>
    </row>
    <row r="116" spans="9:12" x14ac:dyDescent="0.3">
      <c r="I116" s="1">
        <v>5.851</v>
      </c>
      <c r="J116" s="1">
        <v>16.47</v>
      </c>
      <c r="K116" s="1">
        <v>19.5</v>
      </c>
      <c r="L116" s="13">
        <f t="shared" si="1"/>
        <v>17.871689919477799</v>
      </c>
    </row>
    <row r="117" spans="9:12" x14ac:dyDescent="0.3">
      <c r="I117" s="1">
        <v>5.8360000000000003</v>
      </c>
      <c r="J117" s="1">
        <v>18.66</v>
      </c>
      <c r="K117" s="1">
        <v>19.5</v>
      </c>
      <c r="L117" s="13">
        <f t="shared" si="1"/>
        <v>16.38850334771811</v>
      </c>
    </row>
    <row r="118" spans="9:12" x14ac:dyDescent="0.3">
      <c r="I118" s="1">
        <v>6.1269999999999998</v>
      </c>
      <c r="J118" s="1">
        <v>14.09</v>
      </c>
      <c r="K118" s="1">
        <v>20.399999999999999</v>
      </c>
      <c r="L118" s="13">
        <f t="shared" si="1"/>
        <v>20.80666423865571</v>
      </c>
    </row>
    <row r="119" spans="9:12" x14ac:dyDescent="0.3">
      <c r="I119" s="1">
        <v>6.4740000000000002</v>
      </c>
      <c r="J119" s="1">
        <v>12.27</v>
      </c>
      <c r="K119" s="1">
        <v>19.8</v>
      </c>
      <c r="L119" s="13">
        <f t="shared" si="1"/>
        <v>23.74364783754481</v>
      </c>
    </row>
    <row r="120" spans="9:12" x14ac:dyDescent="0.3">
      <c r="I120" s="1">
        <v>6.2290000000000001</v>
      </c>
      <c r="J120" s="1">
        <v>15.55</v>
      </c>
      <c r="K120" s="1">
        <v>19.399999999999999</v>
      </c>
      <c r="L120" s="13">
        <f t="shared" si="1"/>
        <v>20.388489445061612</v>
      </c>
    </row>
    <row r="121" spans="9:12" x14ac:dyDescent="0.3">
      <c r="I121" s="1">
        <v>6.1950000000000003</v>
      </c>
      <c r="J121" s="1">
        <v>13</v>
      </c>
      <c r="K121" s="1">
        <v>21.7</v>
      </c>
      <c r="L121" s="13">
        <f t="shared" si="1"/>
        <v>21.853280405916703</v>
      </c>
    </row>
    <row r="122" spans="9:12" x14ac:dyDescent="0.3">
      <c r="I122" s="1">
        <v>6.7149999999999999</v>
      </c>
      <c r="J122" s="1">
        <v>10.16</v>
      </c>
      <c r="K122" s="1">
        <v>22.8</v>
      </c>
      <c r="L122" s="13">
        <f t="shared" si="1"/>
        <v>26.32686782702503</v>
      </c>
    </row>
    <row r="123" spans="9:12" x14ac:dyDescent="0.3">
      <c r="I123" s="1">
        <v>5.9130000000000003</v>
      </c>
      <c r="J123" s="1">
        <v>16.21</v>
      </c>
      <c r="K123" s="1">
        <v>18.8</v>
      </c>
      <c r="L123" s="13">
        <f t="shared" si="1"/>
        <v>18.35457994141014</v>
      </c>
    </row>
    <row r="124" spans="9:12" x14ac:dyDescent="0.3">
      <c r="I124" s="1">
        <v>6.0919999999999996</v>
      </c>
      <c r="J124" s="1">
        <v>17.09</v>
      </c>
      <c r="K124" s="1">
        <v>18.7</v>
      </c>
      <c r="L124" s="13">
        <f t="shared" si="1"/>
        <v>18.701271656471544</v>
      </c>
    </row>
    <row r="125" spans="9:12" x14ac:dyDescent="0.3">
      <c r="I125" s="1">
        <v>6.2539999999999996</v>
      </c>
      <c r="J125" s="1">
        <v>10.45</v>
      </c>
      <c r="K125" s="1">
        <v>18.5</v>
      </c>
      <c r="L125" s="13">
        <f t="shared" si="1"/>
        <v>23.791886649315078</v>
      </c>
    </row>
    <row r="126" spans="9:12" x14ac:dyDescent="0.3">
      <c r="I126" s="1">
        <v>5.9279999999999999</v>
      </c>
      <c r="J126" s="1">
        <v>15.76</v>
      </c>
      <c r="K126" s="1">
        <v>18.3</v>
      </c>
      <c r="L126" s="13">
        <f t="shared" si="1"/>
        <v>18.720063011585044</v>
      </c>
    </row>
    <row r="127" spans="9:12" x14ac:dyDescent="0.3">
      <c r="I127" s="1">
        <v>6.1760000000000002</v>
      </c>
      <c r="J127" s="1">
        <v>12.04</v>
      </c>
      <c r="K127" s="1">
        <v>21.2</v>
      </c>
      <c r="L127" s="13">
        <f t="shared" si="1"/>
        <v>22.373143435088668</v>
      </c>
    </row>
    <row r="128" spans="9:12" x14ac:dyDescent="0.3">
      <c r="I128" s="1">
        <v>6.0209999999999999</v>
      </c>
      <c r="J128" s="1">
        <v>10.3</v>
      </c>
      <c r="K128" s="1">
        <v>19.2</v>
      </c>
      <c r="L128" s="13">
        <f t="shared" si="1"/>
        <v>22.701154799101285</v>
      </c>
    </row>
    <row r="129" spans="9:12" x14ac:dyDescent="0.3">
      <c r="I129" s="1">
        <v>5.8719999999999999</v>
      </c>
      <c r="J129" s="1">
        <v>15.37</v>
      </c>
      <c r="K129" s="1">
        <v>20.399999999999999</v>
      </c>
      <c r="L129" s="13">
        <f t="shared" si="1"/>
        <v>18.685274634817407</v>
      </c>
    </row>
    <row r="130" spans="9:12" x14ac:dyDescent="0.3">
      <c r="I130" s="1">
        <v>5.7309999999999999</v>
      </c>
      <c r="J130" s="1">
        <v>13.61</v>
      </c>
      <c r="K130" s="1">
        <v>19.3</v>
      </c>
      <c r="L130" s="13">
        <f t="shared" si="1"/>
        <v>19.097460197295621</v>
      </c>
    </row>
    <row r="131" spans="9:12" x14ac:dyDescent="0.3">
      <c r="I131" s="1">
        <v>5.87</v>
      </c>
      <c r="J131" s="1">
        <v>14.37</v>
      </c>
      <c r="K131" s="1">
        <v>22</v>
      </c>
      <c r="L131" s="13">
        <f t="shared" si="1"/>
        <v>19.317443393092862</v>
      </c>
    </row>
    <row r="132" spans="9:12" x14ac:dyDescent="0.3">
      <c r="I132" s="1">
        <v>6.0039999999999996</v>
      </c>
      <c r="J132" s="1">
        <v>14.27</v>
      </c>
      <c r="K132" s="1">
        <v>20.3</v>
      </c>
      <c r="L132" s="13">
        <f t="shared" si="1"/>
        <v>20.064380816418371</v>
      </c>
    </row>
    <row r="133" spans="9:12" x14ac:dyDescent="0.3">
      <c r="I133" s="1">
        <v>5.9610000000000003</v>
      </c>
      <c r="J133" s="1">
        <v>17.93</v>
      </c>
      <c r="K133" s="1">
        <v>20.5</v>
      </c>
      <c r="L133" s="13">
        <f t="shared" si="1"/>
        <v>17.49427342975839</v>
      </c>
    </row>
    <row r="134" spans="9:12" x14ac:dyDescent="0.3">
      <c r="I134" s="1">
        <v>5.8559999999999999</v>
      </c>
      <c r="J134" s="1">
        <v>25.41</v>
      </c>
      <c r="K134" s="1">
        <v>17.3</v>
      </c>
      <c r="L134" s="13">
        <f t="shared" si="1"/>
        <v>12.154480351256964</v>
      </c>
    </row>
    <row r="135" spans="9:12" x14ac:dyDescent="0.3">
      <c r="I135" s="1">
        <v>5.8789999999999996</v>
      </c>
      <c r="J135" s="1">
        <v>17.579999999999998</v>
      </c>
      <c r="K135" s="1">
        <v>18.8</v>
      </c>
      <c r="L135" s="13">
        <f t="shared" si="1"/>
        <v>17.301326232028238</v>
      </c>
    </row>
    <row r="136" spans="9:12" x14ac:dyDescent="0.3">
      <c r="I136" s="1">
        <v>5.9859999999999998</v>
      </c>
      <c r="J136" s="1">
        <v>14.81</v>
      </c>
      <c r="K136" s="1">
        <v>21.4</v>
      </c>
      <c r="L136" s="13">
        <f t="shared" si="1"/>
        <v>19.625801132208483</v>
      </c>
    </row>
    <row r="137" spans="9:12" x14ac:dyDescent="0.3">
      <c r="I137" s="1">
        <v>5.6130000000000004</v>
      </c>
      <c r="J137" s="1">
        <v>27.26</v>
      </c>
      <c r="K137" s="1">
        <v>15.7</v>
      </c>
      <c r="L137" s="13">
        <f t="shared" si="1"/>
        <v>9.7280839527115468</v>
      </c>
    </row>
    <row r="138" spans="9:12" x14ac:dyDescent="0.3">
      <c r="I138" s="1">
        <v>5.6929999999999996</v>
      </c>
      <c r="J138" s="1">
        <v>17.190000000000001</v>
      </c>
      <c r="K138" s="1">
        <v>16.2</v>
      </c>
      <c r="L138" s="13">
        <f t="shared" si="1"/>
        <v>16.604215417296846</v>
      </c>
    </row>
    <row r="139" spans="9:12" x14ac:dyDescent="0.3">
      <c r="I139" s="1">
        <v>6.431</v>
      </c>
      <c r="J139" s="1">
        <v>15.39</v>
      </c>
      <c r="K139" s="1">
        <v>18</v>
      </c>
      <c r="L139" s="13">
        <f t="shared" si="1"/>
        <v>21.520413951376657</v>
      </c>
    </row>
    <row r="140" spans="9:12" x14ac:dyDescent="0.3">
      <c r="I140" s="1">
        <v>5.6369999999999996</v>
      </c>
      <c r="J140" s="1">
        <v>18.34</v>
      </c>
      <c r="K140" s="1">
        <v>14.3</v>
      </c>
      <c r="L140" s="13">
        <f t="shared" si="1"/>
        <v>15.580195205793249</v>
      </c>
    </row>
    <row r="141" spans="9:12" x14ac:dyDescent="0.3">
      <c r="I141" s="1">
        <v>6.4580000000000002</v>
      </c>
      <c r="J141" s="1">
        <v>12.6</v>
      </c>
      <c r="K141" s="1">
        <v>19.2</v>
      </c>
      <c r="L141" s="13">
        <f t="shared" si="1"/>
        <v>23.450152979494863</v>
      </c>
    </row>
    <row r="142" spans="9:12" x14ac:dyDescent="0.3">
      <c r="I142" s="1">
        <v>6.3259999999999996</v>
      </c>
      <c r="J142" s="1">
        <v>12.26</v>
      </c>
      <c r="K142" s="1">
        <v>19.600000000000001</v>
      </c>
      <c r="L142" s="13">
        <f t="shared" ref="L142:L205" si="2">$H$8+SUMPRODUCT($I$8:$J$8,I142:J142)</f>
        <v>22.996042799205437</v>
      </c>
    </row>
    <row r="143" spans="9:12" x14ac:dyDescent="0.3">
      <c r="I143" s="1">
        <v>6.3719999999999999</v>
      </c>
      <c r="J143" s="1">
        <v>11.12</v>
      </c>
      <c r="K143" s="1">
        <v>23</v>
      </c>
      <c r="L143" s="13">
        <f t="shared" si="2"/>
        <v>23.962691547523228</v>
      </c>
    </row>
    <row r="144" spans="9:12" x14ac:dyDescent="0.3">
      <c r="I144" s="1">
        <v>5.8220000000000001</v>
      </c>
      <c r="J144" s="1">
        <v>15.03</v>
      </c>
      <c r="K144" s="1">
        <v>18.399999999999999</v>
      </c>
      <c r="L144" s="13">
        <f t="shared" si="2"/>
        <v>18.648937069243583</v>
      </c>
    </row>
    <row r="145" spans="9:12" x14ac:dyDescent="0.3">
      <c r="I145" s="1">
        <v>5.7569999999999997</v>
      </c>
      <c r="J145" s="1">
        <v>17.309999999999999</v>
      </c>
      <c r="K145" s="1">
        <v>15.6</v>
      </c>
      <c r="L145" s="13">
        <f t="shared" si="2"/>
        <v>16.853198848185091</v>
      </c>
    </row>
    <row r="146" spans="9:12" x14ac:dyDescent="0.3">
      <c r="I146" s="1">
        <v>6.335</v>
      </c>
      <c r="J146" s="1">
        <v>16.96</v>
      </c>
      <c r="K146" s="1">
        <v>18.100000000000001</v>
      </c>
      <c r="L146" s="13">
        <f t="shared" si="2"/>
        <v>20.022811720117062</v>
      </c>
    </row>
    <row r="147" spans="9:12" x14ac:dyDescent="0.3">
      <c r="I147" s="1">
        <v>5.9420000000000002</v>
      </c>
      <c r="J147" s="1">
        <v>16.899999999999999</v>
      </c>
      <c r="K147" s="1">
        <v>17.399999999999999</v>
      </c>
      <c r="L147" s="13">
        <f t="shared" si="2"/>
        <v>18.059101542327451</v>
      </c>
    </row>
    <row r="148" spans="9:12" x14ac:dyDescent="0.3">
      <c r="I148" s="1">
        <v>6.4539999999999997</v>
      </c>
      <c r="J148" s="1">
        <v>14.59</v>
      </c>
      <c r="K148" s="1">
        <v>17.100000000000001</v>
      </c>
      <c r="L148" s="13">
        <f t="shared" si="2"/>
        <v>22.151480742411696</v>
      </c>
    </row>
    <row r="149" spans="9:12" x14ac:dyDescent="0.3">
      <c r="I149" s="1">
        <v>5.8570000000000002</v>
      </c>
      <c r="J149" s="1">
        <v>21.32</v>
      </c>
      <c r="K149" s="1">
        <v>13.3</v>
      </c>
      <c r="L149" s="13">
        <f t="shared" si="2"/>
        <v>14.786820726299794</v>
      </c>
    </row>
    <row r="150" spans="9:12" x14ac:dyDescent="0.3">
      <c r="I150" s="1">
        <v>6.1509999999999998</v>
      </c>
      <c r="J150" s="1">
        <v>18.46</v>
      </c>
      <c r="K150" s="1">
        <v>17.8</v>
      </c>
      <c r="L150" s="13">
        <f t="shared" si="2"/>
        <v>18.121833229632944</v>
      </c>
    </row>
    <row r="151" spans="9:12" x14ac:dyDescent="0.3">
      <c r="I151" s="1">
        <v>6.1740000000000004</v>
      </c>
      <c r="J151" s="1">
        <v>24.16</v>
      </c>
      <c r="K151" s="1">
        <v>14</v>
      </c>
      <c r="L151" s="13">
        <f t="shared" si="2"/>
        <v>14.577570848081155</v>
      </c>
    </row>
    <row r="152" spans="9:12" x14ac:dyDescent="0.3">
      <c r="I152" s="1">
        <v>5.0190000000000001</v>
      </c>
      <c r="J152" s="1">
        <v>34.409999999999997</v>
      </c>
      <c r="K152" s="1">
        <v>14.4</v>
      </c>
      <c r="L152" s="13">
        <f t="shared" si="2"/>
        <v>2.108917800170115</v>
      </c>
    </row>
    <row r="153" spans="9:12" x14ac:dyDescent="0.3">
      <c r="I153" s="1">
        <v>5.4029999999999996</v>
      </c>
      <c r="J153" s="1">
        <v>26.82</v>
      </c>
      <c r="K153" s="1">
        <v>13.4</v>
      </c>
      <c r="L153" s="13">
        <f t="shared" si="2"/>
        <v>8.940816143068286</v>
      </c>
    </row>
    <row r="154" spans="9:12" x14ac:dyDescent="0.3">
      <c r="I154" s="1">
        <v>5.468</v>
      </c>
      <c r="J154" s="1">
        <v>26.42</v>
      </c>
      <c r="K154" s="1">
        <v>15.6</v>
      </c>
      <c r="L154" s="13">
        <f t="shared" si="2"/>
        <v>9.5289206957478143</v>
      </c>
    </row>
    <row r="155" spans="9:12" x14ac:dyDescent="0.3">
      <c r="I155" s="1">
        <v>4.9029999999999996</v>
      </c>
      <c r="J155" s="1">
        <v>29.29</v>
      </c>
      <c r="K155" s="1">
        <v>11.8</v>
      </c>
      <c r="L155" s="13">
        <f t="shared" si="2"/>
        <v>4.8067970653170136</v>
      </c>
    </row>
    <row r="156" spans="9:12" x14ac:dyDescent="0.3">
      <c r="I156" s="1">
        <v>6.13</v>
      </c>
      <c r="J156" s="1">
        <v>27.8</v>
      </c>
      <c r="K156" s="1">
        <v>13.8</v>
      </c>
      <c r="L156" s="13">
        <f t="shared" si="2"/>
        <v>12.015215840121712</v>
      </c>
    </row>
    <row r="157" spans="9:12" x14ac:dyDescent="0.3">
      <c r="I157" s="1">
        <v>5.6280000000000001</v>
      </c>
      <c r="J157" s="1">
        <v>16.649999999999999</v>
      </c>
      <c r="K157" s="1">
        <v>15.6</v>
      </c>
      <c r="L157" s="13">
        <f t="shared" si="2"/>
        <v>16.619927698806801</v>
      </c>
    </row>
    <row r="158" spans="9:12" x14ac:dyDescent="0.3">
      <c r="I158" s="1">
        <v>4.9260000000000002</v>
      </c>
      <c r="J158" s="1">
        <v>29.53</v>
      </c>
      <c r="K158" s="1">
        <v>14.6</v>
      </c>
      <c r="L158" s="13">
        <f t="shared" si="2"/>
        <v>4.7698111887381636</v>
      </c>
    </row>
    <row r="159" spans="9:12" x14ac:dyDescent="0.3">
      <c r="I159" s="1">
        <v>5.1859999999999999</v>
      </c>
      <c r="J159" s="1">
        <v>28.32</v>
      </c>
      <c r="K159" s="1">
        <v>17.8</v>
      </c>
      <c r="L159" s="13">
        <f t="shared" si="2"/>
        <v>6.8717096491010636</v>
      </c>
    </row>
    <row r="160" spans="9:12" x14ac:dyDescent="0.3">
      <c r="I160" s="1">
        <v>5.5970000000000004</v>
      </c>
      <c r="J160" s="1">
        <v>21.45</v>
      </c>
      <c r="K160" s="1">
        <v>15.4</v>
      </c>
      <c r="L160" s="13">
        <f t="shared" si="2"/>
        <v>13.378669266920554</v>
      </c>
    </row>
    <row r="161" spans="9:12" x14ac:dyDescent="0.3">
      <c r="I161" s="1">
        <v>6.1219999999999999</v>
      </c>
      <c r="J161" s="1">
        <v>14.1</v>
      </c>
      <c r="K161" s="1">
        <v>21.5</v>
      </c>
      <c r="L161" s="13">
        <f t="shared" si="2"/>
        <v>20.774766715391589</v>
      </c>
    </row>
    <row r="162" spans="9:12" x14ac:dyDescent="0.3">
      <c r="I162" s="1">
        <v>5.4039999999999999</v>
      </c>
      <c r="J162" s="1">
        <v>13.28</v>
      </c>
      <c r="K162" s="1">
        <v>19.600000000000001</v>
      </c>
      <c r="L162" s="13">
        <f t="shared" si="2"/>
        <v>17.643442776718128</v>
      </c>
    </row>
    <row r="163" spans="9:12" x14ac:dyDescent="0.3">
      <c r="I163" s="1">
        <v>5.0119999999999996</v>
      </c>
      <c r="J163" s="1">
        <v>12.12</v>
      </c>
      <c r="K163" s="1">
        <v>15.3</v>
      </c>
      <c r="L163" s="13">
        <f t="shared" si="2"/>
        <v>16.391421554581388</v>
      </c>
    </row>
    <row r="164" spans="9:12" x14ac:dyDescent="0.3">
      <c r="I164" s="1">
        <v>5.7089999999999996</v>
      </c>
      <c r="J164" s="1">
        <v>15.79</v>
      </c>
      <c r="K164" s="1">
        <v>19.399999999999999</v>
      </c>
      <c r="L164" s="13">
        <f t="shared" si="2"/>
        <v>17.585033692988009</v>
      </c>
    </row>
    <row r="165" spans="9:12" x14ac:dyDescent="0.3">
      <c r="I165" s="1">
        <v>6.1289999999999996</v>
      </c>
      <c r="J165" s="1">
        <v>15.12</v>
      </c>
      <c r="K165" s="1">
        <v>17</v>
      </c>
      <c r="L165" s="13">
        <f t="shared" si="2"/>
        <v>20.155224730352931</v>
      </c>
    </row>
    <row r="166" spans="9:12" x14ac:dyDescent="0.3">
      <c r="I166" s="1">
        <v>6.1520000000000001</v>
      </c>
      <c r="J166" s="1">
        <v>15.02</v>
      </c>
      <c r="K166" s="1">
        <v>15.6</v>
      </c>
      <c r="L166" s="13">
        <f t="shared" si="2"/>
        <v>20.336640687417091</v>
      </c>
    </row>
    <row r="167" spans="9:12" x14ac:dyDescent="0.3">
      <c r="I167" s="1">
        <v>5.2720000000000002</v>
      </c>
      <c r="J167" s="1">
        <v>16.14</v>
      </c>
      <c r="K167" s="1">
        <v>13.1</v>
      </c>
      <c r="L167" s="13">
        <f t="shared" si="2"/>
        <v>15.133785926847498</v>
      </c>
    </row>
    <row r="168" spans="9:12" x14ac:dyDescent="0.3">
      <c r="I168" s="1">
        <v>6.9429999999999996</v>
      </c>
      <c r="J168" s="1">
        <v>4.59</v>
      </c>
      <c r="K168" s="1">
        <v>41.3</v>
      </c>
      <c r="L168" s="13">
        <f t="shared" si="2"/>
        <v>31.066415409193564</v>
      </c>
    </row>
    <row r="169" spans="9:12" x14ac:dyDescent="0.3">
      <c r="I169" s="1">
        <v>6.0659999999999998</v>
      </c>
      <c r="J169" s="1">
        <v>6.43</v>
      </c>
      <c r="K169" s="1">
        <v>24.3</v>
      </c>
      <c r="L169" s="13">
        <f t="shared" si="2"/>
        <v>25.416347011921207</v>
      </c>
    </row>
    <row r="170" spans="9:12" x14ac:dyDescent="0.3">
      <c r="I170" s="1">
        <v>6.51</v>
      </c>
      <c r="J170" s="1">
        <v>7.39</v>
      </c>
      <c r="K170" s="1">
        <v>23.3</v>
      </c>
      <c r="L170" s="13">
        <f t="shared" si="2"/>
        <v>27.061768876092277</v>
      </c>
    </row>
    <row r="171" spans="9:12" x14ac:dyDescent="0.3">
      <c r="I171" s="1">
        <v>6.25</v>
      </c>
      <c r="J171" s="1">
        <v>5.5</v>
      </c>
      <c r="K171" s="1">
        <v>27</v>
      </c>
      <c r="L171" s="13">
        <f t="shared" si="2"/>
        <v>26.951181251886176</v>
      </c>
    </row>
    <row r="172" spans="9:12" x14ac:dyDescent="0.3">
      <c r="I172" s="1">
        <v>7.4889999999999999</v>
      </c>
      <c r="J172" s="1">
        <v>1.73</v>
      </c>
      <c r="K172" s="1">
        <v>50</v>
      </c>
      <c r="L172" s="13">
        <f t="shared" si="2"/>
        <v>35.685314484579521</v>
      </c>
    </row>
    <row r="173" spans="9:12" x14ac:dyDescent="0.3">
      <c r="I173" s="1">
        <v>7.8019999999999996</v>
      </c>
      <c r="J173" s="1">
        <v>1.92</v>
      </c>
      <c r="K173" s="1">
        <v>50</v>
      </c>
      <c r="L173" s="13">
        <f t="shared" si="2"/>
        <v>37.157935040170486</v>
      </c>
    </row>
    <row r="174" spans="9:12" x14ac:dyDescent="0.3">
      <c r="I174" s="1">
        <v>8.375</v>
      </c>
      <c r="J174" s="1">
        <v>3.32</v>
      </c>
      <c r="K174" s="1">
        <v>50</v>
      </c>
      <c r="L174" s="13">
        <f t="shared" si="2"/>
        <v>39.17794688725354</v>
      </c>
    </row>
    <row r="175" spans="9:12" x14ac:dyDescent="0.3">
      <c r="I175" s="1">
        <v>5.8540000000000001</v>
      </c>
      <c r="J175" s="1">
        <v>11.64</v>
      </c>
      <c r="K175" s="1">
        <v>22.7</v>
      </c>
      <c r="L175" s="13">
        <f t="shared" si="2"/>
        <v>20.989565037829951</v>
      </c>
    </row>
    <row r="176" spans="9:12" x14ac:dyDescent="0.3">
      <c r="I176" s="1">
        <v>6.101</v>
      </c>
      <c r="J176" s="1">
        <v>9.81</v>
      </c>
      <c r="K176" s="1">
        <v>25</v>
      </c>
      <c r="L176" s="13">
        <f t="shared" si="2"/>
        <v>23.423493421627832</v>
      </c>
    </row>
    <row r="177" spans="9:12" x14ac:dyDescent="0.3">
      <c r="I177" s="1">
        <v>7.9290000000000003</v>
      </c>
      <c r="J177" s="1">
        <v>3.7</v>
      </c>
      <c r="K177" s="1">
        <v>50</v>
      </c>
      <c r="L177" s="13">
        <f t="shared" si="2"/>
        <v>36.661575279226682</v>
      </c>
    </row>
    <row r="178" spans="9:12" x14ac:dyDescent="0.3">
      <c r="I178" s="1">
        <v>5.8769999999999998</v>
      </c>
      <c r="J178" s="1">
        <v>12.14</v>
      </c>
      <c r="K178" s="1">
        <v>23.8</v>
      </c>
      <c r="L178" s="13">
        <f t="shared" si="2"/>
        <v>20.785565994347625</v>
      </c>
    </row>
    <row r="179" spans="9:12" x14ac:dyDescent="0.3">
      <c r="I179" s="1">
        <v>6.319</v>
      </c>
      <c r="J179" s="1">
        <v>11.1</v>
      </c>
      <c r="K179" s="1">
        <v>23.8</v>
      </c>
      <c r="L179" s="13">
        <f t="shared" si="2"/>
        <v>23.705514951038278</v>
      </c>
    </row>
    <row r="180" spans="9:12" x14ac:dyDescent="0.3">
      <c r="I180" s="1">
        <v>6.4020000000000001</v>
      </c>
      <c r="J180" s="1">
        <v>11.32</v>
      </c>
      <c r="K180" s="1">
        <v>22.3</v>
      </c>
      <c r="L180" s="13">
        <f t="shared" si="2"/>
        <v>23.987063520204497</v>
      </c>
    </row>
    <row r="181" spans="9:12" x14ac:dyDescent="0.3">
      <c r="I181" s="1">
        <v>5.875</v>
      </c>
      <c r="J181" s="1">
        <v>14.43</v>
      </c>
      <c r="K181" s="1">
        <v>17.399999999999999</v>
      </c>
      <c r="L181" s="13">
        <f t="shared" si="2"/>
        <v>19.304375832959899</v>
      </c>
    </row>
    <row r="182" spans="9:12" x14ac:dyDescent="0.3">
      <c r="I182" s="1">
        <v>5.88</v>
      </c>
      <c r="J182" s="1">
        <v>12.03</v>
      </c>
      <c r="K182" s="1">
        <v>19.100000000000001</v>
      </c>
      <c r="L182" s="13">
        <f t="shared" si="2"/>
        <v>20.871509775067491</v>
      </c>
    </row>
    <row r="183" spans="9:12" x14ac:dyDescent="0.3">
      <c r="I183" s="1">
        <v>5.5720000000000001</v>
      </c>
      <c r="J183" s="1">
        <v>14.69</v>
      </c>
      <c r="K183" s="1">
        <v>23.1</v>
      </c>
      <c r="L183" s="13">
        <f t="shared" si="2"/>
        <v>17.59364190680245</v>
      </c>
    </row>
    <row r="184" spans="9:12" x14ac:dyDescent="0.3">
      <c r="I184" s="1">
        <v>6.4160000000000004</v>
      </c>
      <c r="J184" s="1">
        <v>9.0399999999999991</v>
      </c>
      <c r="K184" s="1">
        <v>23.6</v>
      </c>
      <c r="L184" s="13">
        <f t="shared" si="2"/>
        <v>25.522967554061832</v>
      </c>
    </row>
    <row r="185" spans="9:12" x14ac:dyDescent="0.3">
      <c r="I185" s="1">
        <v>5.859</v>
      </c>
      <c r="J185" s="1">
        <v>9.64</v>
      </c>
      <c r="K185" s="1">
        <v>22.6</v>
      </c>
      <c r="L185" s="13">
        <f t="shared" si="2"/>
        <v>22.299755646239891</v>
      </c>
    </row>
    <row r="186" spans="9:12" x14ac:dyDescent="0.3">
      <c r="I186" s="1">
        <v>6.5460000000000003</v>
      </c>
      <c r="J186" s="1">
        <v>5.33</v>
      </c>
      <c r="K186" s="1">
        <v>29.4</v>
      </c>
      <c r="L186" s="13">
        <f t="shared" si="2"/>
        <v>28.568439412071296</v>
      </c>
    </row>
    <row r="187" spans="9:12" x14ac:dyDescent="0.3">
      <c r="I187" s="1">
        <v>6.02</v>
      </c>
      <c r="J187" s="1">
        <v>10.11</v>
      </c>
      <c r="K187" s="1">
        <v>23.2</v>
      </c>
      <c r="L187" s="13">
        <f t="shared" si="2"/>
        <v>22.81810809462333</v>
      </c>
    </row>
    <row r="188" spans="9:12" x14ac:dyDescent="0.3">
      <c r="I188" s="1">
        <v>6.3150000000000004</v>
      </c>
      <c r="J188" s="1">
        <v>6.29</v>
      </c>
      <c r="K188" s="1">
        <v>24.6</v>
      </c>
      <c r="L188" s="13">
        <f t="shared" si="2"/>
        <v>26.77487938681519</v>
      </c>
    </row>
    <row r="189" spans="9:12" x14ac:dyDescent="0.3">
      <c r="I189" s="1">
        <v>6.86</v>
      </c>
      <c r="J189" s="1">
        <v>6.92</v>
      </c>
      <c r="K189" s="1">
        <v>29.9</v>
      </c>
      <c r="L189" s="13">
        <f t="shared" si="2"/>
        <v>29.146853087704812</v>
      </c>
    </row>
    <row r="190" spans="9:12" x14ac:dyDescent="0.3">
      <c r="I190" s="1">
        <v>6.98</v>
      </c>
      <c r="J190" s="1">
        <v>5.04</v>
      </c>
      <c r="K190" s="1">
        <v>37.200000000000003</v>
      </c>
      <c r="L190" s="13">
        <f t="shared" si="2"/>
        <v>30.965861314204158</v>
      </c>
    </row>
    <row r="191" spans="9:12" x14ac:dyDescent="0.3">
      <c r="I191" s="1">
        <v>7.7649999999999997</v>
      </c>
      <c r="J191" s="1">
        <v>7.56</v>
      </c>
      <c r="K191" s="1">
        <v>39.799999999999997</v>
      </c>
      <c r="L191" s="13">
        <f t="shared" si="2"/>
        <v>33.346526879613151</v>
      </c>
    </row>
    <row r="192" spans="9:12" x14ac:dyDescent="0.3">
      <c r="I192" s="1">
        <v>6.1440000000000001</v>
      </c>
      <c r="J192" s="1">
        <v>9.4499999999999993</v>
      </c>
      <c r="K192" s="1">
        <v>36.200000000000003</v>
      </c>
      <c r="L192" s="13">
        <f t="shared" si="2"/>
        <v>23.873818305282196</v>
      </c>
    </row>
    <row r="193" spans="9:12" x14ac:dyDescent="0.3">
      <c r="I193" s="1">
        <v>7.1550000000000002</v>
      </c>
      <c r="J193" s="1">
        <v>4.82</v>
      </c>
      <c r="K193" s="1">
        <v>37.9</v>
      </c>
      <c r="L193" s="13">
        <f t="shared" si="2"/>
        <v>31.998768044996769</v>
      </c>
    </row>
    <row r="194" spans="9:12" x14ac:dyDescent="0.3">
      <c r="I194" s="1">
        <v>6.5629999999999997</v>
      </c>
      <c r="J194" s="1">
        <v>5.68</v>
      </c>
      <c r="K194" s="1">
        <v>32.5</v>
      </c>
      <c r="L194" s="13">
        <f t="shared" si="2"/>
        <v>28.430225390819569</v>
      </c>
    </row>
    <row r="195" spans="9:12" x14ac:dyDescent="0.3">
      <c r="I195" s="1">
        <v>5.6040000000000001</v>
      </c>
      <c r="J195" s="1">
        <v>13.98</v>
      </c>
      <c r="K195" s="1">
        <v>26.4</v>
      </c>
      <c r="L195" s="13">
        <f t="shared" si="2"/>
        <v>18.212749539614553</v>
      </c>
    </row>
    <row r="196" spans="9:12" x14ac:dyDescent="0.3">
      <c r="I196" s="1">
        <v>6.1529999999999996</v>
      </c>
      <c r="J196" s="1">
        <v>13.15</v>
      </c>
      <c r="K196" s="1">
        <v>29.6</v>
      </c>
      <c r="L196" s="13">
        <f t="shared" si="2"/>
        <v>21.542945560437943</v>
      </c>
    </row>
    <row r="197" spans="9:12" x14ac:dyDescent="0.3">
      <c r="I197" s="1">
        <v>7.8310000000000004</v>
      </c>
      <c r="J197" s="1">
        <v>4.45</v>
      </c>
      <c r="K197" s="1">
        <v>50</v>
      </c>
      <c r="L197" s="13">
        <f t="shared" si="2"/>
        <v>35.680517306078599</v>
      </c>
    </row>
    <row r="198" spans="9:12" x14ac:dyDescent="0.3">
      <c r="I198" s="1">
        <v>6.782</v>
      </c>
      <c r="J198" s="1">
        <v>6.68</v>
      </c>
      <c r="K198" s="1">
        <v>32</v>
      </c>
      <c r="L198" s="13">
        <f t="shared" si="2"/>
        <v>28.90362562514515</v>
      </c>
    </row>
    <row r="199" spans="9:12" x14ac:dyDescent="0.3">
      <c r="I199" s="1">
        <v>6.556</v>
      </c>
      <c r="J199" s="1">
        <v>4.5599999999999996</v>
      </c>
      <c r="K199" s="1">
        <v>29.8</v>
      </c>
      <c r="L199" s="13">
        <f t="shared" si="2"/>
        <v>29.114003209282647</v>
      </c>
    </row>
    <row r="200" spans="9:12" x14ac:dyDescent="0.3">
      <c r="I200" s="1">
        <v>7.1849999999999996</v>
      </c>
      <c r="J200" s="1">
        <v>5.39</v>
      </c>
      <c r="K200" s="1">
        <v>34.9</v>
      </c>
      <c r="L200" s="13">
        <f t="shared" si="2"/>
        <v>31.785467434007703</v>
      </c>
    </row>
    <row r="201" spans="9:12" x14ac:dyDescent="0.3">
      <c r="I201" s="1">
        <v>6.9509999999999996</v>
      </c>
      <c r="J201" s="1">
        <v>5.0999999999999996</v>
      </c>
      <c r="K201" s="1">
        <v>37</v>
      </c>
      <c r="L201" s="13">
        <f t="shared" si="2"/>
        <v>30.779570962603746</v>
      </c>
    </row>
    <row r="202" spans="9:12" x14ac:dyDescent="0.3">
      <c r="I202" s="1">
        <v>6.7389999999999999</v>
      </c>
      <c r="J202" s="1">
        <v>4.6900000000000004</v>
      </c>
      <c r="K202" s="1">
        <v>30.5</v>
      </c>
      <c r="L202" s="13">
        <f t="shared" si="2"/>
        <v>29.96284282696449</v>
      </c>
    </row>
    <row r="203" spans="9:12" x14ac:dyDescent="0.3">
      <c r="I203" s="1">
        <v>7.1779999999999999</v>
      </c>
      <c r="J203" s="1">
        <v>2.87</v>
      </c>
      <c r="K203" s="1">
        <v>36.4</v>
      </c>
      <c r="L203" s="13">
        <f t="shared" si="2"/>
        <v>33.368546920412555</v>
      </c>
    </row>
    <row r="204" spans="9:12" x14ac:dyDescent="0.3">
      <c r="I204" s="1">
        <v>6.8</v>
      </c>
      <c r="J204" s="1">
        <v>5.03</v>
      </c>
      <c r="K204" s="1">
        <v>31.1</v>
      </c>
      <c r="L204" s="13">
        <f t="shared" si="2"/>
        <v>30.055223060366014</v>
      </c>
    </row>
    <row r="205" spans="9:12" x14ac:dyDescent="0.3">
      <c r="I205" s="1">
        <v>6.6040000000000001</v>
      </c>
      <c r="J205" s="1">
        <v>4.38</v>
      </c>
      <c r="K205" s="1">
        <v>29.1</v>
      </c>
      <c r="L205" s="13">
        <f t="shared" si="2"/>
        <v>29.474177532694739</v>
      </c>
    </row>
    <row r="206" spans="9:12" x14ac:dyDescent="0.3">
      <c r="I206" s="1">
        <v>7.875</v>
      </c>
      <c r="J206" s="1">
        <v>2.97</v>
      </c>
      <c r="K206" s="1">
        <v>50</v>
      </c>
      <c r="L206" s="13">
        <f t="shared" ref="L206:L269" si="3">$H$8+SUMPRODUCT($I$8:$J$8,I206:J206)</f>
        <v>36.855378312070712</v>
      </c>
    </row>
    <row r="207" spans="9:12" x14ac:dyDescent="0.3">
      <c r="I207" s="1">
        <v>7.2869999999999999</v>
      </c>
      <c r="J207" s="1">
        <v>4.08</v>
      </c>
      <c r="K207" s="1">
        <v>33.299999999999997</v>
      </c>
      <c r="L207" s="13">
        <f t="shared" si="3"/>
        <v>33.146625226269848</v>
      </c>
    </row>
    <row r="208" spans="9:12" x14ac:dyDescent="0.3">
      <c r="I208" s="1">
        <v>7.1070000000000002</v>
      </c>
      <c r="J208" s="1">
        <v>8.61</v>
      </c>
      <c r="K208" s="1">
        <v>30.3</v>
      </c>
      <c r="L208" s="13">
        <f t="shared" si="3"/>
        <v>29.31968013496336</v>
      </c>
    </row>
    <row r="209" spans="9:12" x14ac:dyDescent="0.3">
      <c r="I209" s="1">
        <v>7.274</v>
      </c>
      <c r="J209" s="1">
        <v>6.62</v>
      </c>
      <c r="K209" s="1">
        <v>34.6</v>
      </c>
      <c r="L209" s="13">
        <f t="shared" si="3"/>
        <v>31.448802813493383</v>
      </c>
    </row>
    <row r="210" spans="9:12" x14ac:dyDescent="0.3">
      <c r="I210" s="1">
        <v>6.9749999999999996</v>
      </c>
      <c r="J210" s="1">
        <v>4.5599999999999996</v>
      </c>
      <c r="K210" s="1">
        <v>34.9</v>
      </c>
      <c r="L210" s="13">
        <f t="shared" si="3"/>
        <v>31.248719374719659</v>
      </c>
    </row>
    <row r="211" spans="9:12" x14ac:dyDescent="0.3">
      <c r="I211" s="1">
        <v>7.1349999999999998</v>
      </c>
      <c r="J211" s="1">
        <v>4.45</v>
      </c>
      <c r="K211" s="1">
        <v>32.9</v>
      </c>
      <c r="L211" s="13">
        <f t="shared" si="3"/>
        <v>32.134544868980356</v>
      </c>
    </row>
    <row r="212" spans="9:12" x14ac:dyDescent="0.3">
      <c r="I212" s="1">
        <v>6.1619999999999999</v>
      </c>
      <c r="J212" s="1">
        <v>7.43</v>
      </c>
      <c r="K212" s="1">
        <v>24.1</v>
      </c>
      <c r="L212" s="13">
        <f t="shared" si="3"/>
        <v>25.263088324173392</v>
      </c>
    </row>
    <row r="213" spans="9:12" x14ac:dyDescent="0.3">
      <c r="I213" s="1">
        <v>7.61</v>
      </c>
      <c r="J213" s="1">
        <v>3.11</v>
      </c>
      <c r="K213" s="1">
        <v>42.3</v>
      </c>
      <c r="L213" s="13">
        <f t="shared" si="3"/>
        <v>35.415329329427351</v>
      </c>
    </row>
    <row r="214" spans="9:12" x14ac:dyDescent="0.3">
      <c r="I214" s="1">
        <v>7.8529999999999998</v>
      </c>
      <c r="J214" s="1">
        <v>3.81</v>
      </c>
      <c r="K214" s="1">
        <v>48.5</v>
      </c>
      <c r="L214" s="13">
        <f t="shared" si="3"/>
        <v>36.203711975650251</v>
      </c>
    </row>
    <row r="215" spans="9:12" x14ac:dyDescent="0.3">
      <c r="I215" s="1">
        <v>8.0340000000000007</v>
      </c>
      <c r="J215" s="1">
        <v>2.88</v>
      </c>
      <c r="K215" s="1">
        <v>50</v>
      </c>
      <c r="L215" s="13">
        <f t="shared" si="3"/>
        <v>37.723261851662201</v>
      </c>
    </row>
    <row r="216" spans="9:12" x14ac:dyDescent="0.3">
      <c r="I216" s="1">
        <v>5.891</v>
      </c>
      <c r="J216" s="1">
        <v>10.87</v>
      </c>
      <c r="K216" s="1">
        <v>22.6</v>
      </c>
      <c r="L216" s="13">
        <f t="shared" si="3"/>
        <v>21.672688110618385</v>
      </c>
    </row>
    <row r="217" spans="9:12" x14ac:dyDescent="0.3">
      <c r="I217" s="1">
        <v>6.3259999999999996</v>
      </c>
      <c r="J217" s="1">
        <v>10.97</v>
      </c>
      <c r="K217" s="1">
        <v>24.4</v>
      </c>
      <c r="L217" s="13">
        <f t="shared" si="3"/>
        <v>23.824685050380364</v>
      </c>
    </row>
    <row r="218" spans="9:12" x14ac:dyDescent="0.3">
      <c r="I218" s="1">
        <v>5.7830000000000004</v>
      </c>
      <c r="J218" s="1">
        <v>18.059999999999999</v>
      </c>
      <c r="K218" s="1">
        <v>22.5</v>
      </c>
      <c r="L218" s="13">
        <f t="shared" si="3"/>
        <v>16.503894585094748</v>
      </c>
    </row>
    <row r="219" spans="9:12" x14ac:dyDescent="0.3">
      <c r="I219" s="1">
        <v>6.0640000000000001</v>
      </c>
      <c r="J219" s="1">
        <v>14.66</v>
      </c>
      <c r="K219" s="1">
        <v>24.4</v>
      </c>
      <c r="L219" s="13">
        <f t="shared" si="3"/>
        <v>20.119548345123359</v>
      </c>
    </row>
    <row r="220" spans="9:12" x14ac:dyDescent="0.3">
      <c r="I220" s="1">
        <v>5.3440000000000003</v>
      </c>
      <c r="J220" s="1">
        <v>23.09</v>
      </c>
      <c r="K220" s="1">
        <v>20</v>
      </c>
      <c r="L220" s="13">
        <f t="shared" si="3"/>
        <v>11.036220238723033</v>
      </c>
    </row>
    <row r="221" spans="9:12" x14ac:dyDescent="0.3">
      <c r="I221" s="1">
        <v>5.96</v>
      </c>
      <c r="J221" s="1">
        <v>17.27</v>
      </c>
      <c r="K221" s="1">
        <v>21.7</v>
      </c>
      <c r="L221" s="13">
        <f t="shared" si="3"/>
        <v>17.913135142375179</v>
      </c>
    </row>
    <row r="222" spans="9:12" x14ac:dyDescent="0.3">
      <c r="I222" s="1">
        <v>5.4039999999999999</v>
      </c>
      <c r="J222" s="1">
        <v>23.98</v>
      </c>
      <c r="K222" s="1">
        <v>19.3</v>
      </c>
      <c r="L222" s="13">
        <f t="shared" si="3"/>
        <v>10.770208600305949</v>
      </c>
    </row>
    <row r="223" spans="9:12" x14ac:dyDescent="0.3">
      <c r="I223" s="1">
        <v>5.8070000000000004</v>
      </c>
      <c r="J223" s="1">
        <v>16.03</v>
      </c>
      <c r="K223" s="1">
        <v>22.4</v>
      </c>
      <c r="L223" s="13">
        <f t="shared" si="3"/>
        <v>17.930156915234409</v>
      </c>
    </row>
    <row r="224" spans="9:12" x14ac:dyDescent="0.3">
      <c r="I224" s="1">
        <v>6.375</v>
      </c>
      <c r="J224" s="1">
        <v>9.3800000000000008</v>
      </c>
      <c r="K224" s="1">
        <v>28.1</v>
      </c>
      <c r="L224" s="13">
        <f t="shared" si="3"/>
        <v>25.095679413061024</v>
      </c>
    </row>
    <row r="225" spans="9:12" x14ac:dyDescent="0.3">
      <c r="I225" s="1">
        <v>5.4119999999999999</v>
      </c>
      <c r="J225" s="1">
        <v>29.55</v>
      </c>
      <c r="K225" s="1">
        <v>23.7</v>
      </c>
      <c r="L225" s="13">
        <f t="shared" si="3"/>
        <v>7.2330309824408445</v>
      </c>
    </row>
    <row r="226" spans="9:12" x14ac:dyDescent="0.3">
      <c r="I226" s="1">
        <v>6.1820000000000004</v>
      </c>
      <c r="J226" s="1">
        <v>9.4700000000000006</v>
      </c>
      <c r="K226" s="1">
        <v>25</v>
      </c>
      <c r="L226" s="13">
        <f t="shared" si="3"/>
        <v>24.054573082002101</v>
      </c>
    </row>
    <row r="227" spans="9:12" x14ac:dyDescent="0.3">
      <c r="I227" s="1">
        <v>5.8879999999999999</v>
      </c>
      <c r="J227" s="1">
        <v>13.51</v>
      </c>
      <c r="K227" s="1">
        <v>23.3</v>
      </c>
      <c r="L227" s="13">
        <f t="shared" si="3"/>
        <v>19.961577744260872</v>
      </c>
    </row>
    <row r="228" spans="9:12" x14ac:dyDescent="0.3">
      <c r="I228" s="1">
        <v>6.6420000000000003</v>
      </c>
      <c r="J228" s="1">
        <v>9.69</v>
      </c>
      <c r="K228" s="1">
        <v>28.7</v>
      </c>
      <c r="L228" s="13">
        <f t="shared" si="3"/>
        <v>26.256856721263208</v>
      </c>
    </row>
    <row r="229" spans="9:12" x14ac:dyDescent="0.3">
      <c r="I229" s="1">
        <v>5.9509999999999996</v>
      </c>
      <c r="J229" s="1">
        <v>17.920000000000002</v>
      </c>
      <c r="K229" s="1">
        <v>21.5</v>
      </c>
      <c r="L229" s="13">
        <f t="shared" si="3"/>
        <v>17.449749133257463</v>
      </c>
    </row>
    <row r="230" spans="9:12" x14ac:dyDescent="0.3">
      <c r="I230" s="1">
        <v>6.3730000000000002</v>
      </c>
      <c r="J230" s="1">
        <v>10.5</v>
      </c>
      <c r="K230" s="1">
        <v>23</v>
      </c>
      <c r="L230" s="13">
        <f t="shared" si="3"/>
        <v>24.366048502738927</v>
      </c>
    </row>
    <row r="231" spans="9:12" x14ac:dyDescent="0.3">
      <c r="I231" s="1">
        <v>6.9509999999999996</v>
      </c>
      <c r="J231" s="1">
        <v>9.7100000000000009</v>
      </c>
      <c r="K231" s="1">
        <v>26.7</v>
      </c>
      <c r="L231" s="13">
        <f t="shared" si="3"/>
        <v>27.81829904173831</v>
      </c>
    </row>
    <row r="232" spans="9:12" x14ac:dyDescent="0.3">
      <c r="I232" s="1">
        <v>6.1639999999999997</v>
      </c>
      <c r="J232" s="1">
        <v>21.46</v>
      </c>
      <c r="K232" s="1">
        <v>21.7</v>
      </c>
      <c r="L232" s="13">
        <f t="shared" si="3"/>
        <v>16.260990470696932</v>
      </c>
    </row>
    <row r="233" spans="9:12" x14ac:dyDescent="0.3">
      <c r="I233" s="1">
        <v>6.8789999999999996</v>
      </c>
      <c r="J233" s="1">
        <v>9.93</v>
      </c>
      <c r="K233" s="1">
        <v>27.5</v>
      </c>
      <c r="L233" s="13">
        <f t="shared" si="3"/>
        <v>27.310155473332372</v>
      </c>
    </row>
    <row r="234" spans="9:12" x14ac:dyDescent="0.3">
      <c r="I234" s="1">
        <v>6.6180000000000003</v>
      </c>
      <c r="J234" s="1">
        <v>7.6</v>
      </c>
      <c r="K234" s="1">
        <v>30.1</v>
      </c>
      <c r="L234" s="13">
        <f t="shared" si="3"/>
        <v>27.477110728209354</v>
      </c>
    </row>
    <row r="235" spans="9:12" x14ac:dyDescent="0.3">
      <c r="I235" s="1">
        <v>8.266</v>
      </c>
      <c r="J235" s="1">
        <v>4.1399999999999997</v>
      </c>
      <c r="K235" s="1">
        <v>44.8</v>
      </c>
      <c r="L235" s="13">
        <f t="shared" si="3"/>
        <v>38.095881162880673</v>
      </c>
    </row>
    <row r="236" spans="9:12" x14ac:dyDescent="0.3">
      <c r="I236" s="1">
        <v>8.7249999999999996</v>
      </c>
      <c r="J236" s="1">
        <v>4.63</v>
      </c>
      <c r="K236" s="1">
        <v>50</v>
      </c>
      <c r="L236" s="13">
        <f t="shared" si="3"/>
        <v>40.119633263911538</v>
      </c>
    </row>
    <row r="237" spans="9:12" x14ac:dyDescent="0.3">
      <c r="I237" s="1">
        <v>8.0399999999999991</v>
      </c>
      <c r="J237" s="1">
        <v>3.13</v>
      </c>
      <c r="K237" s="1">
        <v>37.6</v>
      </c>
      <c r="L237" s="13">
        <f t="shared" si="3"/>
        <v>37.593240996007182</v>
      </c>
    </row>
    <row r="238" spans="9:12" x14ac:dyDescent="0.3">
      <c r="I238" s="1">
        <v>7.1630000000000003</v>
      </c>
      <c r="J238" s="1">
        <v>6.36</v>
      </c>
      <c r="K238" s="1">
        <v>31.6</v>
      </c>
      <c r="L238" s="13">
        <f t="shared" si="3"/>
        <v>31.050294514135498</v>
      </c>
    </row>
    <row r="239" spans="9:12" x14ac:dyDescent="0.3">
      <c r="I239" s="1">
        <v>7.6859999999999999</v>
      </c>
      <c r="J239" s="1">
        <v>3.92</v>
      </c>
      <c r="K239" s="1">
        <v>46.7</v>
      </c>
      <c r="L239" s="13">
        <f t="shared" si="3"/>
        <v>35.282222965499187</v>
      </c>
    </row>
    <row r="240" spans="9:12" x14ac:dyDescent="0.3">
      <c r="I240" s="1">
        <v>6.5519999999999996</v>
      </c>
      <c r="J240" s="1">
        <v>3.76</v>
      </c>
      <c r="K240" s="1">
        <v>31.5</v>
      </c>
      <c r="L240" s="13">
        <f t="shared" si="3"/>
        <v>29.6075107247406</v>
      </c>
    </row>
    <row r="241" spans="9:12" x14ac:dyDescent="0.3">
      <c r="I241" s="1">
        <v>5.9809999999999999</v>
      </c>
      <c r="J241" s="1">
        <v>11.65</v>
      </c>
      <c r="K241" s="1">
        <v>24.3</v>
      </c>
      <c r="L241" s="13">
        <f t="shared" si="3"/>
        <v>21.63017952849825</v>
      </c>
    </row>
    <row r="242" spans="9:12" x14ac:dyDescent="0.3">
      <c r="I242" s="1">
        <v>7.4119999999999999</v>
      </c>
      <c r="J242" s="1">
        <v>5.25</v>
      </c>
      <c r="K242" s="1">
        <v>31.7</v>
      </c>
      <c r="L242" s="13">
        <f t="shared" si="3"/>
        <v>33.031914473246275</v>
      </c>
    </row>
    <row r="243" spans="9:12" x14ac:dyDescent="0.3">
      <c r="I243" s="1">
        <v>8.3369999999999997</v>
      </c>
      <c r="J243" s="1">
        <v>2.4700000000000002</v>
      </c>
      <c r="K243" s="1">
        <v>41.7</v>
      </c>
      <c r="L243" s="13">
        <f t="shared" si="3"/>
        <v>39.530349527956261</v>
      </c>
    </row>
    <row r="244" spans="9:12" x14ac:dyDescent="0.3">
      <c r="I244" s="1">
        <v>8.2469999999999999</v>
      </c>
      <c r="J244" s="1">
        <v>3.95</v>
      </c>
      <c r="K244" s="1">
        <v>48.3</v>
      </c>
      <c r="L244" s="13">
        <f t="shared" si="3"/>
        <v>38.121128274684665</v>
      </c>
    </row>
    <row r="245" spans="9:12" x14ac:dyDescent="0.3">
      <c r="I245" s="1">
        <v>6.726</v>
      </c>
      <c r="J245" s="1">
        <v>8.0500000000000007</v>
      </c>
      <c r="K245" s="1">
        <v>29</v>
      </c>
      <c r="L245" s="13">
        <f t="shared" si="3"/>
        <v>27.738286580107847</v>
      </c>
    </row>
    <row r="246" spans="9:12" x14ac:dyDescent="0.3">
      <c r="I246" s="1">
        <v>6.0860000000000003</v>
      </c>
      <c r="J246" s="1">
        <v>10.88</v>
      </c>
      <c r="K246" s="1">
        <v>24</v>
      </c>
      <c r="L246" s="13">
        <f t="shared" si="3"/>
        <v>22.65974818422157</v>
      </c>
    </row>
    <row r="247" spans="9:12" x14ac:dyDescent="0.3">
      <c r="I247" s="1">
        <v>6.6310000000000002</v>
      </c>
      <c r="J247" s="1">
        <v>9.5399999999999991</v>
      </c>
      <c r="K247" s="1">
        <v>25.1</v>
      </c>
      <c r="L247" s="13">
        <f t="shared" si="3"/>
        <v>26.297167803572123</v>
      </c>
    </row>
    <row r="248" spans="9:12" x14ac:dyDescent="0.3">
      <c r="I248" s="1">
        <v>7.3579999999999997</v>
      </c>
      <c r="J248" s="1">
        <v>4.7300000000000004</v>
      </c>
      <c r="K248" s="1">
        <v>31.5</v>
      </c>
      <c r="L248" s="13">
        <f t="shared" si="3"/>
        <v>33.090822255899042</v>
      </c>
    </row>
    <row r="249" spans="9:12" x14ac:dyDescent="0.3">
      <c r="I249" s="1">
        <v>6.4809999999999999</v>
      </c>
      <c r="J249" s="1">
        <v>6.36</v>
      </c>
      <c r="K249" s="1">
        <v>23.7</v>
      </c>
      <c r="L249" s="13">
        <f t="shared" si="3"/>
        <v>27.575649108817966</v>
      </c>
    </row>
    <row r="250" spans="9:12" x14ac:dyDescent="0.3">
      <c r="I250" s="1">
        <v>6.6059999999999999</v>
      </c>
      <c r="J250" s="1">
        <v>7.37</v>
      </c>
      <c r="K250" s="1">
        <v>23.3</v>
      </c>
      <c r="L250" s="13">
        <f t="shared" si="3"/>
        <v>27.563715689273465</v>
      </c>
    </row>
    <row r="251" spans="9:12" x14ac:dyDescent="0.3">
      <c r="I251" s="1">
        <v>6.8970000000000002</v>
      </c>
      <c r="J251" s="1">
        <v>11.38</v>
      </c>
      <c r="K251" s="1">
        <v>22</v>
      </c>
      <c r="L251" s="13">
        <f t="shared" si="3"/>
        <v>26.470442072396445</v>
      </c>
    </row>
    <row r="252" spans="9:12" x14ac:dyDescent="0.3">
      <c r="I252" s="1">
        <v>6.0949999999999998</v>
      </c>
      <c r="J252" s="1">
        <v>12.4</v>
      </c>
      <c r="K252" s="1">
        <v>20.100000000000001</v>
      </c>
      <c r="L252" s="13">
        <f t="shared" si="3"/>
        <v>21.729216608029521</v>
      </c>
    </row>
    <row r="253" spans="9:12" x14ac:dyDescent="0.3">
      <c r="I253" s="1">
        <v>6.3579999999999997</v>
      </c>
      <c r="J253" s="1">
        <v>11.22</v>
      </c>
      <c r="K253" s="1">
        <v>22.2</v>
      </c>
      <c r="L253" s="13">
        <f t="shared" si="3"/>
        <v>23.827128682318101</v>
      </c>
    </row>
    <row r="254" spans="9:12" x14ac:dyDescent="0.3">
      <c r="I254" s="1">
        <v>6.3929999999999998</v>
      </c>
      <c r="J254" s="1">
        <v>5.19</v>
      </c>
      <c r="K254" s="1">
        <v>23.7</v>
      </c>
      <c r="L254" s="13">
        <f t="shared" si="3"/>
        <v>27.878867017261978</v>
      </c>
    </row>
    <row r="255" spans="9:12" x14ac:dyDescent="0.3">
      <c r="I255" s="1">
        <v>5.593</v>
      </c>
      <c r="J255" s="1">
        <v>12.5</v>
      </c>
      <c r="K255" s="1">
        <v>17.600000000000001</v>
      </c>
      <c r="L255" s="13">
        <f t="shared" si="3"/>
        <v>19.107397206468161</v>
      </c>
    </row>
    <row r="256" spans="9:12" x14ac:dyDescent="0.3">
      <c r="I256" s="1">
        <v>5.6050000000000004</v>
      </c>
      <c r="J256" s="1">
        <v>18.46</v>
      </c>
      <c r="K256" s="1">
        <v>18.5</v>
      </c>
      <c r="L256" s="13">
        <f t="shared" si="3"/>
        <v>15.340078990185191</v>
      </c>
    </row>
    <row r="257" spans="9:12" x14ac:dyDescent="0.3">
      <c r="I257" s="1">
        <v>6.1079999999999997</v>
      </c>
      <c r="J257" s="1">
        <v>9.16</v>
      </c>
      <c r="K257" s="1">
        <v>24.3</v>
      </c>
      <c r="L257" s="13">
        <f t="shared" si="3"/>
        <v>23.87668985477687</v>
      </c>
    </row>
    <row r="258" spans="9:12" x14ac:dyDescent="0.3">
      <c r="I258" s="1">
        <v>6.226</v>
      </c>
      <c r="J258" s="1">
        <v>10.15</v>
      </c>
      <c r="K258" s="1">
        <v>20.5</v>
      </c>
      <c r="L258" s="13">
        <f t="shared" si="3"/>
        <v>23.841940086026899</v>
      </c>
    </row>
    <row r="259" spans="9:12" x14ac:dyDescent="0.3">
      <c r="I259" s="1">
        <v>6.4329999999999998</v>
      </c>
      <c r="J259" s="1">
        <v>9.52</v>
      </c>
      <c r="K259" s="1">
        <v>24.5</v>
      </c>
      <c r="L259" s="13">
        <f t="shared" si="3"/>
        <v>25.301246949358362</v>
      </c>
    </row>
    <row r="260" spans="9:12" x14ac:dyDescent="0.3">
      <c r="I260" s="1">
        <v>6.718</v>
      </c>
      <c r="J260" s="1">
        <v>6.56</v>
      </c>
      <c r="K260" s="1">
        <v>26.2</v>
      </c>
      <c r="L260" s="13">
        <f t="shared" si="3"/>
        <v>28.654642194256905</v>
      </c>
    </row>
    <row r="261" spans="9:12" x14ac:dyDescent="0.3">
      <c r="I261" s="1">
        <v>6.4870000000000001</v>
      </c>
      <c r="J261" s="1">
        <v>5.9</v>
      </c>
      <c r="K261" s="1">
        <v>24.4</v>
      </c>
      <c r="L261" s="13">
        <f t="shared" si="3"/>
        <v>27.901702670476286</v>
      </c>
    </row>
    <row r="262" spans="9:12" x14ac:dyDescent="0.3">
      <c r="I262" s="1">
        <v>6.4379999999999997</v>
      </c>
      <c r="J262" s="1">
        <v>3.59</v>
      </c>
      <c r="K262" s="1">
        <v>24.8</v>
      </c>
      <c r="L262" s="13">
        <f t="shared" si="3"/>
        <v>29.135905811347737</v>
      </c>
    </row>
    <row r="263" spans="9:12" x14ac:dyDescent="0.3">
      <c r="I263" s="1">
        <v>6.9569999999999999</v>
      </c>
      <c r="J263" s="1">
        <v>3.53</v>
      </c>
      <c r="K263" s="1">
        <v>29.6</v>
      </c>
      <c r="L263" s="13">
        <f t="shared" si="3"/>
        <v>31.818642275273053</v>
      </c>
    </row>
    <row r="264" spans="9:12" x14ac:dyDescent="0.3">
      <c r="I264" s="1">
        <v>8.2590000000000003</v>
      </c>
      <c r="J264" s="1">
        <v>3.54</v>
      </c>
      <c r="K264" s="1">
        <v>42.8</v>
      </c>
      <c r="L264" s="13">
        <f t="shared" si="3"/>
        <v>38.445632647536797</v>
      </c>
    </row>
    <row r="265" spans="9:12" x14ac:dyDescent="0.3">
      <c r="I265" s="1">
        <v>6.1079999999999997</v>
      </c>
      <c r="J265" s="1">
        <v>6.57</v>
      </c>
      <c r="K265" s="1">
        <v>21.9</v>
      </c>
      <c r="L265" s="13">
        <f t="shared" si="3"/>
        <v>25.540397940469166</v>
      </c>
    </row>
    <row r="266" spans="9:12" x14ac:dyDescent="0.3">
      <c r="I266" s="1">
        <v>5.8760000000000003</v>
      </c>
      <c r="J266" s="1">
        <v>9.25</v>
      </c>
      <c r="K266" s="1">
        <v>20.9</v>
      </c>
      <c r="L266" s="13">
        <f t="shared" si="3"/>
        <v>22.636886792328824</v>
      </c>
    </row>
    <row r="267" spans="9:12" x14ac:dyDescent="0.3">
      <c r="I267" s="1">
        <v>7.4539999999999997</v>
      </c>
      <c r="J267" s="1">
        <v>3.11</v>
      </c>
      <c r="K267" s="1">
        <v>44</v>
      </c>
      <c r="L267" s="13">
        <f t="shared" si="3"/>
        <v>34.620542403870857</v>
      </c>
    </row>
    <row r="268" spans="9:12" x14ac:dyDescent="0.3">
      <c r="I268" s="1">
        <v>8.7040000000000006</v>
      </c>
      <c r="J268" s="1">
        <v>5.12</v>
      </c>
      <c r="K268" s="1">
        <v>50</v>
      </c>
      <c r="L268" s="13">
        <f t="shared" si="3"/>
        <v>39.697887132460835</v>
      </c>
    </row>
    <row r="269" spans="9:12" x14ac:dyDescent="0.3">
      <c r="I269" s="1">
        <v>7.3330000000000002</v>
      </c>
      <c r="J269" s="1">
        <v>7.79</v>
      </c>
      <c r="K269" s="1">
        <v>36</v>
      </c>
      <c r="L269" s="13">
        <f t="shared" si="3"/>
        <v>30.997836053503608</v>
      </c>
    </row>
    <row r="270" spans="9:12" x14ac:dyDescent="0.3">
      <c r="I270" s="1">
        <v>6.8419999999999996</v>
      </c>
      <c r="J270" s="1">
        <v>6.9</v>
      </c>
      <c r="K270" s="1">
        <v>30.1</v>
      </c>
      <c r="L270" s="13">
        <f t="shared" ref="L270:L333" si="4">$H$8+SUMPRODUCT($I$8:$J$8,I270:J270)</f>
        <v>29.067994070671627</v>
      </c>
    </row>
    <row r="271" spans="9:12" x14ac:dyDescent="0.3">
      <c r="I271" s="1">
        <v>7.2030000000000003</v>
      </c>
      <c r="J271" s="1">
        <v>9.59</v>
      </c>
      <c r="K271" s="1">
        <v>33.799999999999997</v>
      </c>
      <c r="L271" s="13">
        <f t="shared" si="4"/>
        <v>29.179268613900422</v>
      </c>
    </row>
    <row r="272" spans="9:12" x14ac:dyDescent="0.3">
      <c r="I272" s="1">
        <v>7.52</v>
      </c>
      <c r="J272" s="1">
        <v>7.26</v>
      </c>
      <c r="K272" s="1">
        <v>43.1</v>
      </c>
      <c r="L272" s="13">
        <f t="shared" si="4"/>
        <v>32.291011323723922</v>
      </c>
    </row>
    <row r="273" spans="9:12" x14ac:dyDescent="0.3">
      <c r="I273" s="1">
        <v>8.3979999999999997</v>
      </c>
      <c r="J273" s="1">
        <v>5.91</v>
      </c>
      <c r="K273" s="1">
        <v>48.8</v>
      </c>
      <c r="L273" s="13">
        <f t="shared" si="4"/>
        <v>37.63141892520099</v>
      </c>
    </row>
    <row r="274" spans="9:12" x14ac:dyDescent="0.3">
      <c r="I274" s="1">
        <v>7.327</v>
      </c>
      <c r="J274" s="1">
        <v>11.25</v>
      </c>
      <c r="K274" s="1">
        <v>31</v>
      </c>
      <c r="L274" s="13">
        <f t="shared" si="4"/>
        <v>28.744707489112898</v>
      </c>
    </row>
    <row r="275" spans="9:12" x14ac:dyDescent="0.3">
      <c r="I275" s="1">
        <v>7.2060000000000004</v>
      </c>
      <c r="J275" s="1">
        <v>8.1</v>
      </c>
      <c r="K275" s="1">
        <v>36.5</v>
      </c>
      <c r="L275" s="13">
        <f t="shared" si="4"/>
        <v>30.151666895877188</v>
      </c>
    </row>
    <row r="276" spans="9:12" x14ac:dyDescent="0.3">
      <c r="I276" s="1">
        <v>5.56</v>
      </c>
      <c r="J276" s="1">
        <v>10.45</v>
      </c>
      <c r="K276" s="1">
        <v>22.8</v>
      </c>
      <c r="L276" s="13">
        <f t="shared" si="4"/>
        <v>20.256103788185516</v>
      </c>
    </row>
    <row r="277" spans="9:12" x14ac:dyDescent="0.3">
      <c r="I277" s="1">
        <v>7.0140000000000002</v>
      </c>
      <c r="J277" s="1">
        <v>14.79</v>
      </c>
      <c r="K277" s="1">
        <v>30.7</v>
      </c>
      <c r="L277" s="13">
        <f t="shared" si="4"/>
        <v>24.876090346791347</v>
      </c>
    </row>
    <row r="278" spans="9:12" x14ac:dyDescent="0.3">
      <c r="I278" s="1">
        <v>8.2970000000000006</v>
      </c>
      <c r="J278" s="1">
        <v>7.44</v>
      </c>
      <c r="K278" s="1">
        <v>50</v>
      </c>
      <c r="L278" s="13">
        <f t="shared" si="4"/>
        <v>36.134037087389487</v>
      </c>
    </row>
    <row r="279" spans="9:12" x14ac:dyDescent="0.3">
      <c r="I279" s="1">
        <v>7.47</v>
      </c>
      <c r="J279" s="1">
        <v>3.16</v>
      </c>
      <c r="K279" s="1">
        <v>43.5</v>
      </c>
      <c r="L279" s="13">
        <f t="shared" si="4"/>
        <v>34.669941094908026</v>
      </c>
    </row>
    <row r="280" spans="9:12" x14ac:dyDescent="0.3">
      <c r="I280" s="1">
        <v>5.92</v>
      </c>
      <c r="J280" s="1">
        <v>13.65</v>
      </c>
      <c r="K280" s="1">
        <v>20.7</v>
      </c>
      <c r="L280" s="13">
        <f t="shared" si="4"/>
        <v>20.034680792965464</v>
      </c>
    </row>
    <row r="281" spans="9:12" x14ac:dyDescent="0.3">
      <c r="I281" s="1">
        <v>5.8559999999999999</v>
      </c>
      <c r="J281" s="1">
        <v>13</v>
      </c>
      <c r="K281" s="1">
        <v>21.1</v>
      </c>
      <c r="L281" s="13">
        <f t="shared" si="4"/>
        <v>20.126147279226604</v>
      </c>
    </row>
    <row r="282" spans="9:12" x14ac:dyDescent="0.3">
      <c r="I282" s="1">
        <v>6.24</v>
      </c>
      <c r="J282" s="1">
        <v>6.59</v>
      </c>
      <c r="K282" s="1">
        <v>25.2</v>
      </c>
      <c r="L282" s="13">
        <f t="shared" si="4"/>
        <v>26.20006278771671</v>
      </c>
    </row>
    <row r="283" spans="9:12" x14ac:dyDescent="0.3">
      <c r="I283" s="1">
        <v>6.5380000000000003</v>
      </c>
      <c r="J283" s="1">
        <v>7.73</v>
      </c>
      <c r="K283" s="1">
        <v>24.4</v>
      </c>
      <c r="L283" s="13">
        <f t="shared" si="4"/>
        <v>26.986021106010696</v>
      </c>
    </row>
    <row r="284" spans="9:12" x14ac:dyDescent="0.3">
      <c r="I284" s="1">
        <v>7.6909999999999998</v>
      </c>
      <c r="J284" s="1">
        <v>6.58</v>
      </c>
      <c r="K284" s="1">
        <v>35.200000000000003</v>
      </c>
      <c r="L284" s="13">
        <f t="shared" si="4"/>
        <v>33.599023736331489</v>
      </c>
    </row>
    <row r="285" spans="9:12" x14ac:dyDescent="0.3">
      <c r="I285" s="1">
        <v>6.758</v>
      </c>
      <c r="J285" s="1">
        <v>3.53</v>
      </c>
      <c r="K285" s="1">
        <v>32.4</v>
      </c>
      <c r="L285" s="13">
        <f t="shared" si="4"/>
        <v>30.804779466390077</v>
      </c>
    </row>
    <row r="286" spans="9:12" x14ac:dyDescent="0.3">
      <c r="I286" s="1">
        <v>6.8540000000000001</v>
      </c>
      <c r="J286" s="1">
        <v>2.98</v>
      </c>
      <c r="K286" s="1">
        <v>32</v>
      </c>
      <c r="L286" s="13">
        <f t="shared" si="4"/>
        <v>31.647176196720661</v>
      </c>
    </row>
    <row r="287" spans="9:12" x14ac:dyDescent="0.3">
      <c r="I287" s="1">
        <v>7.2670000000000003</v>
      </c>
      <c r="J287" s="1">
        <v>6.05</v>
      </c>
      <c r="K287" s="1">
        <v>33.200000000000003</v>
      </c>
      <c r="L287" s="13">
        <f t="shared" si="4"/>
        <v>31.779283548122184</v>
      </c>
    </row>
    <row r="288" spans="9:12" x14ac:dyDescent="0.3">
      <c r="I288" s="1">
        <v>6.8259999999999996</v>
      </c>
      <c r="J288" s="1">
        <v>4.16</v>
      </c>
      <c r="K288" s="1">
        <v>33.1</v>
      </c>
      <c r="L288" s="13">
        <f t="shared" si="4"/>
        <v>30.746539298751156</v>
      </c>
    </row>
    <row r="289" spans="9:12" x14ac:dyDescent="0.3">
      <c r="I289" s="1">
        <v>6.4820000000000002</v>
      </c>
      <c r="J289" s="1">
        <v>7.19</v>
      </c>
      <c r="K289" s="1">
        <v>29.1</v>
      </c>
      <c r="L289" s="13">
        <f t="shared" si="4"/>
        <v>27.047586479379678</v>
      </c>
    </row>
    <row r="290" spans="9:12" x14ac:dyDescent="0.3">
      <c r="I290" s="1">
        <v>6.8120000000000003</v>
      </c>
      <c r="J290" s="1">
        <v>4.8499999999999996</v>
      </c>
      <c r="K290" s="1">
        <v>35.1</v>
      </c>
      <c r="L290" s="13">
        <f t="shared" si="4"/>
        <v>30.231985016342005</v>
      </c>
    </row>
    <row r="291" spans="9:12" x14ac:dyDescent="0.3">
      <c r="I291" s="1">
        <v>7.82</v>
      </c>
      <c r="J291" s="1">
        <v>3.76</v>
      </c>
      <c r="K291" s="1">
        <v>45.4</v>
      </c>
      <c r="L291" s="13">
        <f t="shared" si="4"/>
        <v>36.067701888879355</v>
      </c>
    </row>
    <row r="292" spans="9:12" x14ac:dyDescent="0.3">
      <c r="I292" s="1">
        <v>6.968</v>
      </c>
      <c r="J292" s="1">
        <v>4.59</v>
      </c>
      <c r="K292" s="1">
        <v>35.4</v>
      </c>
      <c r="L292" s="13">
        <f t="shared" si="4"/>
        <v>31.193785108801979</v>
      </c>
    </row>
    <row r="293" spans="9:12" x14ac:dyDescent="0.3">
      <c r="I293" s="1">
        <v>7.6449999999999996</v>
      </c>
      <c r="J293" s="1">
        <v>3.01</v>
      </c>
      <c r="K293" s="1">
        <v>46</v>
      </c>
      <c r="L293" s="13">
        <f t="shared" si="4"/>
        <v>35.657882742303542</v>
      </c>
    </row>
    <row r="294" spans="9:12" x14ac:dyDescent="0.3">
      <c r="I294" s="1">
        <v>7.923</v>
      </c>
      <c r="J294" s="1">
        <v>3.16</v>
      </c>
      <c r="K294" s="1">
        <v>50</v>
      </c>
      <c r="L294" s="13">
        <f t="shared" si="4"/>
        <v>36.977880051812491</v>
      </c>
    </row>
    <row r="295" spans="9:12" x14ac:dyDescent="0.3">
      <c r="I295" s="1">
        <v>7.0880000000000001</v>
      </c>
      <c r="J295" s="1">
        <v>7.85</v>
      </c>
      <c r="K295" s="1">
        <v>32.200000000000003</v>
      </c>
      <c r="L295" s="13">
        <f t="shared" si="4"/>
        <v>29.711071497286508</v>
      </c>
    </row>
    <row r="296" spans="9:12" x14ac:dyDescent="0.3">
      <c r="I296" s="1">
        <v>6.4530000000000003</v>
      </c>
      <c r="J296" s="1">
        <v>8.23</v>
      </c>
      <c r="K296" s="1">
        <v>22</v>
      </c>
      <c r="L296" s="13">
        <f t="shared" si="4"/>
        <v>26.231784960220022</v>
      </c>
    </row>
    <row r="297" spans="9:12" x14ac:dyDescent="0.3">
      <c r="I297" s="1">
        <v>6.23</v>
      </c>
      <c r="J297" s="1">
        <v>12.93</v>
      </c>
      <c r="K297" s="1">
        <v>20.100000000000001</v>
      </c>
      <c r="L297" s="13">
        <f t="shared" si="4"/>
        <v>22.076563068765569</v>
      </c>
    </row>
    <row r="298" spans="9:12" x14ac:dyDescent="0.3">
      <c r="I298" s="1">
        <v>6.2089999999999996</v>
      </c>
      <c r="J298" s="1">
        <v>7.14</v>
      </c>
      <c r="K298" s="1">
        <v>23.2</v>
      </c>
      <c r="L298" s="13">
        <f t="shared" si="4"/>
        <v>25.688827276368006</v>
      </c>
    </row>
    <row r="299" spans="9:12" x14ac:dyDescent="0.3">
      <c r="I299" s="1">
        <v>6.3150000000000004</v>
      </c>
      <c r="J299" s="1">
        <v>7.6</v>
      </c>
      <c r="K299" s="1">
        <v>22.3</v>
      </c>
      <c r="L299" s="13">
        <f t="shared" si="4"/>
        <v>25.933389968955382</v>
      </c>
    </row>
    <row r="300" spans="9:12" x14ac:dyDescent="0.3">
      <c r="I300" s="1">
        <v>6.5650000000000004</v>
      </c>
      <c r="J300" s="1">
        <v>9.51</v>
      </c>
      <c r="K300" s="1">
        <v>24.8</v>
      </c>
      <c r="L300" s="13">
        <f t="shared" si="4"/>
        <v>25.980182546633237</v>
      </c>
    </row>
    <row r="301" spans="9:12" x14ac:dyDescent="0.3">
      <c r="I301" s="1">
        <v>6.8609999999999998</v>
      </c>
      <c r="J301" s="1">
        <v>3.33</v>
      </c>
      <c r="K301" s="1">
        <v>28.5</v>
      </c>
      <c r="L301" s="13">
        <f t="shared" si="4"/>
        <v>31.458014295625571</v>
      </c>
    </row>
    <row r="302" spans="9:12" x14ac:dyDescent="0.3">
      <c r="I302" s="1">
        <v>7.1479999999999997</v>
      </c>
      <c r="J302" s="1">
        <v>3.56</v>
      </c>
      <c r="K302" s="1">
        <v>37.299999999999997</v>
      </c>
      <c r="L302" s="13">
        <f t="shared" si="4"/>
        <v>32.772476030254012</v>
      </c>
    </row>
    <row r="303" spans="9:12" x14ac:dyDescent="0.3">
      <c r="I303" s="1">
        <v>6.63</v>
      </c>
      <c r="J303" s="1">
        <v>4.7</v>
      </c>
      <c r="K303" s="1">
        <v>27.9</v>
      </c>
      <c r="L303" s="13">
        <f t="shared" si="4"/>
        <v>29.401087353329366</v>
      </c>
    </row>
    <row r="304" spans="9:12" x14ac:dyDescent="0.3">
      <c r="I304" s="1">
        <v>6.1269999999999998</v>
      </c>
      <c r="J304" s="1">
        <v>8.58</v>
      </c>
      <c r="K304" s="1">
        <v>23.9</v>
      </c>
      <c r="L304" s="13">
        <f t="shared" si="4"/>
        <v>24.346058660340859</v>
      </c>
    </row>
    <row r="305" spans="9:12" x14ac:dyDescent="0.3">
      <c r="I305" s="1">
        <v>6.0090000000000003</v>
      </c>
      <c r="J305" s="1">
        <v>10.4</v>
      </c>
      <c r="K305" s="1">
        <v>21.7</v>
      </c>
      <c r="L305" s="13">
        <f t="shared" si="4"/>
        <v>22.575781509864836</v>
      </c>
    </row>
    <row r="306" spans="9:12" x14ac:dyDescent="0.3">
      <c r="I306" s="1">
        <v>6.6779999999999999</v>
      </c>
      <c r="J306" s="1">
        <v>6.27</v>
      </c>
      <c r="K306" s="1">
        <v>28.6</v>
      </c>
      <c r="L306" s="13">
        <f t="shared" si="4"/>
        <v>28.637134591814242</v>
      </c>
    </row>
    <row r="307" spans="9:12" x14ac:dyDescent="0.3">
      <c r="I307" s="1">
        <v>6.5490000000000004</v>
      </c>
      <c r="J307" s="1">
        <v>7.39</v>
      </c>
      <c r="K307" s="1">
        <v>27.1</v>
      </c>
      <c r="L307" s="13">
        <f t="shared" si="4"/>
        <v>27.260465607481404</v>
      </c>
    </row>
    <row r="308" spans="9:12" x14ac:dyDescent="0.3">
      <c r="I308" s="1">
        <v>5.79</v>
      </c>
      <c r="J308" s="1">
        <v>15.84</v>
      </c>
      <c r="K308" s="1">
        <v>20.3</v>
      </c>
      <c r="L308" s="13">
        <f t="shared" si="4"/>
        <v>17.965593603007068</v>
      </c>
    </row>
    <row r="309" spans="9:12" x14ac:dyDescent="0.3">
      <c r="I309" s="1">
        <v>6.3449999999999998</v>
      </c>
      <c r="J309" s="1">
        <v>4.97</v>
      </c>
      <c r="K309" s="1">
        <v>22.5</v>
      </c>
      <c r="L309" s="13">
        <f t="shared" si="4"/>
        <v>27.775636027547538</v>
      </c>
    </row>
    <row r="310" spans="9:12" x14ac:dyDescent="0.3">
      <c r="I310" s="1">
        <v>7.0410000000000004</v>
      </c>
      <c r="J310" s="1">
        <v>4.74</v>
      </c>
      <c r="K310" s="1">
        <v>29</v>
      </c>
      <c r="L310" s="13">
        <f t="shared" si="4"/>
        <v>31.46935088152193</v>
      </c>
    </row>
    <row r="311" spans="9:12" x14ac:dyDescent="0.3">
      <c r="I311" s="1">
        <v>6.8710000000000004</v>
      </c>
      <c r="J311" s="1">
        <v>6.07</v>
      </c>
      <c r="K311" s="1">
        <v>24.8</v>
      </c>
      <c r="L311" s="13">
        <f t="shared" si="4"/>
        <v>29.74890033964002</v>
      </c>
    </row>
    <row r="312" spans="9:12" x14ac:dyDescent="0.3">
      <c r="I312" s="1">
        <v>6.59</v>
      </c>
      <c r="J312" s="1">
        <v>9.5</v>
      </c>
      <c r="K312" s="1">
        <v>22</v>
      </c>
      <c r="L312" s="13">
        <f t="shared" si="4"/>
        <v>26.113975829584085</v>
      </c>
    </row>
    <row r="313" spans="9:12" x14ac:dyDescent="0.3">
      <c r="I313" s="1">
        <v>6.4950000000000001</v>
      </c>
      <c r="J313" s="1">
        <v>8.67</v>
      </c>
      <c r="K313" s="1">
        <v>26.4</v>
      </c>
      <c r="L313" s="13">
        <f t="shared" si="4"/>
        <v>26.163128388494741</v>
      </c>
    </row>
    <row r="314" spans="9:12" x14ac:dyDescent="0.3">
      <c r="I314" s="1">
        <v>6.9820000000000002</v>
      </c>
      <c r="J314" s="1">
        <v>4.8600000000000003</v>
      </c>
      <c r="K314" s="1">
        <v>33.1</v>
      </c>
      <c r="L314" s="13">
        <f t="shared" si="4"/>
        <v>31.091675390336771</v>
      </c>
    </row>
    <row r="315" spans="9:12" x14ac:dyDescent="0.3">
      <c r="I315" s="1">
        <v>7.2359999999999998</v>
      </c>
      <c r="J315" s="1">
        <v>6.93</v>
      </c>
      <c r="K315" s="1">
        <v>36.1</v>
      </c>
      <c r="L315" s="13">
        <f t="shared" si="4"/>
        <v>31.056069786472907</v>
      </c>
    </row>
    <row r="316" spans="9:12" x14ac:dyDescent="0.3">
      <c r="I316" s="1">
        <v>6.6159999999999997</v>
      </c>
      <c r="J316" s="1">
        <v>8.93</v>
      </c>
      <c r="K316" s="1">
        <v>28.4</v>
      </c>
      <c r="L316" s="13">
        <f t="shared" si="4"/>
        <v>26.61258456769599</v>
      </c>
    </row>
    <row r="317" spans="9:12" x14ac:dyDescent="0.3">
      <c r="I317" s="1">
        <v>7.42</v>
      </c>
      <c r="J317" s="1">
        <v>6.47</v>
      </c>
      <c r="K317" s="1">
        <v>33.4</v>
      </c>
      <c r="L317" s="13">
        <f t="shared" si="4"/>
        <v>32.288995609343132</v>
      </c>
    </row>
    <row r="318" spans="9:12" x14ac:dyDescent="0.3">
      <c r="I318" s="1">
        <v>6.8490000000000002</v>
      </c>
      <c r="J318" s="1">
        <v>7.53</v>
      </c>
      <c r="K318" s="1">
        <v>28.2</v>
      </c>
      <c r="L318" s="13">
        <f t="shared" si="4"/>
        <v>28.698971835988189</v>
      </c>
    </row>
    <row r="319" spans="9:12" x14ac:dyDescent="0.3">
      <c r="I319" s="1">
        <v>6.6349999999999998</v>
      </c>
      <c r="J319" s="1">
        <v>4.54</v>
      </c>
      <c r="K319" s="1">
        <v>22.8</v>
      </c>
      <c r="L319" s="13">
        <f t="shared" si="4"/>
        <v>29.529338626730109</v>
      </c>
    </row>
    <row r="320" spans="9:12" x14ac:dyDescent="0.3">
      <c r="I320" s="1">
        <v>5.9720000000000004</v>
      </c>
      <c r="J320" s="1">
        <v>9.9700000000000006</v>
      </c>
      <c r="K320" s="1">
        <v>20.3</v>
      </c>
      <c r="L320" s="13">
        <f t="shared" si="4"/>
        <v>22.66348843816936</v>
      </c>
    </row>
    <row r="321" spans="9:12" x14ac:dyDescent="0.3">
      <c r="I321" s="1">
        <v>4.9729999999999999</v>
      </c>
      <c r="J321" s="1">
        <v>12.64</v>
      </c>
      <c r="K321" s="1">
        <v>16.100000000000001</v>
      </c>
      <c r="L321" s="13">
        <f t="shared" si="4"/>
        <v>15.858698489385315</v>
      </c>
    </row>
    <row r="322" spans="9:12" x14ac:dyDescent="0.3">
      <c r="I322" s="1">
        <v>6.1219999999999999</v>
      </c>
      <c r="J322" s="1">
        <v>5.98</v>
      </c>
      <c r="K322" s="1">
        <v>22.1</v>
      </c>
      <c r="L322" s="13">
        <f t="shared" si="4"/>
        <v>25.990716389453912</v>
      </c>
    </row>
    <row r="323" spans="9:12" x14ac:dyDescent="0.3">
      <c r="I323" s="1">
        <v>6.0229999999999997</v>
      </c>
      <c r="J323" s="1">
        <v>11.72</v>
      </c>
      <c r="K323" s="1">
        <v>19.399999999999999</v>
      </c>
      <c r="L323" s="13">
        <f t="shared" si="4"/>
        <v>21.799195540443296</v>
      </c>
    </row>
    <row r="324" spans="9:12" x14ac:dyDescent="0.3">
      <c r="I324" s="1">
        <v>6.266</v>
      </c>
      <c r="J324" s="1">
        <v>7.9</v>
      </c>
      <c r="K324" s="1">
        <v>21.6</v>
      </c>
      <c r="L324" s="13">
        <f t="shared" si="4"/>
        <v>25.491037857449651</v>
      </c>
    </row>
    <row r="325" spans="9:12" x14ac:dyDescent="0.3">
      <c r="I325" s="1">
        <v>6.5670000000000002</v>
      </c>
      <c r="J325" s="1">
        <v>9.2799999999999994</v>
      </c>
      <c r="K325" s="1">
        <v>23.8</v>
      </c>
      <c r="L325" s="13">
        <f t="shared" si="4"/>
        <v>26.138114539478053</v>
      </c>
    </row>
    <row r="326" spans="9:12" x14ac:dyDescent="0.3">
      <c r="I326" s="1">
        <v>5.7050000000000001</v>
      </c>
      <c r="J326" s="1">
        <v>11.5</v>
      </c>
      <c r="K326" s="1">
        <v>16.2</v>
      </c>
      <c r="L326" s="13">
        <f t="shared" si="4"/>
        <v>20.320371794957982</v>
      </c>
    </row>
    <row r="327" spans="9:12" x14ac:dyDescent="0.3">
      <c r="I327" s="1">
        <v>5.9139999999999997</v>
      </c>
      <c r="J327" s="1">
        <v>18.329999999999998</v>
      </c>
      <c r="K327" s="1">
        <v>17.8</v>
      </c>
      <c r="L327" s="13">
        <f t="shared" si="4"/>
        <v>16.997875060796918</v>
      </c>
    </row>
    <row r="328" spans="9:12" x14ac:dyDescent="0.3">
      <c r="I328" s="1">
        <v>5.782</v>
      </c>
      <c r="J328" s="1">
        <v>15.94</v>
      </c>
      <c r="K328" s="1">
        <v>19.8</v>
      </c>
      <c r="L328" s="13">
        <f t="shared" si="4"/>
        <v>17.860599465707967</v>
      </c>
    </row>
    <row r="329" spans="9:12" x14ac:dyDescent="0.3">
      <c r="I329" s="1">
        <v>6.3819999999999997</v>
      </c>
      <c r="J329" s="1">
        <v>10.36</v>
      </c>
      <c r="K329" s="1">
        <v>23.1</v>
      </c>
      <c r="L329" s="13">
        <f t="shared" si="4"/>
        <v>24.501831761392129</v>
      </c>
    </row>
    <row r="330" spans="9:12" x14ac:dyDescent="0.3">
      <c r="I330" s="1">
        <v>6.1130000000000004</v>
      </c>
      <c r="J330" s="1">
        <v>12.73</v>
      </c>
      <c r="K330" s="1">
        <v>21</v>
      </c>
      <c r="L330" s="13">
        <f t="shared" si="4"/>
        <v>21.608944541447016</v>
      </c>
    </row>
    <row r="331" spans="9:12" x14ac:dyDescent="0.3">
      <c r="I331" s="1">
        <v>6.4260000000000002</v>
      </c>
      <c r="J331" s="1">
        <v>7.2</v>
      </c>
      <c r="K331" s="1">
        <v>23.8</v>
      </c>
      <c r="L331" s="13">
        <f t="shared" si="4"/>
        <v>26.755854768914393</v>
      </c>
    </row>
    <row r="332" spans="9:12" x14ac:dyDescent="0.3">
      <c r="I332" s="1">
        <v>6.3760000000000003</v>
      </c>
      <c r="J332" s="1">
        <v>6.87</v>
      </c>
      <c r="K332" s="1">
        <v>23.1</v>
      </c>
      <c r="L332" s="13">
        <f t="shared" si="4"/>
        <v>26.713093619998123</v>
      </c>
    </row>
    <row r="333" spans="9:12" x14ac:dyDescent="0.3">
      <c r="I333" s="1">
        <v>6.0410000000000004</v>
      </c>
      <c r="J333" s="1">
        <v>7.7</v>
      </c>
      <c r="K333" s="1">
        <v>20.399999999999999</v>
      </c>
      <c r="L333" s="13">
        <f t="shared" si="4"/>
        <v>24.473182227822754</v>
      </c>
    </row>
    <row r="334" spans="9:12" x14ac:dyDescent="0.3">
      <c r="I334" s="1">
        <v>5.7080000000000002</v>
      </c>
      <c r="J334" s="1">
        <v>11.74</v>
      </c>
      <c r="K334" s="1">
        <v>18.5</v>
      </c>
      <c r="L334" s="13">
        <f t="shared" ref="L334:L397" si="5">$H$8+SUMPRODUCT($I$8:$J$8,I334:J334)</f>
        <v>20.181490158692402</v>
      </c>
    </row>
    <row r="335" spans="9:12" x14ac:dyDescent="0.3">
      <c r="I335" s="1">
        <v>6.415</v>
      </c>
      <c r="J335" s="1">
        <v>6.12</v>
      </c>
      <c r="K335" s="1">
        <v>25</v>
      </c>
      <c r="L335" s="13">
        <f t="shared" si="5"/>
        <v>27.393559102070348</v>
      </c>
    </row>
    <row r="336" spans="9:12" x14ac:dyDescent="0.3">
      <c r="I336" s="1">
        <v>6.431</v>
      </c>
      <c r="J336" s="1">
        <v>5.08</v>
      </c>
      <c r="K336" s="1">
        <v>24.6</v>
      </c>
      <c r="L336" s="13">
        <f t="shared" si="5"/>
        <v>28.143128377433626</v>
      </c>
    </row>
    <row r="337" spans="9:12" x14ac:dyDescent="0.3">
      <c r="I337" s="1">
        <v>6.3120000000000003</v>
      </c>
      <c r="J337" s="1">
        <v>6.15</v>
      </c>
      <c r="K337" s="1">
        <v>23</v>
      </c>
      <c r="L337" s="13">
        <f t="shared" si="5"/>
        <v>26.849525189656362</v>
      </c>
    </row>
    <row r="338" spans="9:12" x14ac:dyDescent="0.3">
      <c r="I338" s="1">
        <v>6.0830000000000002</v>
      </c>
      <c r="J338" s="1">
        <v>12.79</v>
      </c>
      <c r="K338" s="1">
        <v>22.2</v>
      </c>
      <c r="L338" s="13">
        <f t="shared" si="5"/>
        <v>21.417559401862274</v>
      </c>
    </row>
    <row r="339" spans="9:12" x14ac:dyDescent="0.3">
      <c r="I339" s="1">
        <v>5.8680000000000003</v>
      </c>
      <c r="J339" s="1">
        <v>9.9700000000000006</v>
      </c>
      <c r="K339" s="1">
        <v>19.3</v>
      </c>
      <c r="L339" s="13">
        <f t="shared" si="5"/>
        <v>22.133630487798357</v>
      </c>
    </row>
    <row r="340" spans="9:12" x14ac:dyDescent="0.3">
      <c r="I340" s="1">
        <v>6.3330000000000002</v>
      </c>
      <c r="J340" s="1">
        <v>7.34</v>
      </c>
      <c r="K340" s="1">
        <v>22.6</v>
      </c>
      <c r="L340" s="13">
        <f t="shared" si="5"/>
        <v>26.192109319576915</v>
      </c>
    </row>
    <row r="341" spans="9:12" x14ac:dyDescent="0.3">
      <c r="I341" s="1">
        <v>6.1440000000000001</v>
      </c>
      <c r="J341" s="1">
        <v>9.09</v>
      </c>
      <c r="K341" s="1">
        <v>19.8</v>
      </c>
      <c r="L341" s="13">
        <f t="shared" si="5"/>
        <v>24.105067305610081</v>
      </c>
    </row>
    <row r="342" spans="9:12" x14ac:dyDescent="0.3">
      <c r="I342" s="1">
        <v>5.7060000000000004</v>
      </c>
      <c r="J342" s="1">
        <v>12.43</v>
      </c>
      <c r="K342" s="1">
        <v>17.100000000000001</v>
      </c>
      <c r="L342" s="13">
        <f t="shared" si="5"/>
        <v>19.728073332095281</v>
      </c>
    </row>
    <row r="343" spans="9:12" x14ac:dyDescent="0.3">
      <c r="I343" s="1">
        <v>6.0309999999999997</v>
      </c>
      <c r="J343" s="1">
        <v>7.83</v>
      </c>
      <c r="K343" s="1">
        <v>19.399999999999999</v>
      </c>
      <c r="L343" s="13">
        <f t="shared" si="5"/>
        <v>24.338727764527651</v>
      </c>
    </row>
    <row r="344" spans="9:12" x14ac:dyDescent="0.3">
      <c r="I344" s="1">
        <v>6.3159999999999998</v>
      </c>
      <c r="J344" s="1">
        <v>5.68</v>
      </c>
      <c r="K344" s="1">
        <v>22.2</v>
      </c>
      <c r="L344" s="13">
        <f t="shared" si="5"/>
        <v>27.171812758688443</v>
      </c>
    </row>
    <row r="345" spans="9:12" x14ac:dyDescent="0.3">
      <c r="I345" s="1">
        <v>6.31</v>
      </c>
      <c r="J345" s="1">
        <v>6.75</v>
      </c>
      <c r="K345" s="1">
        <v>20.7</v>
      </c>
      <c r="L345" s="13">
        <f t="shared" si="5"/>
        <v>26.453920613141204</v>
      </c>
    </row>
    <row r="346" spans="9:12" x14ac:dyDescent="0.3">
      <c r="I346" s="1">
        <v>6.0369999999999999</v>
      </c>
      <c r="J346" s="1">
        <v>8.01</v>
      </c>
      <c r="K346" s="1">
        <v>21.1</v>
      </c>
      <c r="L346" s="13">
        <f t="shared" si="5"/>
        <v>24.253671992269727</v>
      </c>
    </row>
    <row r="347" spans="9:12" x14ac:dyDescent="0.3">
      <c r="I347" s="1">
        <v>5.8689999999999998</v>
      </c>
      <c r="J347" s="1">
        <v>9.8000000000000007</v>
      </c>
      <c r="K347" s="1">
        <v>19.5</v>
      </c>
      <c r="L347" s="13">
        <f t="shared" si="5"/>
        <v>22.247926192604194</v>
      </c>
    </row>
    <row r="348" spans="9:12" x14ac:dyDescent="0.3">
      <c r="I348" s="1">
        <v>5.8949999999999996</v>
      </c>
      <c r="J348" s="1">
        <v>10.56</v>
      </c>
      <c r="K348" s="1">
        <v>18.5</v>
      </c>
      <c r="L348" s="13">
        <f t="shared" si="5"/>
        <v>21.892198346171408</v>
      </c>
    </row>
    <row r="349" spans="9:12" x14ac:dyDescent="0.3">
      <c r="I349" s="1">
        <v>6.0590000000000002</v>
      </c>
      <c r="J349" s="1">
        <v>8.51</v>
      </c>
      <c r="K349" s="1">
        <v>20.6</v>
      </c>
      <c r="L349" s="13">
        <f t="shared" si="5"/>
        <v>24.04457816080307</v>
      </c>
    </row>
    <row r="350" spans="9:12" x14ac:dyDescent="0.3">
      <c r="I350" s="1">
        <v>5.9850000000000003</v>
      </c>
      <c r="J350" s="1">
        <v>9.74</v>
      </c>
      <c r="K350" s="1">
        <v>19</v>
      </c>
      <c r="L350" s="13">
        <f t="shared" si="5"/>
        <v>22.877463098841883</v>
      </c>
    </row>
    <row r="351" spans="9:12" x14ac:dyDescent="0.3">
      <c r="I351" s="1">
        <v>5.968</v>
      </c>
      <c r="J351" s="1">
        <v>9.2899999999999991</v>
      </c>
      <c r="K351" s="1">
        <v>18.7</v>
      </c>
      <c r="L351" s="13">
        <f t="shared" si="5"/>
        <v>23.079912953518022</v>
      </c>
    </row>
    <row r="352" spans="9:12" x14ac:dyDescent="0.3">
      <c r="I352" s="1">
        <v>7.2409999999999997</v>
      </c>
      <c r="J352" s="1">
        <v>5.49</v>
      </c>
      <c r="K352" s="1">
        <v>32.700000000000003</v>
      </c>
      <c r="L352" s="13">
        <f t="shared" si="5"/>
        <v>32.006539727706141</v>
      </c>
    </row>
    <row r="353" spans="9:12" x14ac:dyDescent="0.3">
      <c r="I353" s="1">
        <v>6.54</v>
      </c>
      <c r="J353" s="1">
        <v>8.65</v>
      </c>
      <c r="K353" s="1">
        <v>16.5</v>
      </c>
      <c r="L353" s="13">
        <f t="shared" si="5"/>
        <v>26.405241014474772</v>
      </c>
    </row>
    <row r="354" spans="9:12" x14ac:dyDescent="0.3">
      <c r="I354" s="1">
        <v>6.6959999999999997</v>
      </c>
      <c r="J354" s="1">
        <v>7.18</v>
      </c>
      <c r="K354" s="1">
        <v>23.9</v>
      </c>
      <c r="L354" s="13">
        <f t="shared" si="5"/>
        <v>28.144294691370142</v>
      </c>
    </row>
    <row r="355" spans="9:12" x14ac:dyDescent="0.3">
      <c r="I355" s="1">
        <v>6.8739999999999997</v>
      </c>
      <c r="J355" s="1">
        <v>4.6100000000000003</v>
      </c>
      <c r="K355" s="1">
        <v>31.2</v>
      </c>
      <c r="L355" s="13">
        <f t="shared" si="5"/>
        <v>30.702027871589454</v>
      </c>
    </row>
    <row r="356" spans="9:12" x14ac:dyDescent="0.3">
      <c r="I356" s="1">
        <v>6.0140000000000002</v>
      </c>
      <c r="J356" s="1">
        <v>10.53</v>
      </c>
      <c r="K356" s="1">
        <v>17.5</v>
      </c>
      <c r="L356" s="13">
        <f t="shared" si="5"/>
        <v>22.517748866334781</v>
      </c>
    </row>
    <row r="357" spans="9:12" x14ac:dyDescent="0.3">
      <c r="I357" s="1">
        <v>5.8979999999999997</v>
      </c>
      <c r="J357" s="1">
        <v>12.67</v>
      </c>
      <c r="K357" s="1">
        <v>17.2</v>
      </c>
      <c r="L357" s="13">
        <f t="shared" si="5"/>
        <v>20.552106624869303</v>
      </c>
    </row>
    <row r="358" spans="9:12" x14ac:dyDescent="0.3">
      <c r="I358" s="1">
        <v>6.516</v>
      </c>
      <c r="J358" s="1">
        <v>6.36</v>
      </c>
      <c r="K358" s="1">
        <v>23.1</v>
      </c>
      <c r="L358" s="13">
        <f t="shared" si="5"/>
        <v>27.753966688269745</v>
      </c>
    </row>
    <row r="359" spans="9:12" x14ac:dyDescent="0.3">
      <c r="I359" s="1">
        <v>6.6349999999999998</v>
      </c>
      <c r="J359" s="1">
        <v>5.99</v>
      </c>
      <c r="K359" s="1">
        <v>24.5</v>
      </c>
      <c r="L359" s="13">
        <f t="shared" si="5"/>
        <v>28.597919042076121</v>
      </c>
    </row>
    <row r="360" spans="9:12" x14ac:dyDescent="0.3">
      <c r="I360" s="1">
        <v>6.9390000000000001</v>
      </c>
      <c r="J360" s="1">
        <v>5.89</v>
      </c>
      <c r="K360" s="1">
        <v>26.6</v>
      </c>
      <c r="L360" s="13">
        <f t="shared" si="5"/>
        <v>30.210970422738846</v>
      </c>
    </row>
    <row r="361" spans="9:12" x14ac:dyDescent="0.3">
      <c r="I361" s="1">
        <v>6.49</v>
      </c>
      <c r="J361" s="1">
        <v>5.98</v>
      </c>
      <c r="K361" s="1">
        <v>22.9</v>
      </c>
      <c r="L361" s="13">
        <f t="shared" si="5"/>
        <v>27.865598367689763</v>
      </c>
    </row>
    <row r="362" spans="9:12" x14ac:dyDescent="0.3">
      <c r="I362" s="1">
        <v>6.5789999999999997</v>
      </c>
      <c r="J362" s="1">
        <v>5.49</v>
      </c>
      <c r="K362" s="1">
        <v>24.1</v>
      </c>
      <c r="L362" s="13">
        <f t="shared" si="5"/>
        <v>28.63379008207534</v>
      </c>
    </row>
    <row r="363" spans="9:12" x14ac:dyDescent="0.3">
      <c r="I363" s="1">
        <v>5.8840000000000003</v>
      </c>
      <c r="J363" s="1">
        <v>7.79</v>
      </c>
      <c r="K363" s="1">
        <v>18.600000000000001</v>
      </c>
      <c r="L363" s="13">
        <f t="shared" si="5"/>
        <v>23.615488264199943</v>
      </c>
    </row>
    <row r="364" spans="9:12" x14ac:dyDescent="0.3">
      <c r="I364" s="1">
        <v>6.7279999999999998</v>
      </c>
      <c r="J364" s="1">
        <v>4.5</v>
      </c>
      <c r="K364" s="1">
        <v>30.1</v>
      </c>
      <c r="L364" s="13">
        <f t="shared" si="5"/>
        <v>30.028848242643171</v>
      </c>
    </row>
    <row r="365" spans="9:12" x14ac:dyDescent="0.3">
      <c r="I365" s="1">
        <v>5.6630000000000003</v>
      </c>
      <c r="J365" s="1">
        <v>8.0500000000000007</v>
      </c>
      <c r="K365" s="1">
        <v>18.2</v>
      </c>
      <c r="L365" s="13">
        <f t="shared" si="5"/>
        <v>22.322526952758093</v>
      </c>
    </row>
    <row r="366" spans="9:12" x14ac:dyDescent="0.3">
      <c r="I366" s="1">
        <v>5.9359999999999999</v>
      </c>
      <c r="J366" s="1">
        <v>5.57</v>
      </c>
      <c r="K366" s="1">
        <v>20.6</v>
      </c>
      <c r="L366" s="13">
        <f t="shared" si="5"/>
        <v>25.306452741407409</v>
      </c>
    </row>
    <row r="367" spans="9:12" x14ac:dyDescent="0.3">
      <c r="I367" s="1">
        <v>6.2119999999999997</v>
      </c>
      <c r="J367" s="1">
        <v>17.600000000000001</v>
      </c>
      <c r="K367" s="1">
        <v>17.8</v>
      </c>
      <c r="L367" s="13">
        <f t="shared" si="5"/>
        <v>18.985043464127425</v>
      </c>
    </row>
    <row r="368" spans="9:12" x14ac:dyDescent="0.3">
      <c r="I368" s="1">
        <v>6.3949999999999996</v>
      </c>
      <c r="J368" s="1">
        <v>13.27</v>
      </c>
      <c r="K368" s="1">
        <v>21.7</v>
      </c>
      <c r="L368" s="13">
        <f t="shared" si="5"/>
        <v>22.698801252538093</v>
      </c>
    </row>
    <row r="369" spans="9:12" x14ac:dyDescent="0.3">
      <c r="I369" s="1">
        <v>6.1269999999999998</v>
      </c>
      <c r="J369" s="1">
        <v>11.48</v>
      </c>
      <c r="K369" s="1">
        <v>22.7</v>
      </c>
      <c r="L369" s="13">
        <f t="shared" si="5"/>
        <v>22.483219491032887</v>
      </c>
    </row>
    <row r="370" spans="9:12" x14ac:dyDescent="0.3">
      <c r="I370" s="1">
        <v>6.1120000000000001</v>
      </c>
      <c r="J370" s="1">
        <v>12.67</v>
      </c>
      <c r="K370" s="1">
        <v>22.6</v>
      </c>
      <c r="L370" s="13">
        <f t="shared" si="5"/>
        <v>21.642391253517328</v>
      </c>
    </row>
    <row r="371" spans="9:12" x14ac:dyDescent="0.3">
      <c r="I371" s="1">
        <v>6.3979999999999997</v>
      </c>
      <c r="J371" s="1">
        <v>7.79</v>
      </c>
      <c r="K371" s="1">
        <v>25</v>
      </c>
      <c r="L371" s="13">
        <f t="shared" si="5"/>
        <v>26.234209288148925</v>
      </c>
    </row>
    <row r="372" spans="9:12" x14ac:dyDescent="0.3">
      <c r="I372" s="1">
        <v>6.2510000000000003</v>
      </c>
      <c r="J372" s="1">
        <v>14.19</v>
      </c>
      <c r="K372" s="1">
        <v>19.899999999999999</v>
      </c>
      <c r="L372" s="13">
        <f t="shared" si="5"/>
        <v>21.374182115289035</v>
      </c>
    </row>
    <row r="373" spans="9:12" x14ac:dyDescent="0.3">
      <c r="I373" s="1">
        <v>5.3620000000000001</v>
      </c>
      <c r="J373" s="1">
        <v>10.19</v>
      </c>
      <c r="K373" s="1">
        <v>20.8</v>
      </c>
      <c r="L373" s="13">
        <f t="shared" si="5"/>
        <v>19.414348934190354</v>
      </c>
    </row>
    <row r="374" spans="9:12" x14ac:dyDescent="0.3">
      <c r="I374" s="1">
        <v>5.8029999999999999</v>
      </c>
      <c r="J374" s="1">
        <v>14.64</v>
      </c>
      <c r="K374" s="1">
        <v>16.8</v>
      </c>
      <c r="L374" s="13">
        <f t="shared" si="5"/>
        <v>18.8026558478964</v>
      </c>
    </row>
    <row r="375" spans="9:12" x14ac:dyDescent="0.3">
      <c r="I375" s="1">
        <v>8.7799999999999994</v>
      </c>
      <c r="J375" s="1">
        <v>5.29</v>
      </c>
      <c r="K375" s="1">
        <v>21.9</v>
      </c>
      <c r="L375" s="13">
        <f t="shared" si="5"/>
        <v>39.975890102448915</v>
      </c>
    </row>
    <row r="376" spans="9:12" x14ac:dyDescent="0.3">
      <c r="I376" s="1">
        <v>3.5609999999999999</v>
      </c>
      <c r="J376" s="1">
        <v>7.12</v>
      </c>
      <c r="K376" s="1">
        <v>27.5</v>
      </c>
      <c r="L376" s="13">
        <f t="shared" si="5"/>
        <v>12.210675860529701</v>
      </c>
    </row>
    <row r="377" spans="9:12" x14ac:dyDescent="0.3">
      <c r="I377" s="1">
        <v>4.9630000000000001</v>
      </c>
      <c r="J377" s="1">
        <v>14</v>
      </c>
      <c r="K377" s="1">
        <v>21.9</v>
      </c>
      <c r="L377" s="13">
        <f t="shared" si="5"/>
        <v>14.934143274969937</v>
      </c>
    </row>
    <row r="378" spans="9:12" x14ac:dyDescent="0.3">
      <c r="I378" s="1">
        <v>3.863</v>
      </c>
      <c r="J378" s="1">
        <v>13.33</v>
      </c>
      <c r="K378" s="1">
        <v>23.1</v>
      </c>
      <c r="L378" s="13">
        <f t="shared" si="5"/>
        <v>9.7602565761432984</v>
      </c>
    </row>
    <row r="379" spans="9:12" x14ac:dyDescent="0.3">
      <c r="I379" s="1">
        <v>4.97</v>
      </c>
      <c r="J379" s="1">
        <v>3.26</v>
      </c>
      <c r="K379" s="1">
        <v>50</v>
      </c>
      <c r="L379" s="13">
        <f t="shared" si="5"/>
        <v>21.868735300642239</v>
      </c>
    </row>
    <row r="380" spans="9:12" x14ac:dyDescent="0.3">
      <c r="I380" s="1">
        <v>6.6829999999999998</v>
      </c>
      <c r="J380" s="1">
        <v>3.73</v>
      </c>
      <c r="K380" s="1">
        <v>50</v>
      </c>
      <c r="L380" s="13">
        <f t="shared" si="5"/>
        <v>30.294198700716009</v>
      </c>
    </row>
    <row r="381" spans="9:12" x14ac:dyDescent="0.3">
      <c r="I381" s="1">
        <v>7.016</v>
      </c>
      <c r="J381" s="1">
        <v>2.96</v>
      </c>
      <c r="K381" s="1">
        <v>50</v>
      </c>
      <c r="L381" s="13">
        <f t="shared" si="5"/>
        <v>32.485379016868066</v>
      </c>
    </row>
    <row r="382" spans="9:12" x14ac:dyDescent="0.3">
      <c r="I382" s="1">
        <v>6.2160000000000002</v>
      </c>
      <c r="J382" s="1">
        <v>9.5299999999999994</v>
      </c>
      <c r="K382" s="1">
        <v>50</v>
      </c>
      <c r="L382" s="13">
        <f t="shared" si="5"/>
        <v>24.189254373414894</v>
      </c>
    </row>
    <row r="383" spans="9:12" x14ac:dyDescent="0.3">
      <c r="I383" s="1">
        <v>5.875</v>
      </c>
      <c r="J383" s="1">
        <v>8.8800000000000008</v>
      </c>
      <c r="K383" s="1">
        <v>50</v>
      </c>
      <c r="L383" s="13">
        <f t="shared" si="5"/>
        <v>22.869464588014811</v>
      </c>
    </row>
    <row r="384" spans="9:12" x14ac:dyDescent="0.3">
      <c r="I384" s="1">
        <v>4.9059999999999997</v>
      </c>
      <c r="J384" s="1">
        <v>34.770000000000003</v>
      </c>
      <c r="K384" s="1">
        <v>13.8</v>
      </c>
      <c r="L384" s="13">
        <f t="shared" si="5"/>
        <v>1.3019577576121932</v>
      </c>
    </row>
    <row r="385" spans="9:12" x14ac:dyDescent="0.3">
      <c r="I385" s="1">
        <v>4.1379999999999999</v>
      </c>
      <c r="J385" s="1">
        <v>37.97</v>
      </c>
      <c r="K385" s="1">
        <v>13.8</v>
      </c>
      <c r="L385" s="13">
        <f t="shared" si="5"/>
        <v>-4.6663860839394857</v>
      </c>
    </row>
    <row r="386" spans="9:12" x14ac:dyDescent="0.3">
      <c r="I386" s="1">
        <v>7.3129999999999997</v>
      </c>
      <c r="J386" s="1">
        <v>13.44</v>
      </c>
      <c r="K386" s="1">
        <v>15</v>
      </c>
      <c r="L386" s="13">
        <f t="shared" si="5"/>
        <v>27.266615705337543</v>
      </c>
    </row>
    <row r="387" spans="9:12" x14ac:dyDescent="0.3">
      <c r="I387" s="1">
        <v>6.649</v>
      </c>
      <c r="J387" s="1">
        <v>23.24</v>
      </c>
      <c r="K387" s="1">
        <v>13.9</v>
      </c>
      <c r="L387" s="13">
        <f t="shared" si="5"/>
        <v>17.588564808145616</v>
      </c>
    </row>
    <row r="388" spans="9:12" x14ac:dyDescent="0.3">
      <c r="I388" s="1">
        <v>6.7939999999999996</v>
      </c>
      <c r="J388" s="1">
        <v>21.24</v>
      </c>
      <c r="K388" s="1">
        <v>13.3</v>
      </c>
      <c r="L388" s="13">
        <f t="shared" si="5"/>
        <v>19.612025734362671</v>
      </c>
    </row>
    <row r="389" spans="9:12" x14ac:dyDescent="0.3">
      <c r="I389" s="1">
        <v>6.38</v>
      </c>
      <c r="J389" s="1">
        <v>23.69</v>
      </c>
      <c r="K389" s="1">
        <v>13.1</v>
      </c>
      <c r="L389" s="13">
        <f t="shared" si="5"/>
        <v>15.929005589949224</v>
      </c>
    </row>
    <row r="390" spans="9:12" x14ac:dyDescent="0.3">
      <c r="I390" s="1">
        <v>6.2229999999999999</v>
      </c>
      <c r="J390" s="1">
        <v>21.78</v>
      </c>
      <c r="K390" s="1">
        <v>10.199999999999999</v>
      </c>
      <c r="L390" s="13">
        <f t="shared" si="5"/>
        <v>16.356028294814667</v>
      </c>
    </row>
    <row r="391" spans="9:12" x14ac:dyDescent="0.3">
      <c r="I391" s="1">
        <v>6.968</v>
      </c>
      <c r="J391" s="1">
        <v>17.21</v>
      </c>
      <c r="K391" s="1">
        <v>10.4</v>
      </c>
      <c r="L391" s="13">
        <f t="shared" si="5"/>
        <v>23.087222930641072</v>
      </c>
    </row>
    <row r="392" spans="9:12" x14ac:dyDescent="0.3">
      <c r="I392" s="1">
        <v>6.5449999999999999</v>
      </c>
      <c r="J392" s="1">
        <v>21.08</v>
      </c>
      <c r="K392" s="1">
        <v>10.9</v>
      </c>
      <c r="L392" s="13">
        <f t="shared" si="5"/>
        <v>18.446200859741932</v>
      </c>
    </row>
    <row r="393" spans="9:12" x14ac:dyDescent="0.3">
      <c r="I393" s="1">
        <v>5.5359999999999996</v>
      </c>
      <c r="J393" s="1">
        <v>23.6</v>
      </c>
      <c r="K393" s="1">
        <v>11.3</v>
      </c>
      <c r="L393" s="13">
        <f t="shared" si="5"/>
        <v>11.686816781251144</v>
      </c>
    </row>
    <row r="394" spans="9:12" x14ac:dyDescent="0.3">
      <c r="I394" s="1">
        <v>5.52</v>
      </c>
      <c r="J394" s="1">
        <v>24.56</v>
      </c>
      <c r="K394" s="1">
        <v>12.3</v>
      </c>
      <c r="L394" s="13">
        <f t="shared" si="5"/>
        <v>10.988636172627396</v>
      </c>
    </row>
    <row r="395" spans="9:12" x14ac:dyDescent="0.3">
      <c r="I395" s="1">
        <v>4.3680000000000003</v>
      </c>
      <c r="J395" s="1">
        <v>30.63</v>
      </c>
      <c r="K395" s="1">
        <v>8.8000000000000007</v>
      </c>
      <c r="L395" s="13">
        <f t="shared" si="5"/>
        <v>1.2203253258098279</v>
      </c>
    </row>
    <row r="396" spans="9:12" x14ac:dyDescent="0.3">
      <c r="I396" s="1">
        <v>5.2770000000000001</v>
      </c>
      <c r="J396" s="1">
        <v>30.81</v>
      </c>
      <c r="K396" s="1">
        <v>7.2</v>
      </c>
      <c r="L396" s="13">
        <f t="shared" si="5"/>
        <v>5.7358631034078087</v>
      </c>
    </row>
    <row r="397" spans="9:12" x14ac:dyDescent="0.3">
      <c r="I397" s="1">
        <v>4.6520000000000001</v>
      </c>
      <c r="J397" s="1">
        <v>28.28</v>
      </c>
      <c r="K397" s="1">
        <v>10.5</v>
      </c>
      <c r="L397" s="13">
        <f t="shared" si="5"/>
        <v>4.1767871988351075</v>
      </c>
    </row>
    <row r="398" spans="9:12" x14ac:dyDescent="0.3">
      <c r="I398" s="1">
        <v>5</v>
      </c>
      <c r="J398" s="1">
        <v>31.99</v>
      </c>
      <c r="K398" s="1">
        <v>7.4</v>
      </c>
      <c r="L398" s="13">
        <f t="shared" ref="L398:L461" si="6">$H$8+SUMPRODUCT($I$8:$J$8,I398:J398)</f>
        <v>3.5666239973385139</v>
      </c>
    </row>
    <row r="399" spans="9:12" x14ac:dyDescent="0.3">
      <c r="I399" s="1">
        <v>4.88</v>
      </c>
      <c r="J399" s="1">
        <v>30.62</v>
      </c>
      <c r="K399" s="1">
        <v>10.199999999999999</v>
      </c>
      <c r="L399" s="13">
        <f t="shared" si="6"/>
        <v>3.8352803571325786</v>
      </c>
    </row>
    <row r="400" spans="9:12" x14ac:dyDescent="0.3">
      <c r="I400" s="1">
        <v>5.39</v>
      </c>
      <c r="J400" s="1">
        <v>20.85</v>
      </c>
      <c r="K400" s="1">
        <v>11.5</v>
      </c>
      <c r="L400" s="13">
        <f t="shared" si="6"/>
        <v>12.70946315470936</v>
      </c>
    </row>
    <row r="401" spans="9:12" x14ac:dyDescent="0.3">
      <c r="I401" s="1">
        <v>5.7130000000000001</v>
      </c>
      <c r="J401" s="1">
        <v>17.11</v>
      </c>
      <c r="K401" s="1">
        <v>15.1</v>
      </c>
      <c r="L401" s="13">
        <f t="shared" si="6"/>
        <v>16.757499843723114</v>
      </c>
    </row>
    <row r="402" spans="9:12" x14ac:dyDescent="0.3">
      <c r="I402" s="1">
        <v>6.0510000000000002</v>
      </c>
      <c r="J402" s="1">
        <v>18.760000000000002</v>
      </c>
      <c r="K402" s="1">
        <v>23.2</v>
      </c>
      <c r="L402" s="13">
        <f t="shared" si="6"/>
        <v>17.419646930926053</v>
      </c>
    </row>
    <row r="403" spans="9:12" x14ac:dyDescent="0.3">
      <c r="I403" s="1">
        <v>5.0359999999999996</v>
      </c>
      <c r="J403" s="1">
        <v>25.68</v>
      </c>
      <c r="K403" s="1">
        <v>9.6999999999999993</v>
      </c>
      <c r="L403" s="13">
        <f t="shared" si="6"/>
        <v>7.8033174538550796</v>
      </c>
    </row>
    <row r="404" spans="9:12" x14ac:dyDescent="0.3">
      <c r="I404" s="1">
        <v>6.1929999999999996</v>
      </c>
      <c r="J404" s="1">
        <v>15.17</v>
      </c>
      <c r="K404" s="1">
        <v>13.8</v>
      </c>
      <c r="L404" s="13">
        <f t="shared" si="6"/>
        <v>20.449173244638263</v>
      </c>
    </row>
    <row r="405" spans="9:12" x14ac:dyDescent="0.3">
      <c r="I405" s="1">
        <v>5.8869999999999996</v>
      </c>
      <c r="J405" s="1">
        <v>16.350000000000001</v>
      </c>
      <c r="K405" s="1">
        <v>12.7</v>
      </c>
      <c r="L405" s="13">
        <f t="shared" si="6"/>
        <v>18.132185287023209</v>
      </c>
    </row>
    <row r="406" spans="9:12" x14ac:dyDescent="0.3">
      <c r="I406" s="1">
        <v>6.4710000000000001</v>
      </c>
      <c r="J406" s="1">
        <v>17.12</v>
      </c>
      <c r="K406" s="1">
        <v>13.1</v>
      </c>
      <c r="L406" s="13">
        <f t="shared" si="6"/>
        <v>20.612925552507775</v>
      </c>
    </row>
    <row r="407" spans="9:12" x14ac:dyDescent="0.3">
      <c r="I407" s="1">
        <v>6.4050000000000002</v>
      </c>
      <c r="J407" s="1">
        <v>19.37</v>
      </c>
      <c r="K407" s="1">
        <v>12.5</v>
      </c>
      <c r="L407" s="13">
        <f t="shared" si="6"/>
        <v>18.831363293492277</v>
      </c>
    </row>
    <row r="408" spans="9:12" x14ac:dyDescent="0.3">
      <c r="I408" s="1">
        <v>5.7469999999999999</v>
      </c>
      <c r="J408" s="1">
        <v>19.920000000000002</v>
      </c>
      <c r="K408" s="1">
        <v>8.5</v>
      </c>
      <c r="L408" s="13">
        <f t="shared" si="6"/>
        <v>15.12569571596455</v>
      </c>
    </row>
    <row r="409" spans="9:12" x14ac:dyDescent="0.3">
      <c r="I409" s="1">
        <v>5.4530000000000003</v>
      </c>
      <c r="J409" s="1">
        <v>30.59</v>
      </c>
      <c r="K409" s="1">
        <v>5</v>
      </c>
      <c r="L409" s="13">
        <f t="shared" si="6"/>
        <v>6.7738646221847496</v>
      </c>
    </row>
    <row r="410" spans="9:12" x14ac:dyDescent="0.3">
      <c r="I410" s="1">
        <v>5.8520000000000003</v>
      </c>
      <c r="J410" s="1">
        <v>29.97</v>
      </c>
      <c r="K410" s="1">
        <v>6.3</v>
      </c>
      <c r="L410" s="13">
        <f t="shared" si="6"/>
        <v>9.2049471951663975</v>
      </c>
    </row>
    <row r="411" spans="9:12" x14ac:dyDescent="0.3">
      <c r="I411" s="1">
        <v>5.9870000000000001</v>
      </c>
      <c r="J411" s="1">
        <v>26.77</v>
      </c>
      <c r="K411" s="1">
        <v>5.6</v>
      </c>
      <c r="L411" s="13">
        <f t="shared" si="6"/>
        <v>11.948290242633039</v>
      </c>
    </row>
    <row r="412" spans="9:12" x14ac:dyDescent="0.3">
      <c r="I412" s="1">
        <v>6.343</v>
      </c>
      <c r="J412" s="1">
        <v>20.32</v>
      </c>
      <c r="K412" s="1">
        <v>7.2</v>
      </c>
      <c r="L412" s="13">
        <f t="shared" si="6"/>
        <v>17.905246020931482</v>
      </c>
    </row>
    <row r="413" spans="9:12" x14ac:dyDescent="0.3">
      <c r="I413" s="1">
        <v>6.4039999999999999</v>
      </c>
      <c r="J413" s="1">
        <v>20.309999999999999</v>
      </c>
      <c r="K413" s="1">
        <v>12.1</v>
      </c>
      <c r="L413" s="13">
        <f t="shared" si="6"/>
        <v>18.222451671318456</v>
      </c>
    </row>
    <row r="414" spans="9:12" x14ac:dyDescent="0.3">
      <c r="I414" s="1">
        <v>5.3490000000000002</v>
      </c>
      <c r="J414" s="1">
        <v>19.77</v>
      </c>
      <c r="K414" s="1">
        <v>8.3000000000000007</v>
      </c>
      <c r="L414" s="13">
        <f t="shared" si="6"/>
        <v>13.194323848335223</v>
      </c>
    </row>
    <row r="415" spans="9:12" x14ac:dyDescent="0.3">
      <c r="I415" s="1">
        <v>5.5309999999999997</v>
      </c>
      <c r="J415" s="1">
        <v>27.38</v>
      </c>
      <c r="K415" s="1">
        <v>8.5</v>
      </c>
      <c r="L415" s="13">
        <f t="shared" si="6"/>
        <v>9.2332283378866506</v>
      </c>
    </row>
    <row r="416" spans="9:12" x14ac:dyDescent="0.3">
      <c r="I416" s="1">
        <v>5.6829999999999998</v>
      </c>
      <c r="J416" s="1">
        <v>22.98</v>
      </c>
      <c r="K416" s="1">
        <v>5</v>
      </c>
      <c r="L416" s="13">
        <f t="shared" si="6"/>
        <v>12.834012782179975</v>
      </c>
    </row>
    <row r="417" spans="9:12" x14ac:dyDescent="0.3">
      <c r="I417" s="1">
        <v>4.1379999999999999</v>
      </c>
      <c r="J417" s="1">
        <v>23.34</v>
      </c>
      <c r="K417" s="1">
        <v>11.9</v>
      </c>
      <c r="L417" s="13">
        <f t="shared" si="6"/>
        <v>4.7313163460521199</v>
      </c>
    </row>
    <row r="418" spans="9:12" x14ac:dyDescent="0.3">
      <c r="I418" s="1">
        <v>5.6079999999999997</v>
      </c>
      <c r="J418" s="1">
        <v>12.13</v>
      </c>
      <c r="K418" s="1">
        <v>27.9</v>
      </c>
      <c r="L418" s="13">
        <f t="shared" si="6"/>
        <v>19.421491609903534</v>
      </c>
    </row>
    <row r="419" spans="9:12" x14ac:dyDescent="0.3">
      <c r="I419" s="1">
        <v>5.617</v>
      </c>
      <c r="J419" s="1">
        <v>26.4</v>
      </c>
      <c r="K419" s="1">
        <v>17.2</v>
      </c>
      <c r="L419" s="13">
        <f t="shared" si="6"/>
        <v>10.300891272098845</v>
      </c>
    </row>
    <row r="420" spans="9:12" x14ac:dyDescent="0.3">
      <c r="I420" s="1">
        <v>6.8520000000000003</v>
      </c>
      <c r="J420" s="1">
        <v>19.78</v>
      </c>
      <c r="K420" s="1">
        <v>27.5</v>
      </c>
      <c r="L420" s="13">
        <f t="shared" si="6"/>
        <v>20.845366605450618</v>
      </c>
    </row>
    <row r="421" spans="9:12" x14ac:dyDescent="0.3">
      <c r="I421" s="1">
        <v>5.7569999999999997</v>
      </c>
      <c r="J421" s="1">
        <v>10.11</v>
      </c>
      <c r="K421" s="1">
        <v>15</v>
      </c>
      <c r="L421" s="13">
        <f t="shared" si="6"/>
        <v>21.478178854742819</v>
      </c>
    </row>
    <row r="422" spans="9:12" x14ac:dyDescent="0.3">
      <c r="I422" s="1">
        <v>6.657</v>
      </c>
      <c r="J422" s="1">
        <v>21.22</v>
      </c>
      <c r="K422" s="1">
        <v>17.2</v>
      </c>
      <c r="L422" s="13">
        <f t="shared" si="6"/>
        <v>18.926886947193445</v>
      </c>
    </row>
    <row r="423" spans="9:12" x14ac:dyDescent="0.3">
      <c r="I423" s="1">
        <v>4.6280000000000001</v>
      </c>
      <c r="J423" s="1">
        <v>34.369999999999997</v>
      </c>
      <c r="K423" s="1">
        <v>17.899999999999999</v>
      </c>
      <c r="L423" s="13">
        <f t="shared" si="6"/>
        <v>0.14255003166429248</v>
      </c>
    </row>
    <row r="424" spans="9:12" x14ac:dyDescent="0.3">
      <c r="I424" s="1">
        <v>5.1550000000000002</v>
      </c>
      <c r="J424" s="1">
        <v>20.079999999999998</v>
      </c>
      <c r="K424" s="1">
        <v>16.3</v>
      </c>
      <c r="L424" s="13">
        <f t="shared" si="6"/>
        <v>12.006803895758257</v>
      </c>
    </row>
    <row r="425" spans="9:12" x14ac:dyDescent="0.3">
      <c r="I425" s="1">
        <v>4.5190000000000001</v>
      </c>
      <c r="J425" s="1">
        <v>36.979999999999997</v>
      </c>
      <c r="K425" s="1">
        <v>7</v>
      </c>
      <c r="L425" s="13">
        <f t="shared" si="6"/>
        <v>-2.0893371110055696</v>
      </c>
    </row>
    <row r="426" spans="9:12" x14ac:dyDescent="0.3">
      <c r="I426" s="1">
        <v>6.4340000000000002</v>
      </c>
      <c r="J426" s="1">
        <v>29.05</v>
      </c>
      <c r="K426" s="1">
        <v>7.2</v>
      </c>
      <c r="L426" s="13">
        <f t="shared" si="6"/>
        <v>12.761083469554865</v>
      </c>
    </row>
    <row r="427" spans="9:12" x14ac:dyDescent="0.3">
      <c r="I427" s="1">
        <v>6.782</v>
      </c>
      <c r="J427" s="1">
        <v>25.79</v>
      </c>
      <c r="K427" s="1">
        <v>7.5</v>
      </c>
      <c r="L427" s="13">
        <f t="shared" si="6"/>
        <v>16.628157857739847</v>
      </c>
    </row>
    <row r="428" spans="9:12" x14ac:dyDescent="0.3">
      <c r="I428" s="1">
        <v>5.3040000000000003</v>
      </c>
      <c r="J428" s="1">
        <v>26.64</v>
      </c>
      <c r="K428" s="1">
        <v>10.4</v>
      </c>
      <c r="L428" s="13">
        <f t="shared" si="6"/>
        <v>8.5520566327829144</v>
      </c>
    </row>
    <row r="429" spans="9:12" x14ac:dyDescent="0.3">
      <c r="I429" s="1">
        <v>5.9569999999999999</v>
      </c>
      <c r="J429" s="1">
        <v>20.62</v>
      </c>
      <c r="K429" s="1">
        <v>8.8000000000000007</v>
      </c>
      <c r="L429" s="13">
        <f t="shared" si="6"/>
        <v>15.745950358704334</v>
      </c>
    </row>
    <row r="430" spans="9:12" x14ac:dyDescent="0.3">
      <c r="I430" s="1">
        <v>6.8239999999999998</v>
      </c>
      <c r="J430" s="1">
        <v>22.74</v>
      </c>
      <c r="K430" s="1">
        <v>8.4</v>
      </c>
      <c r="L430" s="13">
        <f t="shared" si="6"/>
        <v>18.801331872526575</v>
      </c>
    </row>
    <row r="431" spans="9:12" x14ac:dyDescent="0.3">
      <c r="I431" s="1">
        <v>6.4109999999999996</v>
      </c>
      <c r="J431" s="1">
        <v>15.02</v>
      </c>
      <c r="K431" s="1">
        <v>16.7</v>
      </c>
      <c r="L431" s="13">
        <f t="shared" si="6"/>
        <v>21.656190775360255</v>
      </c>
    </row>
    <row r="432" spans="9:12" x14ac:dyDescent="0.3">
      <c r="I432" s="1">
        <v>6.0060000000000002</v>
      </c>
      <c r="J432" s="1">
        <v>15.7</v>
      </c>
      <c r="K432" s="1">
        <v>14.2</v>
      </c>
      <c r="L432" s="13">
        <f t="shared" si="6"/>
        <v>19.155997974417943</v>
      </c>
    </row>
    <row r="433" spans="9:12" x14ac:dyDescent="0.3">
      <c r="I433" s="1">
        <v>5.6479999999999997</v>
      </c>
      <c r="J433" s="1">
        <v>14.1</v>
      </c>
      <c r="K433" s="1">
        <v>20.8</v>
      </c>
      <c r="L433" s="13">
        <f t="shared" si="6"/>
        <v>18.359837210816064</v>
      </c>
    </row>
    <row r="434" spans="9:12" x14ac:dyDescent="0.3">
      <c r="I434" s="1">
        <v>6.1029999999999998</v>
      </c>
      <c r="J434" s="1">
        <v>23.29</v>
      </c>
      <c r="K434" s="1">
        <v>13.4</v>
      </c>
      <c r="L434" s="13">
        <f t="shared" si="6"/>
        <v>14.774692651985649</v>
      </c>
    </row>
    <row r="435" spans="9:12" x14ac:dyDescent="0.3">
      <c r="I435" s="1">
        <v>5.5650000000000004</v>
      </c>
      <c r="J435" s="1">
        <v>17.16</v>
      </c>
      <c r="K435" s="1">
        <v>11.7</v>
      </c>
      <c r="L435" s="13">
        <f t="shared" si="6"/>
        <v>15.971353305329099</v>
      </c>
    </row>
    <row r="436" spans="9:12" x14ac:dyDescent="0.3">
      <c r="I436" s="1">
        <v>5.8959999999999999</v>
      </c>
      <c r="J436" s="1">
        <v>24.39</v>
      </c>
      <c r="K436" s="1">
        <v>8.3000000000000007</v>
      </c>
      <c r="L436" s="13">
        <f t="shared" si="6"/>
        <v>13.013477371559441</v>
      </c>
    </row>
    <row r="437" spans="9:12" x14ac:dyDescent="0.3">
      <c r="I437" s="1">
        <v>5.8369999999999997</v>
      </c>
      <c r="J437" s="1">
        <v>15.69</v>
      </c>
      <c r="K437" s="1">
        <v>10.199999999999999</v>
      </c>
      <c r="L437" s="13">
        <f t="shared" si="6"/>
        <v>18.301402388407507</v>
      </c>
    </row>
    <row r="438" spans="9:12" x14ac:dyDescent="0.3">
      <c r="I438" s="1">
        <v>6.202</v>
      </c>
      <c r="J438" s="1">
        <v>14.52</v>
      </c>
      <c r="K438" s="1">
        <v>10.9</v>
      </c>
      <c r="L438" s="13">
        <f t="shared" si="6"/>
        <v>20.912559253755976</v>
      </c>
    </row>
    <row r="439" spans="9:12" x14ac:dyDescent="0.3">
      <c r="I439" s="1">
        <v>6.1929999999999996</v>
      </c>
      <c r="J439" s="1">
        <v>21.52</v>
      </c>
      <c r="K439" s="1">
        <v>11</v>
      </c>
      <c r="L439" s="13">
        <f t="shared" si="6"/>
        <v>16.370197822188043</v>
      </c>
    </row>
    <row r="440" spans="9:12" x14ac:dyDescent="0.3">
      <c r="I440" s="1">
        <v>6.38</v>
      </c>
      <c r="J440" s="1">
        <v>24.08</v>
      </c>
      <c r="K440" s="1">
        <v>9.5</v>
      </c>
      <c r="L440" s="13">
        <f t="shared" si="6"/>
        <v>15.678485839594014</v>
      </c>
    </row>
    <row r="441" spans="9:12" x14ac:dyDescent="0.3">
      <c r="I441" s="1">
        <v>6.3479999999999999</v>
      </c>
      <c r="J441" s="1">
        <v>17.64</v>
      </c>
      <c r="K441" s="1">
        <v>14.5</v>
      </c>
      <c r="L441" s="13">
        <f t="shared" si="6"/>
        <v>19.652240296627433</v>
      </c>
    </row>
    <row r="442" spans="9:12" x14ac:dyDescent="0.3">
      <c r="I442" s="1">
        <v>6.8330000000000002</v>
      </c>
      <c r="J442" s="1">
        <v>19.690000000000001</v>
      </c>
      <c r="K442" s="1">
        <v>14.1</v>
      </c>
      <c r="L442" s="13">
        <f t="shared" si="6"/>
        <v>20.806377883830198</v>
      </c>
    </row>
    <row r="443" spans="9:12" x14ac:dyDescent="0.3">
      <c r="I443" s="1">
        <v>6.4249999999999998</v>
      </c>
      <c r="J443" s="1">
        <v>12.03</v>
      </c>
      <c r="K443" s="1">
        <v>16.100000000000001</v>
      </c>
      <c r="L443" s="13">
        <f t="shared" si="6"/>
        <v>23.648169226530911</v>
      </c>
    </row>
    <row r="444" spans="9:12" x14ac:dyDescent="0.3">
      <c r="I444" s="1">
        <v>6.4359999999999999</v>
      </c>
      <c r="J444" s="1">
        <v>16.22</v>
      </c>
      <c r="K444" s="1">
        <v>14.3</v>
      </c>
      <c r="L444" s="13">
        <f t="shared" si="6"/>
        <v>21.012730473875713</v>
      </c>
    </row>
    <row r="445" spans="9:12" x14ac:dyDescent="0.3">
      <c r="I445" s="1">
        <v>6.2080000000000002</v>
      </c>
      <c r="J445" s="1">
        <v>15.17</v>
      </c>
      <c r="K445" s="1">
        <v>11.7</v>
      </c>
      <c r="L445" s="13">
        <f t="shared" si="6"/>
        <v>20.525595064403316</v>
      </c>
    </row>
    <row r="446" spans="9:12" x14ac:dyDescent="0.3">
      <c r="I446" s="1">
        <v>6.6289999999999996</v>
      </c>
      <c r="J446" s="1">
        <v>23.27</v>
      </c>
      <c r="K446" s="1">
        <v>13.4</v>
      </c>
      <c r="L446" s="13">
        <f t="shared" si="6"/>
        <v>17.467398298431558</v>
      </c>
    </row>
    <row r="447" spans="9:12" x14ac:dyDescent="0.3">
      <c r="I447" s="1">
        <v>6.4610000000000003</v>
      </c>
      <c r="J447" s="1">
        <v>18.05</v>
      </c>
      <c r="K447" s="1">
        <v>9.6</v>
      </c>
      <c r="L447" s="13">
        <f t="shared" si="6"/>
        <v>19.964584421817374</v>
      </c>
    </row>
    <row r="448" spans="9:12" x14ac:dyDescent="0.3">
      <c r="I448" s="1">
        <v>6.1520000000000001</v>
      </c>
      <c r="J448" s="1">
        <v>26.45</v>
      </c>
      <c r="K448" s="1">
        <v>8.6999999999999993</v>
      </c>
      <c r="L448" s="13">
        <f t="shared" si="6"/>
        <v>12.994484927006695</v>
      </c>
    </row>
    <row r="449" spans="9:12" x14ac:dyDescent="0.3">
      <c r="I449" s="1">
        <v>5.9349999999999996</v>
      </c>
      <c r="J449" s="1">
        <v>34.020000000000003</v>
      </c>
      <c r="K449" s="1">
        <v>8.4</v>
      </c>
      <c r="L449" s="13">
        <f t="shared" si="6"/>
        <v>7.0262633441776003</v>
      </c>
    </row>
    <row r="450" spans="9:12" x14ac:dyDescent="0.3">
      <c r="I450" s="1">
        <v>5.6269999999999998</v>
      </c>
      <c r="J450" s="1">
        <v>22.88</v>
      </c>
      <c r="K450" s="1">
        <v>12.8</v>
      </c>
      <c r="L450" s="13">
        <f t="shared" si="6"/>
        <v>12.612940488481543</v>
      </c>
    </row>
    <row r="451" spans="9:12" x14ac:dyDescent="0.3">
      <c r="I451" s="1">
        <v>5.8179999999999996</v>
      </c>
      <c r="J451" s="1">
        <v>22.11</v>
      </c>
      <c r="K451" s="1">
        <v>10.5</v>
      </c>
      <c r="L451" s="13">
        <f t="shared" si="6"/>
        <v>14.080660910857802</v>
      </c>
    </row>
    <row r="452" spans="9:12" x14ac:dyDescent="0.3">
      <c r="I452" s="1">
        <v>6.4059999999999997</v>
      </c>
      <c r="J452" s="1">
        <v>19.52</v>
      </c>
      <c r="K452" s="1">
        <v>17.100000000000001</v>
      </c>
      <c r="L452" s="13">
        <f t="shared" si="6"/>
        <v>18.740104331339989</v>
      </c>
    </row>
    <row r="453" spans="9:12" x14ac:dyDescent="0.3">
      <c r="I453" s="1">
        <v>6.2190000000000003</v>
      </c>
      <c r="J453" s="1">
        <v>16.59</v>
      </c>
      <c r="K453" s="1">
        <v>18.399999999999999</v>
      </c>
      <c r="L453" s="13">
        <f t="shared" si="6"/>
        <v>19.669488897604353</v>
      </c>
    </row>
    <row r="454" spans="9:12" x14ac:dyDescent="0.3">
      <c r="I454" s="1">
        <v>6.4850000000000003</v>
      </c>
      <c r="J454" s="1">
        <v>18.850000000000001</v>
      </c>
      <c r="K454" s="1">
        <v>15.4</v>
      </c>
      <c r="L454" s="13">
        <f t="shared" si="6"/>
        <v>19.572972666046144</v>
      </c>
    </row>
    <row r="455" spans="9:12" x14ac:dyDescent="0.3">
      <c r="I455" s="1">
        <v>5.8540000000000001</v>
      </c>
      <c r="J455" s="1">
        <v>23.79</v>
      </c>
      <c r="K455" s="1">
        <v>10.8</v>
      </c>
      <c r="L455" s="13">
        <f t="shared" si="6"/>
        <v>13.184911276763785</v>
      </c>
    </row>
    <row r="456" spans="9:12" x14ac:dyDescent="0.3">
      <c r="I456" s="1">
        <v>6.4589999999999996</v>
      </c>
      <c r="J456" s="1">
        <v>23.98</v>
      </c>
      <c r="K456" s="1">
        <v>11.8</v>
      </c>
      <c r="L456" s="13">
        <f t="shared" si="6"/>
        <v>16.145209923781014</v>
      </c>
    </row>
    <row r="457" spans="9:12" x14ac:dyDescent="0.3">
      <c r="I457" s="1">
        <v>6.3410000000000002</v>
      </c>
      <c r="J457" s="1">
        <v>17.79</v>
      </c>
      <c r="K457" s="1">
        <v>14.9</v>
      </c>
      <c r="L457" s="13">
        <f t="shared" si="6"/>
        <v>19.520223030600459</v>
      </c>
    </row>
    <row r="458" spans="9:12" x14ac:dyDescent="0.3">
      <c r="I458" s="1">
        <v>6.2510000000000003</v>
      </c>
      <c r="J458" s="1">
        <v>16.440000000000001</v>
      </c>
      <c r="K458" s="1">
        <v>12.6</v>
      </c>
      <c r="L458" s="13">
        <f t="shared" si="6"/>
        <v>19.928875863239742</v>
      </c>
    </row>
    <row r="459" spans="9:12" x14ac:dyDescent="0.3">
      <c r="I459" s="1">
        <v>6.1849999999999996</v>
      </c>
      <c r="J459" s="1">
        <v>18.13</v>
      </c>
      <c r="K459" s="1">
        <v>14.1</v>
      </c>
      <c r="L459" s="13">
        <f t="shared" si="6"/>
        <v>18.507034271400951</v>
      </c>
    </row>
    <row r="460" spans="9:12" x14ac:dyDescent="0.3">
      <c r="I460" s="1">
        <v>6.4169999999999998</v>
      </c>
      <c r="J460" s="1">
        <v>19.309999999999999</v>
      </c>
      <c r="K460" s="1">
        <v>13</v>
      </c>
      <c r="L460" s="13">
        <f t="shared" si="6"/>
        <v>18.931042249358963</v>
      </c>
    </row>
    <row r="461" spans="9:12" x14ac:dyDescent="0.3">
      <c r="I461" s="1">
        <v>6.7489999999999997</v>
      </c>
      <c r="J461" s="1">
        <v>17.440000000000001</v>
      </c>
      <c r="K461" s="1">
        <v>13.4</v>
      </c>
      <c r="L461" s="13">
        <f t="shared" si="6"/>
        <v>21.82372194519521</v>
      </c>
    </row>
    <row r="462" spans="9:12" x14ac:dyDescent="0.3">
      <c r="I462" s="1">
        <v>6.6550000000000002</v>
      </c>
      <c r="J462" s="1">
        <v>17.73</v>
      </c>
      <c r="K462" s="1">
        <v>15.2</v>
      </c>
      <c r="L462" s="13">
        <f t="shared" ref="L462:L515" si="7">$H$8+SUMPRODUCT($I$8:$J$8,I462:J462)</f>
        <v>21.15852795773678</v>
      </c>
    </row>
    <row r="463" spans="9:12" x14ac:dyDescent="0.3">
      <c r="I463" s="1">
        <v>6.2969999999999997</v>
      </c>
      <c r="J463" s="1">
        <v>17.27</v>
      </c>
      <c r="K463" s="1">
        <v>16.100000000000001</v>
      </c>
      <c r="L463" s="13">
        <f t="shared" si="7"/>
        <v>19.630078693096596</v>
      </c>
    </row>
    <row r="464" spans="9:12" x14ac:dyDescent="0.3">
      <c r="I464" s="1">
        <v>7.3929999999999998</v>
      </c>
      <c r="J464" s="1">
        <v>16.739999999999998</v>
      </c>
      <c r="K464" s="1">
        <v>17.8</v>
      </c>
      <c r="L464" s="13">
        <f t="shared" si="7"/>
        <v>25.554416241078847</v>
      </c>
    </row>
    <row r="465" spans="9:12" x14ac:dyDescent="0.3">
      <c r="I465" s="1">
        <v>6.7279999999999998</v>
      </c>
      <c r="J465" s="1">
        <v>18.71</v>
      </c>
      <c r="K465" s="1">
        <v>14.9</v>
      </c>
      <c r="L465" s="13">
        <f t="shared" si="7"/>
        <v>20.900936313034098</v>
      </c>
    </row>
    <row r="466" spans="9:12" x14ac:dyDescent="0.3">
      <c r="I466" s="1">
        <v>6.5250000000000004</v>
      </c>
      <c r="J466" s="1">
        <v>18.13</v>
      </c>
      <c r="K466" s="1">
        <v>14.1</v>
      </c>
      <c r="L466" s="13">
        <f t="shared" si="7"/>
        <v>20.239262186075376</v>
      </c>
    </row>
    <row r="467" spans="9:12" x14ac:dyDescent="0.3">
      <c r="I467" s="1">
        <v>5.976</v>
      </c>
      <c r="J467" s="1">
        <v>19.010000000000002</v>
      </c>
      <c r="K467" s="1">
        <v>12.7</v>
      </c>
      <c r="L467" s="13">
        <f t="shared" si="7"/>
        <v>16.876948248539779</v>
      </c>
    </row>
    <row r="468" spans="9:12" x14ac:dyDescent="0.3">
      <c r="I468" s="1">
        <v>5.9359999999999999</v>
      </c>
      <c r="J468" s="1">
        <v>16.940000000000001</v>
      </c>
      <c r="K468" s="1">
        <v>13.5</v>
      </c>
      <c r="L468" s="13">
        <f t="shared" si="7"/>
        <v>18.002838481051661</v>
      </c>
    </row>
    <row r="469" spans="9:12" x14ac:dyDescent="0.3">
      <c r="I469" s="1">
        <v>6.3010000000000002</v>
      </c>
      <c r="J469" s="1">
        <v>16.23</v>
      </c>
      <c r="K469" s="1">
        <v>14.9</v>
      </c>
      <c r="L469" s="13">
        <f t="shared" si="7"/>
        <v>20.318510512647837</v>
      </c>
    </row>
    <row r="470" spans="9:12" x14ac:dyDescent="0.3">
      <c r="I470" s="1">
        <v>6.0810000000000004</v>
      </c>
      <c r="J470" s="1">
        <v>14.7</v>
      </c>
      <c r="K470" s="1">
        <v>20</v>
      </c>
      <c r="L470" s="13">
        <f t="shared" si="7"/>
        <v>20.180465407487315</v>
      </c>
    </row>
    <row r="471" spans="9:12" x14ac:dyDescent="0.3">
      <c r="I471" s="1">
        <v>6.7009999999999996</v>
      </c>
      <c r="J471" s="1">
        <v>16.420000000000002</v>
      </c>
      <c r="K471" s="1">
        <v>16.399999999999999</v>
      </c>
      <c r="L471" s="13">
        <f t="shared" si="7"/>
        <v>22.234377622876071</v>
      </c>
    </row>
    <row r="472" spans="9:12" x14ac:dyDescent="0.3">
      <c r="I472" s="1">
        <v>6.3760000000000003</v>
      </c>
      <c r="J472" s="1">
        <v>14.65</v>
      </c>
      <c r="K472" s="1">
        <v>17.7</v>
      </c>
      <c r="L472" s="13">
        <f t="shared" si="7"/>
        <v>21.7155457795788</v>
      </c>
    </row>
    <row r="473" spans="9:12" x14ac:dyDescent="0.3">
      <c r="I473" s="1">
        <v>6.3170000000000002</v>
      </c>
      <c r="J473" s="1">
        <v>13.99</v>
      </c>
      <c r="K473" s="1">
        <v>19.5</v>
      </c>
      <c r="L473" s="13">
        <f t="shared" si="7"/>
        <v>21.838909789104072</v>
      </c>
    </row>
    <row r="474" spans="9:12" x14ac:dyDescent="0.3">
      <c r="I474" s="1">
        <v>6.5129999999999999</v>
      </c>
      <c r="J474" s="1">
        <v>10.29</v>
      </c>
      <c r="K474" s="1">
        <v>20.2</v>
      </c>
      <c r="L474" s="13">
        <f t="shared" si="7"/>
        <v>25.214214070737309</v>
      </c>
    </row>
    <row r="475" spans="9:12" x14ac:dyDescent="0.3">
      <c r="I475" s="1">
        <v>6.2089999999999996</v>
      </c>
      <c r="J475" s="1">
        <v>13.22</v>
      </c>
      <c r="K475" s="1">
        <v>21.4</v>
      </c>
      <c r="L475" s="13">
        <f t="shared" si="7"/>
        <v>21.783288604163697</v>
      </c>
    </row>
    <row r="476" spans="9:12" x14ac:dyDescent="0.3">
      <c r="I476" s="1">
        <v>5.7590000000000003</v>
      </c>
      <c r="J476" s="1">
        <v>14.13</v>
      </c>
      <c r="K476" s="1">
        <v>19.899999999999999</v>
      </c>
      <c r="L476" s="13">
        <f t="shared" si="7"/>
        <v>18.906087927050098</v>
      </c>
    </row>
    <row r="477" spans="9:12" x14ac:dyDescent="0.3">
      <c r="I477" s="1">
        <v>5.952</v>
      </c>
      <c r="J477" s="1">
        <v>17.149999999999999</v>
      </c>
      <c r="K477" s="1">
        <v>19</v>
      </c>
      <c r="L477" s="13">
        <f t="shared" si="7"/>
        <v>17.94945983860978</v>
      </c>
    </row>
    <row r="478" spans="9:12" x14ac:dyDescent="0.3">
      <c r="I478" s="1">
        <v>6.0030000000000001</v>
      </c>
      <c r="J478" s="1">
        <v>21.32</v>
      </c>
      <c r="K478" s="1">
        <v>19.100000000000001</v>
      </c>
      <c r="L478" s="13">
        <f t="shared" si="7"/>
        <v>15.530659772012928</v>
      </c>
    </row>
    <row r="479" spans="9:12" x14ac:dyDescent="0.3">
      <c r="I479" s="1">
        <v>5.9260000000000002</v>
      </c>
      <c r="J479" s="1">
        <v>18.13</v>
      </c>
      <c r="K479" s="1">
        <v>19.100000000000001</v>
      </c>
      <c r="L479" s="13">
        <f t="shared" si="7"/>
        <v>17.187484183457787</v>
      </c>
    </row>
    <row r="480" spans="9:12" x14ac:dyDescent="0.3">
      <c r="I480" s="1">
        <v>5.7130000000000001</v>
      </c>
      <c r="J480" s="1">
        <v>14.76</v>
      </c>
      <c r="K480" s="1">
        <v>20.100000000000001</v>
      </c>
      <c r="L480" s="13">
        <f t="shared" si="7"/>
        <v>18.267041929196818</v>
      </c>
    </row>
    <row r="481" spans="9:12" x14ac:dyDescent="0.3">
      <c r="I481" s="1">
        <v>6.1669999999999998</v>
      </c>
      <c r="J481" s="1">
        <v>16.29</v>
      </c>
      <c r="K481" s="1">
        <v>19.899999999999999</v>
      </c>
      <c r="L481" s="13">
        <f t="shared" si="7"/>
        <v>19.597267422692088</v>
      </c>
    </row>
    <row r="482" spans="9:12" x14ac:dyDescent="0.3">
      <c r="I482" s="1">
        <v>6.2290000000000001</v>
      </c>
      <c r="J482" s="1">
        <v>12.87</v>
      </c>
      <c r="K482" s="1">
        <v>19.600000000000001</v>
      </c>
      <c r="L482" s="13">
        <f t="shared" si="7"/>
        <v>22.110009780835878</v>
      </c>
    </row>
    <row r="483" spans="9:12" x14ac:dyDescent="0.3">
      <c r="I483" s="1">
        <v>6.4370000000000003</v>
      </c>
      <c r="J483" s="1">
        <v>14.36</v>
      </c>
      <c r="K483" s="1">
        <v>23.2</v>
      </c>
      <c r="L483" s="13">
        <f t="shared" si="7"/>
        <v>22.212611763554133</v>
      </c>
    </row>
    <row r="484" spans="9:12" x14ac:dyDescent="0.3">
      <c r="I484" s="1">
        <v>6.98</v>
      </c>
      <c r="J484" s="1">
        <v>11.66</v>
      </c>
      <c r="K484" s="1">
        <v>29.8</v>
      </c>
      <c r="L484" s="13">
        <f t="shared" si="7"/>
        <v>26.713449141508026</v>
      </c>
    </row>
    <row r="485" spans="9:12" x14ac:dyDescent="0.3">
      <c r="I485" s="1">
        <v>5.4269999999999996</v>
      </c>
      <c r="J485" s="1">
        <v>18.14</v>
      </c>
      <c r="K485" s="1">
        <v>13.8</v>
      </c>
      <c r="L485" s="13">
        <f t="shared" si="7"/>
        <v>14.638761395931404</v>
      </c>
    </row>
    <row r="486" spans="9:12" x14ac:dyDescent="0.3">
      <c r="I486" s="1">
        <v>6.1619999999999999</v>
      </c>
      <c r="J486" s="1">
        <v>24.1</v>
      </c>
      <c r="K486" s="1">
        <v>13.3</v>
      </c>
      <c r="L486" s="13">
        <f t="shared" si="7"/>
        <v>14.554974892323761</v>
      </c>
    </row>
    <row r="487" spans="9:12" x14ac:dyDescent="0.3">
      <c r="I487" s="1">
        <v>6.484</v>
      </c>
      <c r="J487" s="1">
        <v>18.68</v>
      </c>
      <c r="K487" s="1">
        <v>16.7</v>
      </c>
      <c r="L487" s="13">
        <f t="shared" si="7"/>
        <v>19.677078794883311</v>
      </c>
    </row>
    <row r="488" spans="9:12" x14ac:dyDescent="0.3">
      <c r="I488" s="1">
        <v>5.3040000000000003</v>
      </c>
      <c r="J488" s="1">
        <v>24.91</v>
      </c>
      <c r="K488" s="1">
        <v>12</v>
      </c>
      <c r="L488" s="13">
        <f t="shared" si="7"/>
        <v>9.6633365510252567</v>
      </c>
    </row>
    <row r="489" spans="9:12" x14ac:dyDescent="0.3">
      <c r="I489" s="1">
        <v>6.1849999999999996</v>
      </c>
      <c r="J489" s="1">
        <v>18.03</v>
      </c>
      <c r="K489" s="1">
        <v>14.6</v>
      </c>
      <c r="L489" s="13">
        <f t="shared" si="7"/>
        <v>18.571270104825363</v>
      </c>
    </row>
    <row r="490" spans="9:12" x14ac:dyDescent="0.3">
      <c r="I490" s="1">
        <v>6.2290000000000001</v>
      </c>
      <c r="J490" s="1">
        <v>13.11</v>
      </c>
      <c r="K490" s="1">
        <v>21.4</v>
      </c>
      <c r="L490" s="13">
        <f t="shared" si="7"/>
        <v>21.95584378061729</v>
      </c>
    </row>
    <row r="491" spans="9:12" x14ac:dyDescent="0.3">
      <c r="I491" s="1">
        <v>6.242</v>
      </c>
      <c r="J491" s="1">
        <v>10.74</v>
      </c>
      <c r="K491" s="1">
        <v>23</v>
      </c>
      <c r="L491" s="13">
        <f t="shared" si="7"/>
        <v>23.54446527657225</v>
      </c>
    </row>
    <row r="492" spans="9:12" x14ac:dyDescent="0.3">
      <c r="I492" s="1">
        <v>6.75</v>
      </c>
      <c r="J492" s="1">
        <v>7.74</v>
      </c>
      <c r="K492" s="1">
        <v>23.7</v>
      </c>
      <c r="L492" s="13">
        <f t="shared" si="7"/>
        <v>28.059692575347601</v>
      </c>
    </row>
    <row r="493" spans="9:12" x14ac:dyDescent="0.3">
      <c r="I493" s="1">
        <v>7.0609999999999999</v>
      </c>
      <c r="J493" s="1">
        <v>7.01</v>
      </c>
      <c r="K493" s="1">
        <v>25</v>
      </c>
      <c r="L493" s="13">
        <f t="shared" si="7"/>
        <v>30.113093222474486</v>
      </c>
    </row>
    <row r="494" spans="9:12" x14ac:dyDescent="0.3">
      <c r="I494" s="1">
        <v>5.7619999999999996</v>
      </c>
      <c r="J494" s="1">
        <v>10.42</v>
      </c>
      <c r="K494" s="1">
        <v>21.8</v>
      </c>
      <c r="L494" s="13">
        <f t="shared" si="7"/>
        <v>21.304521711048821</v>
      </c>
    </row>
    <row r="495" spans="9:12" x14ac:dyDescent="0.3">
      <c r="I495" s="1">
        <v>5.8710000000000004</v>
      </c>
      <c r="J495" s="1">
        <v>13.34</v>
      </c>
      <c r="K495" s="1">
        <v>20.6</v>
      </c>
      <c r="L495" s="13">
        <f t="shared" si="7"/>
        <v>19.984167265348656</v>
      </c>
    </row>
    <row r="496" spans="9:12" x14ac:dyDescent="0.3">
      <c r="I496" s="1">
        <v>6.3120000000000003</v>
      </c>
      <c r="J496" s="1">
        <v>10.58</v>
      </c>
      <c r="K496" s="1">
        <v>21.2</v>
      </c>
      <c r="L496" s="13">
        <f t="shared" si="7"/>
        <v>24.003877768954869</v>
      </c>
    </row>
    <row r="497" spans="9:12" x14ac:dyDescent="0.3">
      <c r="I497" s="1">
        <v>6.1139999999999999</v>
      </c>
      <c r="J497" s="1">
        <v>14.98</v>
      </c>
      <c r="K497" s="1">
        <v>19.100000000000001</v>
      </c>
      <c r="L497" s="13">
        <f t="shared" si="7"/>
        <v>20.168733077382061</v>
      </c>
    </row>
    <row r="498" spans="9:12" x14ac:dyDescent="0.3">
      <c r="I498" s="1">
        <v>5.9050000000000002</v>
      </c>
      <c r="J498" s="1">
        <v>11.45</v>
      </c>
      <c r="K498" s="1">
        <v>20.6</v>
      </c>
      <c r="L498" s="13">
        <f t="shared" si="7"/>
        <v>21.371447308537501</v>
      </c>
    </row>
    <row r="499" spans="9:12" x14ac:dyDescent="0.3">
      <c r="I499" s="1">
        <v>5.4539999999999997</v>
      </c>
      <c r="J499" s="1">
        <v>18.059999999999999</v>
      </c>
      <c r="K499" s="1">
        <v>15.2</v>
      </c>
      <c r="L499" s="13">
        <f t="shared" si="7"/>
        <v>14.82770933824802</v>
      </c>
    </row>
    <row r="500" spans="9:12" x14ac:dyDescent="0.3">
      <c r="I500" s="1">
        <v>5.4139999999999997</v>
      </c>
      <c r="J500" s="1">
        <v>23.97</v>
      </c>
      <c r="K500" s="1">
        <v>7</v>
      </c>
      <c r="L500" s="13">
        <f t="shared" si="7"/>
        <v>10.827580063491759</v>
      </c>
    </row>
    <row r="501" spans="9:12" x14ac:dyDescent="0.3">
      <c r="I501" s="1">
        <v>5.093</v>
      </c>
      <c r="J501" s="1">
        <v>29.68</v>
      </c>
      <c r="K501" s="1">
        <v>8.1</v>
      </c>
      <c r="L501" s="13">
        <f t="shared" si="7"/>
        <v>5.5242870319857502</v>
      </c>
    </row>
    <row r="502" spans="9:12" x14ac:dyDescent="0.3">
      <c r="I502" s="1">
        <v>5.9829999999999997</v>
      </c>
      <c r="J502" s="1">
        <v>18.07</v>
      </c>
      <c r="K502" s="1">
        <v>13.6</v>
      </c>
      <c r="L502" s="13">
        <f t="shared" si="7"/>
        <v>17.516428598619612</v>
      </c>
    </row>
    <row r="503" spans="9:12" x14ac:dyDescent="0.3">
      <c r="I503" s="1">
        <v>5.9829999999999997</v>
      </c>
      <c r="J503" s="1">
        <v>13.35</v>
      </c>
      <c r="K503" s="1">
        <v>20.100000000000001</v>
      </c>
      <c r="L503" s="13">
        <f t="shared" si="7"/>
        <v>20.548359936251902</v>
      </c>
    </row>
    <row r="504" spans="9:12" x14ac:dyDescent="0.3">
      <c r="I504" s="1">
        <v>5.7069999999999999</v>
      </c>
      <c r="J504" s="1">
        <v>12.01</v>
      </c>
      <c r="K504" s="1">
        <v>21.8</v>
      </c>
      <c r="L504" s="13">
        <f t="shared" si="7"/>
        <v>20.002958620462149</v>
      </c>
    </row>
    <row r="505" spans="9:12" x14ac:dyDescent="0.3">
      <c r="I505" s="1">
        <v>5.9260000000000002</v>
      </c>
      <c r="J505" s="1">
        <v>13.59</v>
      </c>
      <c r="K505" s="1">
        <v>24.5</v>
      </c>
      <c r="L505" s="13">
        <f t="shared" si="7"/>
        <v>20.103791020926131</v>
      </c>
    </row>
    <row r="506" spans="9:12" x14ac:dyDescent="0.3">
      <c r="I506" s="1">
        <v>5.67</v>
      </c>
      <c r="J506" s="1">
        <v>17.600000000000001</v>
      </c>
      <c r="K506" s="1">
        <v>23.1</v>
      </c>
      <c r="L506" s="13">
        <f t="shared" si="7"/>
        <v>16.223668376617013</v>
      </c>
    </row>
    <row r="507" spans="9:12" x14ac:dyDescent="0.3">
      <c r="I507" s="1">
        <v>5.39</v>
      </c>
      <c r="J507" s="1">
        <v>21.14</v>
      </c>
      <c r="K507" s="1">
        <v>19.7</v>
      </c>
      <c r="L507" s="13">
        <f t="shared" si="7"/>
        <v>12.523179237778564</v>
      </c>
    </row>
    <row r="508" spans="9:12" x14ac:dyDescent="0.3">
      <c r="I508" s="1">
        <v>5.7939999999999996</v>
      </c>
      <c r="J508" s="1">
        <v>14.1</v>
      </c>
      <c r="K508" s="1">
        <v>18.3</v>
      </c>
      <c r="L508" s="13">
        <f t="shared" si="7"/>
        <v>19.103676256529202</v>
      </c>
    </row>
    <row r="509" spans="9:12" x14ac:dyDescent="0.3">
      <c r="I509" s="1">
        <v>6.0190000000000001</v>
      </c>
      <c r="J509" s="1">
        <v>12.92</v>
      </c>
      <c r="K509" s="1">
        <v>21.2</v>
      </c>
      <c r="L509" s="13">
        <f t="shared" si="7"/>
        <v>21.007986387412995</v>
      </c>
    </row>
    <row r="510" spans="9:12" x14ac:dyDescent="0.3">
      <c r="I510" s="1">
        <v>5.569</v>
      </c>
      <c r="J510" s="1">
        <v>15.1</v>
      </c>
      <c r="K510" s="1">
        <v>17.5</v>
      </c>
      <c r="L510" s="13">
        <f t="shared" si="7"/>
        <v>17.314990625809347</v>
      </c>
    </row>
    <row r="511" spans="9:12" x14ac:dyDescent="0.3">
      <c r="I511" s="1">
        <v>6.0270000000000001</v>
      </c>
      <c r="J511" s="1">
        <v>14.33</v>
      </c>
      <c r="K511" s="1">
        <v>16.8</v>
      </c>
      <c r="L511" s="13">
        <f t="shared" si="7"/>
        <v>20.143019440003467</v>
      </c>
    </row>
    <row r="512" spans="9:12" x14ac:dyDescent="0.3">
      <c r="I512" s="1">
        <v>6.593</v>
      </c>
      <c r="J512" s="1">
        <v>9.67</v>
      </c>
      <c r="K512" s="1">
        <v>22.4</v>
      </c>
      <c r="L512" s="13">
        <f t="shared" si="7"/>
        <v>26.020059276715592</v>
      </c>
    </row>
    <row r="513" spans="8:12" x14ac:dyDescent="0.3">
      <c r="I513" s="1">
        <v>6.12</v>
      </c>
      <c r="J513" s="1">
        <v>9.08</v>
      </c>
      <c r="K513" s="1">
        <v>20.6</v>
      </c>
      <c r="L513" s="13">
        <f t="shared" si="7"/>
        <v>23.989215977328442</v>
      </c>
    </row>
    <row r="514" spans="8:12" x14ac:dyDescent="0.3">
      <c r="I514" s="1">
        <v>6.976</v>
      </c>
      <c r="J514" s="1">
        <v>5.64</v>
      </c>
      <c r="K514" s="1">
        <v>23.9</v>
      </c>
      <c r="L514" s="13">
        <f t="shared" si="7"/>
        <v>30.56006716172033</v>
      </c>
    </row>
    <row r="515" spans="8:12" x14ac:dyDescent="0.3">
      <c r="I515" s="1">
        <v>6.7939999999999996</v>
      </c>
      <c r="J515" s="1">
        <v>6.48</v>
      </c>
      <c r="K515" s="1">
        <v>22</v>
      </c>
      <c r="L515" s="13">
        <f t="shared" si="7"/>
        <v>29.093234747806012</v>
      </c>
    </row>
    <row r="516" spans="8:12" x14ac:dyDescent="0.3">
      <c r="I516" s="1">
        <v>6.03</v>
      </c>
      <c r="J516" s="1">
        <v>7.88</v>
      </c>
      <c r="K516" s="1">
        <v>11.9</v>
      </c>
      <c r="L516" s="13">
        <f>$H$8+SUMPRODUCT($I$8:$J$8,I516:J516)</f>
        <v>24.301515059831111</v>
      </c>
    </row>
    <row r="518" spans="8:12" x14ac:dyDescent="0.3">
      <c r="H518" s="1"/>
      <c r="I518" s="15" t="s">
        <v>70</v>
      </c>
      <c r="J518" s="15" t="s">
        <v>71</v>
      </c>
      <c r="K518" s="15" t="s">
        <v>72</v>
      </c>
      <c r="L518" s="1" t="s">
        <v>73</v>
      </c>
    </row>
    <row r="519" spans="8:12" x14ac:dyDescent="0.3">
      <c r="H519" s="15" t="s">
        <v>69</v>
      </c>
      <c r="I519" s="1">
        <v>7</v>
      </c>
      <c r="J519" s="1">
        <v>20</v>
      </c>
      <c r="K519" s="1">
        <v>30</v>
      </c>
      <c r="L519" s="14">
        <f>$H$8+SUMPRODUCT($I$8:$J$8,I519:J519)</f>
        <v>21.45807639359872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EFF2-85C0-4E54-9A8C-FBE6CB36BC97}">
  <dimension ref="A1:I531"/>
  <sheetViews>
    <sheetView tabSelected="1" workbookViewId="0">
      <selection activeCell="H10" sqref="H10"/>
    </sheetView>
  </sheetViews>
  <sheetFormatPr defaultRowHeight="14.4" x14ac:dyDescent="0.3"/>
  <cols>
    <col min="1" max="1" width="18" customWidth="1"/>
    <col min="2" max="2" width="23" customWidth="1"/>
    <col min="3" max="3" width="18.21875" customWidth="1"/>
    <col min="5" max="5" width="14" customWidth="1"/>
    <col min="6" max="6" width="17.5546875" customWidth="1"/>
    <col min="7" max="7" width="17.21875" customWidth="1"/>
    <col min="8" max="8" width="19.21875" customWidth="1"/>
    <col min="9" max="9" width="13.77734375" customWidth="1"/>
  </cols>
  <sheetData>
    <row r="1" spans="1:9" x14ac:dyDescent="0.3">
      <c r="A1" t="s">
        <v>36</v>
      </c>
    </row>
    <row r="2" spans="1:9" ht="15" thickBot="1" x14ac:dyDescent="0.35"/>
    <row r="3" spans="1:9" x14ac:dyDescent="0.3">
      <c r="A3" s="5" t="s">
        <v>37</v>
      </c>
      <c r="B3" s="5"/>
    </row>
    <row r="4" spans="1:9" x14ac:dyDescent="0.3">
      <c r="A4" t="s">
        <v>38</v>
      </c>
      <c r="B4">
        <v>0.79910049822305862</v>
      </c>
    </row>
    <row r="5" spans="1:9" x14ac:dyDescent="0.3">
      <c r="A5" s="10" t="s">
        <v>39</v>
      </c>
      <c r="B5" s="10">
        <v>0.63856160626034053</v>
      </c>
    </row>
    <row r="6" spans="1:9" x14ac:dyDescent="0.3">
      <c r="A6" s="10" t="s">
        <v>40</v>
      </c>
      <c r="B6" s="10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41</v>
      </c>
      <c r="B8" s="3">
        <v>506</v>
      </c>
    </row>
    <row r="10" spans="1:9" ht="15" thickBot="1" x14ac:dyDescent="0.35">
      <c r="A10" t="s">
        <v>42</v>
      </c>
    </row>
    <row r="11" spans="1:9" x14ac:dyDescent="0.3">
      <c r="A11" s="4"/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9" x14ac:dyDescent="0.3">
      <c r="A12" t="s">
        <v>43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44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45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52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56</v>
      </c>
      <c r="H16" s="4" t="s">
        <v>57</v>
      </c>
      <c r="I16" s="4" t="s">
        <v>58</v>
      </c>
    </row>
    <row r="17" spans="1:9" x14ac:dyDescent="0.3">
      <c r="A17" t="s">
        <v>46</v>
      </c>
      <c r="B17">
        <v>-1.3582728118745599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59</v>
      </c>
    </row>
    <row r="24" spans="1:9" ht="15" thickBot="1" x14ac:dyDescent="0.35"/>
    <row r="25" spans="1:9" x14ac:dyDescent="0.3">
      <c r="A25" s="4" t="s">
        <v>60</v>
      </c>
      <c r="B25" s="4" t="s">
        <v>61</v>
      </c>
      <c r="C25" s="4" t="s">
        <v>62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42C87-64B7-4B85-AB52-A26AFD41B78B}">
  <dimension ref="A1:I538"/>
  <sheetViews>
    <sheetView topLeftCell="A18" workbookViewId="0">
      <selection activeCell="C33" sqref="C33"/>
    </sheetView>
  </sheetViews>
  <sheetFormatPr defaultRowHeight="14.4" x14ac:dyDescent="0.3"/>
  <cols>
    <col min="1" max="1" width="18.109375" customWidth="1"/>
    <col min="2" max="2" width="13.5546875" customWidth="1"/>
    <col min="3" max="3" width="18.21875" customWidth="1"/>
    <col min="4" max="4" width="24.77734375" customWidth="1"/>
    <col min="5" max="5" width="31.44140625" customWidth="1"/>
    <col min="6" max="6" width="21" customWidth="1"/>
    <col min="7" max="7" width="26.6640625" customWidth="1"/>
    <col min="8" max="8" width="22.88671875" customWidth="1"/>
    <col min="9" max="9" width="17.44140625" customWidth="1"/>
  </cols>
  <sheetData>
    <row r="1" spans="1:9" x14ac:dyDescent="0.3">
      <c r="A1" t="s">
        <v>36</v>
      </c>
    </row>
    <row r="2" spans="1:9" ht="15" thickBot="1" x14ac:dyDescent="0.35"/>
    <row r="3" spans="1:9" x14ac:dyDescent="0.3">
      <c r="A3" s="5" t="s">
        <v>37</v>
      </c>
      <c r="B3" s="5"/>
    </row>
    <row r="4" spans="1:9" x14ac:dyDescent="0.3">
      <c r="A4" t="s">
        <v>38</v>
      </c>
      <c r="B4">
        <v>0.83297882354603825</v>
      </c>
    </row>
    <row r="5" spans="1:9" x14ac:dyDescent="0.3">
      <c r="A5" t="s">
        <v>39</v>
      </c>
      <c r="B5">
        <v>0.69385372047614191</v>
      </c>
    </row>
    <row r="6" spans="1:9" x14ac:dyDescent="0.3">
      <c r="A6" s="10" t="s">
        <v>40</v>
      </c>
      <c r="B6" s="10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41</v>
      </c>
      <c r="B8" s="3">
        <v>506</v>
      </c>
    </row>
    <row r="10" spans="1:9" ht="15" thickBot="1" x14ac:dyDescent="0.35">
      <c r="A10" t="s">
        <v>42</v>
      </c>
    </row>
    <row r="11" spans="1:9" x14ac:dyDescent="0.3">
      <c r="A11" s="4"/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9" x14ac:dyDescent="0.3">
      <c r="A12" t="s">
        <v>43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44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45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52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56</v>
      </c>
      <c r="H16" s="4" t="s">
        <v>57</v>
      </c>
      <c r="I16" s="4" t="s">
        <v>58</v>
      </c>
    </row>
    <row r="17" spans="1:9" x14ac:dyDescent="0.3">
      <c r="A17" t="s">
        <v>46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 s="16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 s="17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 s="17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 s="17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 s="17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 s="17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 s="17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 s="17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17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59</v>
      </c>
    </row>
    <row r="31" spans="1:9" ht="15" thickBot="1" x14ac:dyDescent="0.35"/>
    <row r="32" spans="1:9" ht="15.6" x14ac:dyDescent="0.3">
      <c r="A32" s="4" t="s">
        <v>60</v>
      </c>
      <c r="B32" s="4" t="s">
        <v>61</v>
      </c>
      <c r="C32" s="4" t="s">
        <v>62</v>
      </c>
      <c r="E32" s="18" t="s">
        <v>76</v>
      </c>
      <c r="F32" s="20" t="s">
        <v>54</v>
      </c>
      <c r="G32" s="19" t="s">
        <v>77</v>
      </c>
    </row>
    <row r="33" spans="1:7" x14ac:dyDescent="0.3">
      <c r="A33">
        <v>1</v>
      </c>
      <c r="B33">
        <v>30.115355802161694</v>
      </c>
      <c r="C33">
        <v>-6.1153558021616945</v>
      </c>
      <c r="E33" s="1" t="s">
        <v>6</v>
      </c>
      <c r="F33" s="1">
        <v>0.53465720116696813</v>
      </c>
      <c r="G33" s="1" t="b">
        <f>IF(F33&lt;0.05,TRUE,FALSE)</f>
        <v>0</v>
      </c>
    </row>
    <row r="34" spans="1:7" x14ac:dyDescent="0.3">
      <c r="A34">
        <v>2</v>
      </c>
      <c r="B34">
        <v>27.00714024382026</v>
      </c>
      <c r="C34">
        <v>-5.4071402438202583</v>
      </c>
      <c r="E34" s="21" t="s">
        <v>0</v>
      </c>
      <c r="F34" s="21">
        <v>1.2670436901406405E-2</v>
      </c>
      <c r="G34" s="21" t="b">
        <f t="shared" ref="G34:G41" si="0">IF(F34&lt;0.05,TRUE,FALSE)</f>
        <v>1</v>
      </c>
    </row>
    <row r="35" spans="1:7" x14ac:dyDescent="0.3">
      <c r="A35">
        <v>3</v>
      </c>
      <c r="B35">
        <v>32.832912545493912</v>
      </c>
      <c r="C35">
        <v>1.8670874545060911</v>
      </c>
      <c r="E35" s="21" t="s">
        <v>1</v>
      </c>
      <c r="F35" s="21">
        <v>3.9120860042193055E-2</v>
      </c>
      <c r="G35" s="21" t="b">
        <f t="shared" si="0"/>
        <v>1</v>
      </c>
    </row>
    <row r="36" spans="1:7" x14ac:dyDescent="0.3">
      <c r="A36">
        <v>4</v>
      </c>
      <c r="B36">
        <v>31.20703391657695</v>
      </c>
      <c r="C36">
        <v>2.1929660834230482</v>
      </c>
      <c r="E36" s="21" t="s">
        <v>2</v>
      </c>
      <c r="F36" s="21">
        <v>8.2938593414937645E-3</v>
      </c>
      <c r="G36" s="21" t="b">
        <f t="shared" si="0"/>
        <v>1</v>
      </c>
    </row>
    <row r="37" spans="1:7" x14ac:dyDescent="0.3">
      <c r="A37">
        <v>5</v>
      </c>
      <c r="B37">
        <v>30.594728795641636</v>
      </c>
      <c r="C37">
        <v>5.6052712043583668</v>
      </c>
      <c r="E37" s="21" t="s">
        <v>7</v>
      </c>
      <c r="F37" s="21">
        <v>1.3754633918280917E-4</v>
      </c>
      <c r="G37" s="21" t="b">
        <f t="shared" si="0"/>
        <v>1</v>
      </c>
    </row>
    <row r="38" spans="1:7" x14ac:dyDescent="0.3">
      <c r="A38">
        <v>6</v>
      </c>
      <c r="B38">
        <v>28.076447312345238</v>
      </c>
      <c r="C38">
        <v>0.62355268765476168</v>
      </c>
      <c r="E38" s="21" t="s">
        <v>3</v>
      </c>
      <c r="F38" s="21">
        <v>2.5124706023866796E-4</v>
      </c>
      <c r="G38" s="21" t="b">
        <f t="shared" si="0"/>
        <v>1</v>
      </c>
    </row>
    <row r="39" spans="1:7" x14ac:dyDescent="0.3">
      <c r="A39">
        <v>7</v>
      </c>
      <c r="B39">
        <v>25.299851579719494</v>
      </c>
      <c r="C39">
        <v>-2.3998515797194955</v>
      </c>
      <c r="E39" s="21" t="s">
        <v>4</v>
      </c>
      <c r="F39" s="21">
        <v>6.5864159823552438E-15</v>
      </c>
      <c r="G39" s="21" t="b">
        <f t="shared" si="0"/>
        <v>1</v>
      </c>
    </row>
    <row r="40" spans="1:7" x14ac:dyDescent="0.3">
      <c r="A40">
        <v>8</v>
      </c>
      <c r="B40">
        <v>22.546713048313627</v>
      </c>
      <c r="C40">
        <v>4.5532869516863741</v>
      </c>
      <c r="E40" s="21" t="s">
        <v>8</v>
      </c>
      <c r="F40" s="21">
        <v>3.8928698157969983E-19</v>
      </c>
      <c r="G40" s="21" t="b">
        <f t="shared" si="0"/>
        <v>1</v>
      </c>
    </row>
    <row r="41" spans="1:7" x14ac:dyDescent="0.3">
      <c r="A41">
        <v>9</v>
      </c>
      <c r="B41">
        <v>14.175840146361576</v>
      </c>
      <c r="C41">
        <v>2.3241598536384238</v>
      </c>
      <c r="E41" s="21" t="s">
        <v>5</v>
      </c>
      <c r="F41" s="21">
        <v>8.9107126714390647E-27</v>
      </c>
      <c r="G41" s="21" t="b">
        <f t="shared" si="0"/>
        <v>1</v>
      </c>
    </row>
    <row r="42" spans="1:7" x14ac:dyDescent="0.3">
      <c r="A42">
        <v>10</v>
      </c>
      <c r="B42">
        <v>22.676621559374603</v>
      </c>
      <c r="C42">
        <v>-3.776621559374604</v>
      </c>
    </row>
    <row r="43" spans="1:7" x14ac:dyDescent="0.3">
      <c r="A43">
        <v>11</v>
      </c>
      <c r="B43">
        <v>22.780833791114919</v>
      </c>
      <c r="C43">
        <v>-7.7808337911149188</v>
      </c>
    </row>
    <row r="44" spans="1:7" x14ac:dyDescent="0.3">
      <c r="A44">
        <v>12</v>
      </c>
      <c r="B44">
        <v>24.931241985238998</v>
      </c>
      <c r="C44">
        <v>-6.0312419852389993</v>
      </c>
    </row>
    <row r="45" spans="1:7" x14ac:dyDescent="0.3">
      <c r="A45">
        <v>13</v>
      </c>
      <c r="B45">
        <v>21.629811418340424</v>
      </c>
      <c r="C45">
        <v>7.0188581659575533E-2</v>
      </c>
    </row>
    <row r="46" spans="1:7" x14ac:dyDescent="0.3">
      <c r="A46">
        <v>14</v>
      </c>
      <c r="B46">
        <v>20.744389734877039</v>
      </c>
      <c r="C46">
        <v>-0.34438973487704061</v>
      </c>
    </row>
    <row r="47" spans="1:7" x14ac:dyDescent="0.3">
      <c r="A47">
        <v>15</v>
      </c>
      <c r="B47">
        <v>20.550081111940429</v>
      </c>
      <c r="C47">
        <v>-2.3500811119404297</v>
      </c>
    </row>
    <row r="48" spans="1:7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0FA10-9794-4E6D-ABC4-795985556C01}">
  <dimension ref="G2:Q517"/>
  <sheetViews>
    <sheetView topLeftCell="D1" workbookViewId="0">
      <selection activeCell="S15" sqref="S15"/>
    </sheetView>
  </sheetViews>
  <sheetFormatPr defaultRowHeight="14.4" x14ac:dyDescent="0.3"/>
  <cols>
    <col min="4" max="4" width="1.5546875" customWidth="1"/>
    <col min="6" max="6" width="0.21875" customWidth="1"/>
    <col min="7" max="7" width="13.44140625" customWidth="1"/>
    <col min="8" max="8" width="13.6640625" customWidth="1"/>
    <col min="9" max="9" width="14.44140625" customWidth="1"/>
    <col min="10" max="10" width="14.33203125" customWidth="1"/>
    <col min="11" max="11" width="12.109375" customWidth="1"/>
    <col min="12" max="12" width="13" customWidth="1"/>
    <col min="13" max="13" width="11.88671875" customWidth="1"/>
    <col min="14" max="14" width="12.5546875" customWidth="1"/>
    <col min="15" max="15" width="13.44140625" customWidth="1"/>
    <col min="16" max="16" width="15.21875" customWidth="1"/>
    <col min="17" max="17" width="23.21875" customWidth="1"/>
  </cols>
  <sheetData>
    <row r="2" spans="7:17" ht="21" x14ac:dyDescent="0.3">
      <c r="P2" s="23"/>
    </row>
    <row r="6" spans="7:17" x14ac:dyDescent="0.3">
      <c r="H6" s="25" t="s">
        <v>78</v>
      </c>
      <c r="I6" s="1"/>
      <c r="J6" s="1"/>
      <c r="K6" s="1"/>
      <c r="L6" s="1"/>
      <c r="M6" s="1"/>
      <c r="N6" s="1"/>
      <c r="O6" s="1"/>
      <c r="P6" s="1"/>
      <c r="Q6" s="1"/>
    </row>
    <row r="7" spans="7:17" x14ac:dyDescent="0.3">
      <c r="G7" s="24" t="s">
        <v>64</v>
      </c>
      <c r="H7" s="15" t="s">
        <v>0</v>
      </c>
      <c r="I7" s="15" t="s">
        <v>79</v>
      </c>
      <c r="J7" s="15" t="s">
        <v>80</v>
      </c>
      <c r="K7" s="15" t="s">
        <v>82</v>
      </c>
      <c r="L7" s="15" t="s">
        <v>81</v>
      </c>
      <c r="M7" s="15" t="s">
        <v>83</v>
      </c>
      <c r="N7" s="15" t="s">
        <v>84</v>
      </c>
      <c r="O7" s="15" t="s">
        <v>85</v>
      </c>
      <c r="P7" s="15" t="s">
        <v>86</v>
      </c>
      <c r="Q7" s="15" t="s">
        <v>68</v>
      </c>
    </row>
    <row r="8" spans="7:17" x14ac:dyDescent="0.3">
      <c r="G8" s="22">
        <v>29.428473493945798</v>
      </c>
      <c r="H8" s="1">
        <v>3.2934960428630297E-2</v>
      </c>
      <c r="I8" s="1">
        <v>0.130710006682182</v>
      </c>
      <c r="J8" s="1">
        <v>-10.2727050815094</v>
      </c>
      <c r="K8" s="1">
        <v>0.26150642300181898</v>
      </c>
      <c r="L8" s="1">
        <v>-1.4452345036481899E-2</v>
      </c>
      <c r="M8" s="1">
        <v>-1.0717024726944899</v>
      </c>
      <c r="N8" s="1">
        <v>4.1254689590847402</v>
      </c>
      <c r="O8" s="1">
        <v>-0.60515928203540603</v>
      </c>
      <c r="P8" s="1" t="s">
        <v>74</v>
      </c>
      <c r="Q8" s="1" t="s">
        <v>87</v>
      </c>
    </row>
    <row r="11" spans="7:17" x14ac:dyDescent="0.3">
      <c r="H11" s="2" t="s">
        <v>0</v>
      </c>
      <c r="I11" s="2" t="s">
        <v>1</v>
      </c>
      <c r="J11" s="1" t="s">
        <v>2</v>
      </c>
      <c r="K11" s="1" t="s">
        <v>7</v>
      </c>
      <c r="L11" s="1" t="s">
        <v>3</v>
      </c>
      <c r="M11" s="1" t="s">
        <v>4</v>
      </c>
      <c r="N11" s="1" t="s">
        <v>8</v>
      </c>
      <c r="O11" s="1" t="s">
        <v>5</v>
      </c>
      <c r="P11" s="1" t="s">
        <v>9</v>
      </c>
      <c r="Q11" s="21" t="s">
        <v>63</v>
      </c>
    </row>
    <row r="12" spans="7:17" x14ac:dyDescent="0.3">
      <c r="H12" s="2">
        <v>31.5</v>
      </c>
      <c r="I12" s="2">
        <v>1.76</v>
      </c>
      <c r="J12" s="1">
        <v>0.38500000000000001</v>
      </c>
      <c r="K12" s="1">
        <v>1</v>
      </c>
      <c r="L12" s="1">
        <v>241</v>
      </c>
      <c r="M12" s="1">
        <v>18.2</v>
      </c>
      <c r="N12" s="1">
        <v>6.23</v>
      </c>
      <c r="O12" s="1">
        <v>12.93</v>
      </c>
      <c r="P12" s="1">
        <v>20.100000000000001</v>
      </c>
      <c r="Q12" s="26">
        <f>$G$8+SUMPRODUCT($H$8:$O$8,H12:O12)</f>
        <v>21.891451267377271</v>
      </c>
    </row>
    <row r="13" spans="7:17" x14ac:dyDescent="0.3">
      <c r="H13" s="2">
        <v>31.9</v>
      </c>
      <c r="I13" s="2">
        <v>2.25</v>
      </c>
      <c r="J13" s="1">
        <v>0.38900000000000001</v>
      </c>
      <c r="K13" s="1">
        <v>1</v>
      </c>
      <c r="L13" s="1">
        <v>300</v>
      </c>
      <c r="M13" s="1">
        <v>15.3</v>
      </c>
      <c r="N13" s="1">
        <v>6.4530000000000003</v>
      </c>
      <c r="O13" s="1">
        <v>8.23</v>
      </c>
      <c r="P13" s="1">
        <v>22</v>
      </c>
      <c r="Q13" s="26">
        <f t="shared" ref="Q13:Q76" si="0">$G$8+SUMPRODUCT($H$8:$O$8,H13:O13)</f>
        <v>27.947059351600849</v>
      </c>
    </row>
    <row r="14" spans="7:17" x14ac:dyDescent="0.3">
      <c r="H14" s="2">
        <v>32</v>
      </c>
      <c r="I14" s="2">
        <v>3.64</v>
      </c>
      <c r="J14" s="1">
        <v>0.39200000000000002</v>
      </c>
      <c r="K14" s="1">
        <v>1</v>
      </c>
      <c r="L14" s="1">
        <v>315</v>
      </c>
      <c r="M14" s="1">
        <v>16.399999999999999</v>
      </c>
      <c r="N14" s="1">
        <v>6.1079999999999997</v>
      </c>
      <c r="O14" s="1">
        <v>6.57</v>
      </c>
      <c r="P14" s="1">
        <v>21.9</v>
      </c>
      <c r="Q14" s="26">
        <f t="shared" si="0"/>
        <v>26.286841363470788</v>
      </c>
    </row>
    <row r="15" spans="7:17" x14ac:dyDescent="0.3">
      <c r="H15" s="2">
        <v>19.100000000000001</v>
      </c>
      <c r="I15" s="2">
        <v>3.64</v>
      </c>
      <c r="J15" s="1">
        <v>0.39200000000000002</v>
      </c>
      <c r="K15" s="1">
        <v>1</v>
      </c>
      <c r="L15" s="1">
        <v>315</v>
      </c>
      <c r="M15" s="1">
        <v>16.399999999999999</v>
      </c>
      <c r="N15" s="1">
        <v>5.8760000000000003</v>
      </c>
      <c r="O15" s="1">
        <v>9.25</v>
      </c>
      <c r="P15" s="1">
        <v>20.9</v>
      </c>
      <c r="Q15" s="26">
        <f t="shared" si="0"/>
        <v>23.283044699578912</v>
      </c>
    </row>
    <row r="16" spans="7:17" x14ac:dyDescent="0.3">
      <c r="H16" s="2">
        <v>34.200000000000003</v>
      </c>
      <c r="I16" s="2">
        <v>3.75</v>
      </c>
      <c r="J16" s="1">
        <v>0.39400000000000002</v>
      </c>
      <c r="K16" s="1">
        <v>3</v>
      </c>
      <c r="L16" s="1">
        <v>244</v>
      </c>
      <c r="M16" s="1">
        <v>15.9</v>
      </c>
      <c r="N16" s="1">
        <v>7.4539999999999997</v>
      </c>
      <c r="O16" s="1">
        <v>3.11</v>
      </c>
      <c r="P16" s="1">
        <v>44</v>
      </c>
      <c r="Q16" s="26">
        <f t="shared" si="0"/>
        <v>36.084843881697452</v>
      </c>
    </row>
    <row r="17" spans="8:17" x14ac:dyDescent="0.3">
      <c r="H17" s="2">
        <v>17.8</v>
      </c>
      <c r="I17" s="2">
        <v>3.37</v>
      </c>
      <c r="J17" s="1">
        <v>0.39800000000000002</v>
      </c>
      <c r="K17" s="1">
        <v>4</v>
      </c>
      <c r="L17" s="1">
        <v>337</v>
      </c>
      <c r="M17" s="1">
        <v>16.100000000000001</v>
      </c>
      <c r="N17" s="1">
        <v>6.29</v>
      </c>
      <c r="O17" s="1">
        <v>4.67</v>
      </c>
      <c r="P17" s="1">
        <v>23.5</v>
      </c>
      <c r="Q17" s="26">
        <f>$G$8+SUMPRODUCT($H$8:$O$8,H17:O17)</f>
        <v>28.410953399522882</v>
      </c>
    </row>
    <row r="18" spans="8:17" x14ac:dyDescent="0.3">
      <c r="H18" s="2">
        <v>31.1</v>
      </c>
      <c r="I18" s="2">
        <v>3.37</v>
      </c>
      <c r="J18" s="1">
        <v>0.39800000000000002</v>
      </c>
      <c r="K18" s="1">
        <v>4</v>
      </c>
      <c r="L18" s="1">
        <v>337</v>
      </c>
      <c r="M18" s="1">
        <v>16.100000000000001</v>
      </c>
      <c r="N18" s="1">
        <v>5.7869999999999999</v>
      </c>
      <c r="O18" s="1">
        <v>10.24</v>
      </c>
      <c r="P18" s="1">
        <v>19.399999999999999</v>
      </c>
      <c r="Q18" s="26">
        <f t="shared" si="0"/>
        <v>23.403140285866833</v>
      </c>
    </row>
    <row r="19" spans="8:17" x14ac:dyDescent="0.3">
      <c r="H19" s="2">
        <v>20.8</v>
      </c>
      <c r="I19" s="2">
        <v>2.97</v>
      </c>
      <c r="J19" s="1">
        <v>0.4</v>
      </c>
      <c r="K19" s="1">
        <v>1</v>
      </c>
      <c r="L19" s="1">
        <v>285</v>
      </c>
      <c r="M19" s="1">
        <v>15.3</v>
      </c>
      <c r="N19" s="1">
        <v>7.0880000000000001</v>
      </c>
      <c r="O19" s="1">
        <v>7.85</v>
      </c>
      <c r="P19" s="1">
        <v>32.200000000000003</v>
      </c>
      <c r="Q19" s="26">
        <f t="shared" si="0"/>
        <v>30.629011231497113</v>
      </c>
    </row>
    <row r="20" spans="8:17" x14ac:dyDescent="0.3">
      <c r="H20" s="2">
        <v>20.100000000000001</v>
      </c>
      <c r="I20" s="2">
        <v>2.2400000000000002</v>
      </c>
      <c r="J20" s="1">
        <v>0.4</v>
      </c>
      <c r="K20" s="1">
        <v>5</v>
      </c>
      <c r="L20" s="1">
        <v>358</v>
      </c>
      <c r="M20" s="1">
        <v>14.8</v>
      </c>
      <c r="N20" s="1">
        <v>6.3449999999999998</v>
      </c>
      <c r="O20" s="1">
        <v>4.97</v>
      </c>
      <c r="P20" s="1">
        <v>22.5</v>
      </c>
      <c r="Q20" s="26">
        <f t="shared" si="0"/>
        <v>29.715029490672421</v>
      </c>
    </row>
    <row r="21" spans="8:17" x14ac:dyDescent="0.3">
      <c r="H21" s="2">
        <v>10</v>
      </c>
      <c r="I21" s="2">
        <v>2.2400000000000002</v>
      </c>
      <c r="J21" s="1">
        <v>0.4</v>
      </c>
      <c r="K21" s="1">
        <v>5</v>
      </c>
      <c r="L21" s="1">
        <v>358</v>
      </c>
      <c r="M21" s="1">
        <v>14.8</v>
      </c>
      <c r="N21" s="1">
        <v>7.0410000000000004</v>
      </c>
      <c r="O21" s="1">
        <v>4.74</v>
      </c>
      <c r="P21" s="1">
        <v>29</v>
      </c>
      <c r="Q21" s="26">
        <f t="shared" si="0"/>
        <v>32.392899420734381</v>
      </c>
    </row>
    <row r="22" spans="8:17" x14ac:dyDescent="0.3">
      <c r="H22" s="2">
        <v>47.4</v>
      </c>
      <c r="I22" s="2">
        <v>2.2400000000000002</v>
      </c>
      <c r="J22" s="1">
        <v>0.4</v>
      </c>
      <c r="K22" s="1">
        <v>5</v>
      </c>
      <c r="L22" s="1">
        <v>358</v>
      </c>
      <c r="M22" s="1">
        <v>14.8</v>
      </c>
      <c r="N22" s="1">
        <v>6.8710000000000004</v>
      </c>
      <c r="O22" s="1">
        <v>6.07</v>
      </c>
      <c r="P22" s="1">
        <v>24.8</v>
      </c>
      <c r="Q22" s="26">
        <f t="shared" si="0"/>
        <v>32.118475372613659</v>
      </c>
    </row>
    <row r="23" spans="8:17" x14ac:dyDescent="0.3">
      <c r="H23" s="2">
        <v>9.9</v>
      </c>
      <c r="I23" s="2">
        <v>2.93</v>
      </c>
      <c r="J23" s="1">
        <v>0.40100000000000002</v>
      </c>
      <c r="K23" s="1">
        <v>1</v>
      </c>
      <c r="L23" s="1">
        <v>265</v>
      </c>
      <c r="M23" s="1">
        <v>15.6</v>
      </c>
      <c r="N23" s="1">
        <v>6.8</v>
      </c>
      <c r="O23" s="1">
        <v>5.03</v>
      </c>
      <c r="P23" s="1">
        <v>31.1</v>
      </c>
      <c r="Q23" s="26">
        <f t="shared" si="0"/>
        <v>30.740469331520977</v>
      </c>
    </row>
    <row r="24" spans="8:17" x14ac:dyDescent="0.3">
      <c r="H24" s="2">
        <v>18.8</v>
      </c>
      <c r="I24" s="2">
        <v>2.93</v>
      </c>
      <c r="J24" s="1">
        <v>0.40100000000000002</v>
      </c>
      <c r="K24" s="1">
        <v>1</v>
      </c>
      <c r="L24" s="1">
        <v>265</v>
      </c>
      <c r="M24" s="1">
        <v>15.6</v>
      </c>
      <c r="N24" s="1">
        <v>6.6040000000000001</v>
      </c>
      <c r="O24" s="1">
        <v>4.38</v>
      </c>
      <c r="P24" s="1">
        <v>29.1</v>
      </c>
      <c r="Q24" s="26">
        <f t="shared" si="0"/>
        <v>30.618352096678194</v>
      </c>
    </row>
    <row r="25" spans="8:17" x14ac:dyDescent="0.3">
      <c r="H25" s="2">
        <v>24.8</v>
      </c>
      <c r="I25" s="2">
        <v>1.21</v>
      </c>
      <c r="J25" s="1">
        <v>0.40100000000000002</v>
      </c>
      <c r="K25" s="1">
        <v>1</v>
      </c>
      <c r="L25" s="1">
        <v>198</v>
      </c>
      <c r="M25" s="1">
        <v>13.6</v>
      </c>
      <c r="N25" s="1">
        <v>7.923</v>
      </c>
      <c r="O25" s="1">
        <v>3.16</v>
      </c>
      <c r="P25" s="1">
        <v>50</v>
      </c>
      <c r="Q25" s="26">
        <f t="shared" si="0"/>
        <v>39.882640591705851</v>
      </c>
    </row>
    <row r="26" spans="8:17" x14ac:dyDescent="0.3">
      <c r="H26" s="2">
        <v>21.9</v>
      </c>
      <c r="I26" s="2">
        <v>1.22</v>
      </c>
      <c r="J26" s="1">
        <v>0.40300000000000002</v>
      </c>
      <c r="K26" s="1">
        <v>5</v>
      </c>
      <c r="L26" s="1">
        <v>226</v>
      </c>
      <c r="M26" s="1">
        <v>17.899999999999999</v>
      </c>
      <c r="N26" s="1">
        <v>7.2489999999999997</v>
      </c>
      <c r="O26" s="1">
        <v>4.8099999999999996</v>
      </c>
      <c r="P26" s="1">
        <v>35.4</v>
      </c>
      <c r="Q26" s="26">
        <f t="shared" si="0"/>
        <v>32.021851400984573</v>
      </c>
    </row>
    <row r="27" spans="8:17" x14ac:dyDescent="0.3">
      <c r="H27" s="2">
        <v>15.3</v>
      </c>
      <c r="I27" s="2">
        <v>1.47</v>
      </c>
      <c r="J27" s="1">
        <v>0.40300000000000002</v>
      </c>
      <c r="K27" s="1">
        <v>3</v>
      </c>
      <c r="L27" s="1">
        <v>402</v>
      </c>
      <c r="M27" s="1">
        <v>17</v>
      </c>
      <c r="N27" s="1">
        <v>6.9749999999999996</v>
      </c>
      <c r="O27" s="1">
        <v>4.5599999999999996</v>
      </c>
      <c r="P27" s="1">
        <v>34.9</v>
      </c>
      <c r="Q27" s="26">
        <f t="shared" si="0"/>
        <v>28.755976142546373</v>
      </c>
    </row>
    <row r="28" spans="8:17" x14ac:dyDescent="0.3">
      <c r="H28" s="2">
        <v>13.9</v>
      </c>
      <c r="I28" s="2">
        <v>1.47</v>
      </c>
      <c r="J28" s="1">
        <v>0.40300000000000002</v>
      </c>
      <c r="K28" s="1">
        <v>3</v>
      </c>
      <c r="L28" s="1">
        <v>402</v>
      </c>
      <c r="M28" s="1">
        <v>17</v>
      </c>
      <c r="N28" s="1">
        <v>7.1349999999999998</v>
      </c>
      <c r="O28" s="1">
        <v>4.45</v>
      </c>
      <c r="P28" s="1">
        <v>32.9</v>
      </c>
      <c r="Q28" s="26">
        <f t="shared" si="0"/>
        <v>29.436509752423746</v>
      </c>
    </row>
    <row r="29" spans="8:17" x14ac:dyDescent="0.3">
      <c r="H29" s="2">
        <v>34.1</v>
      </c>
      <c r="I29" s="2">
        <v>1.52</v>
      </c>
      <c r="J29" s="1">
        <v>0.40400000000000003</v>
      </c>
      <c r="K29" s="1">
        <v>2</v>
      </c>
      <c r="L29" s="1">
        <v>329</v>
      </c>
      <c r="M29" s="1">
        <v>12.6</v>
      </c>
      <c r="N29" s="1">
        <v>7.2869999999999999</v>
      </c>
      <c r="O29" s="1">
        <v>4.08</v>
      </c>
      <c r="P29" s="1">
        <v>33.299999999999997</v>
      </c>
      <c r="Q29" s="26">
        <f t="shared" si="0"/>
        <v>36.458044608985773</v>
      </c>
    </row>
    <row r="30" spans="8:17" x14ac:dyDescent="0.3">
      <c r="H30" s="2">
        <v>36.6</v>
      </c>
      <c r="I30" s="2">
        <v>1.52</v>
      </c>
      <c r="J30" s="1">
        <v>0.40400000000000003</v>
      </c>
      <c r="K30" s="1">
        <v>2</v>
      </c>
      <c r="L30" s="1">
        <v>329</v>
      </c>
      <c r="M30" s="1">
        <v>12.6</v>
      </c>
      <c r="N30" s="1">
        <v>7.1070000000000002</v>
      </c>
      <c r="O30" s="1">
        <v>8.61</v>
      </c>
      <c r="P30" s="1">
        <v>30.3</v>
      </c>
      <c r="Q30" s="26">
        <f t="shared" si="0"/>
        <v>33.056426049801708</v>
      </c>
    </row>
    <row r="31" spans="8:17" x14ac:dyDescent="0.3">
      <c r="H31" s="2">
        <v>38.299999999999997</v>
      </c>
      <c r="I31" s="2">
        <v>1.52</v>
      </c>
      <c r="J31" s="1">
        <v>0.40400000000000003</v>
      </c>
      <c r="K31" s="1">
        <v>2</v>
      </c>
      <c r="L31" s="1">
        <v>329</v>
      </c>
      <c r="M31" s="1">
        <v>12.6</v>
      </c>
      <c r="N31" s="1">
        <v>7.274</v>
      </c>
      <c r="O31" s="1">
        <v>6.62</v>
      </c>
      <c r="P31" s="1">
        <v>34.6</v>
      </c>
      <c r="Q31" s="26">
        <f t="shared" si="0"/>
        <v>35.005635769947986</v>
      </c>
    </row>
    <row r="32" spans="8:17" x14ac:dyDescent="0.3">
      <c r="H32" s="2">
        <v>31.3</v>
      </c>
      <c r="I32" s="2">
        <v>5.32</v>
      </c>
      <c r="J32" s="1">
        <v>0.40500000000000003</v>
      </c>
      <c r="K32" s="1">
        <v>6</v>
      </c>
      <c r="L32" s="1">
        <v>293</v>
      </c>
      <c r="M32" s="1">
        <v>16.600000000000001</v>
      </c>
      <c r="N32" s="1">
        <v>6.2089999999999996</v>
      </c>
      <c r="O32" s="1">
        <v>7.14</v>
      </c>
      <c r="P32" s="1">
        <v>23.2</v>
      </c>
      <c r="Q32" s="26">
        <f t="shared" si="0"/>
        <v>27.83270932171736</v>
      </c>
    </row>
    <row r="33" spans="8:17" x14ac:dyDescent="0.3">
      <c r="H33" s="2">
        <v>45.6</v>
      </c>
      <c r="I33" s="2">
        <v>5.32</v>
      </c>
      <c r="J33" s="1">
        <v>0.40500000000000003</v>
      </c>
      <c r="K33" s="1">
        <v>6</v>
      </c>
      <c r="L33" s="1">
        <v>293</v>
      </c>
      <c r="M33" s="1">
        <v>16.600000000000001</v>
      </c>
      <c r="N33" s="1">
        <v>6.3150000000000004</v>
      </c>
      <c r="O33" s="1">
        <v>7.6</v>
      </c>
      <c r="P33" s="1">
        <v>22.3</v>
      </c>
      <c r="Q33" s="26">
        <f t="shared" si="0"/>
        <v>28.462605695773476</v>
      </c>
    </row>
    <row r="34" spans="8:17" x14ac:dyDescent="0.3">
      <c r="H34" s="2">
        <v>22.9</v>
      </c>
      <c r="I34" s="2">
        <v>5.32</v>
      </c>
      <c r="J34" s="1">
        <v>0.40500000000000003</v>
      </c>
      <c r="K34" s="1">
        <v>6</v>
      </c>
      <c r="L34" s="1">
        <v>293</v>
      </c>
      <c r="M34" s="1">
        <v>16.600000000000001</v>
      </c>
      <c r="N34" s="1">
        <v>6.5650000000000004</v>
      </c>
      <c r="O34" s="1">
        <v>9.51</v>
      </c>
      <c r="P34" s="1">
        <v>24.8</v>
      </c>
      <c r="Q34" s="26">
        <f t="shared" si="0"/>
        <v>27.590495105127125</v>
      </c>
    </row>
    <row r="35" spans="8:17" x14ac:dyDescent="0.3">
      <c r="H35" s="2">
        <v>21.4</v>
      </c>
      <c r="I35" s="2">
        <v>6.07</v>
      </c>
      <c r="J35" s="1">
        <v>0.40899999999999997</v>
      </c>
      <c r="K35" s="1">
        <v>4</v>
      </c>
      <c r="L35" s="1">
        <v>345</v>
      </c>
      <c r="M35" s="1">
        <v>18.899999999999999</v>
      </c>
      <c r="N35" s="1">
        <v>5.8780000000000001</v>
      </c>
      <c r="O35" s="1">
        <v>8.1</v>
      </c>
      <c r="P35" s="1">
        <v>22</v>
      </c>
      <c r="Q35" s="26">
        <f t="shared" si="0"/>
        <v>21.877661286850465</v>
      </c>
    </row>
    <row r="36" spans="8:17" x14ac:dyDescent="0.3">
      <c r="H36" s="2">
        <v>36.799999999999997</v>
      </c>
      <c r="I36" s="2">
        <v>6.07</v>
      </c>
      <c r="J36" s="1">
        <v>0.40899999999999997</v>
      </c>
      <c r="K36" s="1">
        <v>4</v>
      </c>
      <c r="L36" s="1">
        <v>345</v>
      </c>
      <c r="M36" s="1">
        <v>18.899999999999999</v>
      </c>
      <c r="N36" s="1">
        <v>5.5940000000000003</v>
      </c>
      <c r="O36" s="1">
        <v>13.09</v>
      </c>
      <c r="P36" s="1">
        <v>17.399999999999999</v>
      </c>
      <c r="Q36" s="26">
        <f t="shared" si="0"/>
        <v>18.193481675714629</v>
      </c>
    </row>
    <row r="37" spans="8:17" x14ac:dyDescent="0.3">
      <c r="H37" s="2">
        <v>33</v>
      </c>
      <c r="I37" s="2">
        <v>6.07</v>
      </c>
      <c r="J37" s="1">
        <v>0.40899999999999997</v>
      </c>
      <c r="K37" s="1">
        <v>4</v>
      </c>
      <c r="L37" s="1">
        <v>345</v>
      </c>
      <c r="M37" s="1">
        <v>18.899999999999999</v>
      </c>
      <c r="N37" s="1">
        <v>5.8849999999999998</v>
      </c>
      <c r="O37" s="1">
        <v>8.7899999999999991</v>
      </c>
      <c r="P37" s="1">
        <v>20.9</v>
      </c>
      <c r="Q37" s="26">
        <f t="shared" si="0"/>
        <v>21.871025205931737</v>
      </c>
    </row>
    <row r="38" spans="8:17" x14ac:dyDescent="0.3">
      <c r="H38" s="2">
        <v>47.6</v>
      </c>
      <c r="I38" s="2">
        <v>4</v>
      </c>
      <c r="J38" s="1">
        <v>0.41</v>
      </c>
      <c r="K38" s="1">
        <v>3</v>
      </c>
      <c r="L38" s="1">
        <v>469</v>
      </c>
      <c r="M38" s="1">
        <v>21.1</v>
      </c>
      <c r="N38" s="1">
        <v>5.8879999999999999</v>
      </c>
      <c r="O38" s="1">
        <v>14.8</v>
      </c>
      <c r="P38" s="1">
        <v>18.899999999999999</v>
      </c>
      <c r="Q38" s="26">
        <f t="shared" si="0"/>
        <v>14.035059683667122</v>
      </c>
    </row>
    <row r="39" spans="8:17" x14ac:dyDescent="0.3">
      <c r="H39" s="2">
        <v>35.700000000000003</v>
      </c>
      <c r="I39" s="2">
        <v>0.74</v>
      </c>
      <c r="J39" s="1">
        <v>0.41</v>
      </c>
      <c r="K39" s="1">
        <v>2</v>
      </c>
      <c r="L39" s="1">
        <v>313</v>
      </c>
      <c r="M39" s="1">
        <v>17.3</v>
      </c>
      <c r="N39" s="1">
        <v>6.383</v>
      </c>
      <c r="O39" s="1">
        <v>5.77</v>
      </c>
      <c r="P39" s="1">
        <v>24.7</v>
      </c>
      <c r="Q39" s="26">
        <f t="shared" si="0"/>
        <v>26.789243283237592</v>
      </c>
    </row>
    <row r="40" spans="8:17" x14ac:dyDescent="0.3">
      <c r="H40" s="2">
        <v>36.1</v>
      </c>
      <c r="I40" s="2">
        <v>2.02</v>
      </c>
      <c r="J40" s="1">
        <v>0.41</v>
      </c>
      <c r="K40" s="1">
        <v>5</v>
      </c>
      <c r="L40" s="1">
        <v>187</v>
      </c>
      <c r="M40" s="1">
        <v>17</v>
      </c>
      <c r="N40" s="1">
        <v>6.7279999999999998</v>
      </c>
      <c r="O40" s="1">
        <v>4.5</v>
      </c>
      <c r="P40" s="1">
        <v>30.1</v>
      </c>
      <c r="Q40" s="26">
        <f t="shared" si="0"/>
        <v>32.088590640441957</v>
      </c>
    </row>
    <row r="41" spans="8:17" x14ac:dyDescent="0.3">
      <c r="H41" s="2">
        <v>40.5</v>
      </c>
      <c r="I41" s="2">
        <v>1.32</v>
      </c>
      <c r="J41" s="1">
        <v>0.41099999999999998</v>
      </c>
      <c r="K41" s="1">
        <v>5</v>
      </c>
      <c r="L41" s="1">
        <v>256</v>
      </c>
      <c r="M41" s="1">
        <v>15.1</v>
      </c>
      <c r="N41" s="1">
        <v>6.8159999999999998</v>
      </c>
      <c r="O41" s="1">
        <v>3.95</v>
      </c>
      <c r="P41" s="1">
        <v>31.6</v>
      </c>
      <c r="Q41" s="26">
        <f t="shared" si="0"/>
        <v>33.866636520690108</v>
      </c>
    </row>
    <row r="42" spans="8:17" x14ac:dyDescent="0.3">
      <c r="H42" s="2">
        <v>27.9</v>
      </c>
      <c r="I42" s="2">
        <v>4.95</v>
      </c>
      <c r="J42" s="1">
        <v>0.41099999999999998</v>
      </c>
      <c r="K42" s="1">
        <v>4</v>
      </c>
      <c r="L42" s="1">
        <v>245</v>
      </c>
      <c r="M42" s="1">
        <v>19.2</v>
      </c>
      <c r="N42" s="1">
        <v>6.8609999999999998</v>
      </c>
      <c r="O42" s="1">
        <v>3.33</v>
      </c>
      <c r="P42" s="1">
        <v>28.5</v>
      </c>
      <c r="Q42" s="26">
        <f t="shared" si="0"/>
        <v>29.990467435918529</v>
      </c>
    </row>
    <row r="43" spans="8:17" x14ac:dyDescent="0.3">
      <c r="H43" s="2">
        <v>27.7</v>
      </c>
      <c r="I43" s="2">
        <v>4.95</v>
      </c>
      <c r="J43" s="1">
        <v>0.41099999999999998</v>
      </c>
      <c r="K43" s="1">
        <v>4</v>
      </c>
      <c r="L43" s="1">
        <v>245</v>
      </c>
      <c r="M43" s="1">
        <v>19.2</v>
      </c>
      <c r="N43" s="1">
        <v>7.1479999999999997</v>
      </c>
      <c r="O43" s="1">
        <v>3.56</v>
      </c>
      <c r="P43" s="1">
        <v>37.299999999999997</v>
      </c>
      <c r="Q43" s="26">
        <f t="shared" si="0"/>
        <v>31.028703400221971</v>
      </c>
    </row>
    <row r="44" spans="8:17" x14ac:dyDescent="0.3">
      <c r="H44" s="2">
        <v>23.4</v>
      </c>
      <c r="I44" s="2">
        <v>4.95</v>
      </c>
      <c r="J44" s="1">
        <v>0.41099999999999998</v>
      </c>
      <c r="K44" s="1">
        <v>4</v>
      </c>
      <c r="L44" s="1">
        <v>245</v>
      </c>
      <c r="M44" s="1">
        <v>19.2</v>
      </c>
      <c r="N44" s="1">
        <v>6.63</v>
      </c>
      <c r="O44" s="1">
        <v>4.7</v>
      </c>
      <c r="P44" s="1">
        <v>27.9</v>
      </c>
      <c r="Q44" s="26">
        <f t="shared" si="0"/>
        <v>28.060208568052609</v>
      </c>
    </row>
    <row r="45" spans="8:17" x14ac:dyDescent="0.3">
      <c r="H45" s="2">
        <v>35.9</v>
      </c>
      <c r="I45" s="2">
        <v>1.69</v>
      </c>
      <c r="J45" s="1">
        <v>0.41099999999999998</v>
      </c>
      <c r="K45" s="1">
        <v>4</v>
      </c>
      <c r="L45" s="1">
        <v>411</v>
      </c>
      <c r="M45" s="1">
        <v>18.3</v>
      </c>
      <c r="N45" s="1">
        <v>6.5789999999999997</v>
      </c>
      <c r="O45" s="1">
        <v>5.49</v>
      </c>
      <c r="P45" s="1">
        <v>24.1</v>
      </c>
      <c r="Q45" s="26">
        <f t="shared" si="0"/>
        <v>25.922749151274324</v>
      </c>
    </row>
    <row r="46" spans="8:17" x14ac:dyDescent="0.3">
      <c r="H46" s="2">
        <v>18.5</v>
      </c>
      <c r="I46" s="2">
        <v>1.69</v>
      </c>
      <c r="J46" s="1">
        <v>0.41099999999999998</v>
      </c>
      <c r="K46" s="1">
        <v>4</v>
      </c>
      <c r="L46" s="1">
        <v>411</v>
      </c>
      <c r="M46" s="1">
        <v>18.3</v>
      </c>
      <c r="N46" s="1">
        <v>5.8840000000000003</v>
      </c>
      <c r="O46" s="1">
        <v>7.79</v>
      </c>
      <c r="P46" s="1">
        <v>18.600000000000001</v>
      </c>
      <c r="Q46" s="26">
        <f t="shared" si="0"/>
        <v>21.090613564570837</v>
      </c>
    </row>
    <row r="47" spans="8:17" x14ac:dyDescent="0.3">
      <c r="H47" s="2">
        <v>6.6</v>
      </c>
      <c r="I47" s="2">
        <v>10.81</v>
      </c>
      <c r="J47" s="1">
        <v>0.41299999999999998</v>
      </c>
      <c r="K47" s="1">
        <v>4</v>
      </c>
      <c r="L47" s="1">
        <v>305</v>
      </c>
      <c r="M47" s="1">
        <v>19.2</v>
      </c>
      <c r="N47" s="1">
        <v>6.4169999999999998</v>
      </c>
      <c r="O47" s="1">
        <v>6.72</v>
      </c>
      <c r="P47" s="1">
        <v>24.2</v>
      </c>
      <c r="Q47" s="26">
        <f t="shared" si="0"/>
        <v>25.284029121660701</v>
      </c>
    </row>
    <row r="48" spans="8:17" x14ac:dyDescent="0.3">
      <c r="H48" s="2">
        <v>17.5</v>
      </c>
      <c r="I48" s="2">
        <v>10.81</v>
      </c>
      <c r="J48" s="1">
        <v>0.41299999999999998</v>
      </c>
      <c r="K48" s="1">
        <v>4</v>
      </c>
      <c r="L48" s="1">
        <v>305</v>
      </c>
      <c r="M48" s="1">
        <v>19.2</v>
      </c>
      <c r="N48" s="1">
        <v>5.9610000000000003</v>
      </c>
      <c r="O48" s="1">
        <v>9.8800000000000008</v>
      </c>
      <c r="P48" s="1">
        <v>21.7</v>
      </c>
      <c r="Q48" s="26">
        <f t="shared" si="0"/>
        <v>21.849503013758248</v>
      </c>
    </row>
    <row r="49" spans="8:17" x14ac:dyDescent="0.3">
      <c r="H49" s="2">
        <v>7.8</v>
      </c>
      <c r="I49" s="2">
        <v>10.81</v>
      </c>
      <c r="J49" s="1">
        <v>0.41299999999999998</v>
      </c>
      <c r="K49" s="1">
        <v>4</v>
      </c>
      <c r="L49" s="1">
        <v>305</v>
      </c>
      <c r="M49" s="1">
        <v>19.2</v>
      </c>
      <c r="N49" s="1">
        <v>6.0650000000000004</v>
      </c>
      <c r="O49" s="1">
        <v>5.52</v>
      </c>
      <c r="P49" s="1">
        <v>22.8</v>
      </c>
      <c r="Q49" s="26">
        <f t="shared" si="0"/>
        <v>24.59757713901972</v>
      </c>
    </row>
    <row r="50" spans="8:17" x14ac:dyDescent="0.3">
      <c r="H50" s="2">
        <v>6.2</v>
      </c>
      <c r="I50" s="2">
        <v>10.81</v>
      </c>
      <c r="J50" s="1">
        <v>0.41299999999999998</v>
      </c>
      <c r="K50" s="1">
        <v>4</v>
      </c>
      <c r="L50" s="1">
        <v>305</v>
      </c>
      <c r="M50" s="1">
        <v>19.2</v>
      </c>
      <c r="N50" s="1">
        <v>6.2450000000000001</v>
      </c>
      <c r="O50" s="1">
        <v>7.54</v>
      </c>
      <c r="P50" s="1">
        <v>23.4</v>
      </c>
      <c r="Q50" s="26">
        <f t="shared" si="0"/>
        <v>24.065043865257643</v>
      </c>
    </row>
    <row r="51" spans="8:17" x14ac:dyDescent="0.3">
      <c r="H51" s="2">
        <v>21.9</v>
      </c>
      <c r="I51" s="2">
        <v>1.91</v>
      </c>
      <c r="J51" s="1">
        <v>0.41299999999999998</v>
      </c>
      <c r="K51" s="1">
        <v>4</v>
      </c>
      <c r="L51" s="1">
        <v>334</v>
      </c>
      <c r="M51" s="1">
        <v>22</v>
      </c>
      <c r="N51" s="1">
        <v>5.6630000000000003</v>
      </c>
      <c r="O51" s="1">
        <v>8.0500000000000007</v>
      </c>
      <c r="P51" s="1">
        <v>18.2</v>
      </c>
      <c r="Q51" s="26">
        <f t="shared" si="0"/>
        <v>17.289264586887796</v>
      </c>
    </row>
    <row r="52" spans="8:17" x14ac:dyDescent="0.3">
      <c r="H52" s="2">
        <v>19.5</v>
      </c>
      <c r="I52" s="2">
        <v>1.91</v>
      </c>
      <c r="J52" s="1">
        <v>0.41299999999999998</v>
      </c>
      <c r="K52" s="1">
        <v>4</v>
      </c>
      <c r="L52" s="1">
        <v>334</v>
      </c>
      <c r="M52" s="1">
        <v>22</v>
      </c>
      <c r="N52" s="1">
        <v>5.9359999999999999</v>
      </c>
      <c r="O52" s="1">
        <v>5.57</v>
      </c>
      <c r="P52" s="1">
        <v>20.6</v>
      </c>
      <c r="Q52" s="26">
        <f t="shared" si="0"/>
        <v>19.837268727137022</v>
      </c>
    </row>
    <row r="53" spans="8:17" x14ac:dyDescent="0.3">
      <c r="H53" s="2">
        <v>38.4</v>
      </c>
      <c r="I53" s="2">
        <v>2.0299999999999998</v>
      </c>
      <c r="J53" s="1">
        <v>0.41499999999999998</v>
      </c>
      <c r="K53" s="1">
        <v>2</v>
      </c>
      <c r="L53" s="1">
        <v>348</v>
      </c>
      <c r="M53" s="1">
        <v>14.7</v>
      </c>
      <c r="N53" s="1">
        <v>6.1619999999999999</v>
      </c>
      <c r="O53" s="1">
        <v>7.43</v>
      </c>
      <c r="P53" s="1">
        <v>24.1</v>
      </c>
      <c r="Q53" s="26">
        <f t="shared" si="0"/>
        <v>27.359721364199672</v>
      </c>
    </row>
    <row r="54" spans="8:17" x14ac:dyDescent="0.3">
      <c r="H54" s="2">
        <v>15.7</v>
      </c>
      <c r="I54" s="2">
        <v>2.0299999999999998</v>
      </c>
      <c r="J54" s="1">
        <v>0.41499999999999998</v>
      </c>
      <c r="K54" s="1">
        <v>2</v>
      </c>
      <c r="L54" s="1">
        <v>348</v>
      </c>
      <c r="M54" s="1">
        <v>14.7</v>
      </c>
      <c r="N54" s="1">
        <v>7.61</v>
      </c>
      <c r="O54" s="1">
        <v>3.11</v>
      </c>
      <c r="P54" s="1">
        <v>42.3</v>
      </c>
      <c r="Q54" s="26">
        <f t="shared" si="0"/>
        <v>35.200064913617418</v>
      </c>
    </row>
    <row r="55" spans="8:17" x14ac:dyDescent="0.3">
      <c r="H55" s="2">
        <v>59.5</v>
      </c>
      <c r="I55" s="2">
        <v>1.38</v>
      </c>
      <c r="J55" s="1">
        <v>0.41610000000000003</v>
      </c>
      <c r="K55" s="1">
        <v>3</v>
      </c>
      <c r="L55" s="1">
        <v>216</v>
      </c>
      <c r="M55" s="1">
        <v>18.600000000000001</v>
      </c>
      <c r="N55" s="1">
        <v>7.1040000000000001</v>
      </c>
      <c r="O55" s="1">
        <v>8.0500000000000007</v>
      </c>
      <c r="P55" s="1">
        <v>33</v>
      </c>
      <c r="Q55" s="26">
        <f t="shared" si="0"/>
        <v>29.458956878215474</v>
      </c>
    </row>
    <row r="56" spans="8:17" x14ac:dyDescent="0.3">
      <c r="H56" s="2">
        <v>33.200000000000003</v>
      </c>
      <c r="I56" s="2">
        <v>2.68</v>
      </c>
      <c r="J56" s="1">
        <v>0.41610000000000003</v>
      </c>
      <c r="K56" s="1">
        <v>4</v>
      </c>
      <c r="L56" s="1">
        <v>224</v>
      </c>
      <c r="M56" s="1">
        <v>14.7</v>
      </c>
      <c r="N56" s="1">
        <v>7.8529999999999998</v>
      </c>
      <c r="O56" s="1">
        <v>3.81</v>
      </c>
      <c r="P56" s="1">
        <v>48.5</v>
      </c>
      <c r="Q56" s="26">
        <f t="shared" si="0"/>
        <v>38.744069340032411</v>
      </c>
    </row>
    <row r="57" spans="8:17" x14ac:dyDescent="0.3">
      <c r="H57" s="2">
        <v>31.9</v>
      </c>
      <c r="I57" s="2">
        <v>2.68</v>
      </c>
      <c r="J57" s="1">
        <v>0.41610000000000003</v>
      </c>
      <c r="K57" s="1">
        <v>4</v>
      </c>
      <c r="L57" s="1">
        <v>224</v>
      </c>
      <c r="M57" s="1">
        <v>14.7</v>
      </c>
      <c r="N57" s="1">
        <v>8.0340000000000007</v>
      </c>
      <c r="O57" s="1">
        <v>2.88</v>
      </c>
      <c r="P57" s="1">
        <v>50</v>
      </c>
      <c r="Q57" s="26">
        <f t="shared" si="0"/>
        <v>40.010761905362457</v>
      </c>
    </row>
    <row r="58" spans="8:17" x14ac:dyDescent="0.3">
      <c r="H58" s="2">
        <v>32</v>
      </c>
      <c r="I58" s="2">
        <v>0.46</v>
      </c>
      <c r="J58" s="1">
        <v>0.42199999999999999</v>
      </c>
      <c r="K58" s="1">
        <v>4</v>
      </c>
      <c r="L58" s="1">
        <v>255</v>
      </c>
      <c r="M58" s="1">
        <v>14.4</v>
      </c>
      <c r="N58" s="1">
        <v>7.875</v>
      </c>
      <c r="O58" s="1">
        <v>2.97</v>
      </c>
      <c r="P58" s="1">
        <v>50</v>
      </c>
      <c r="Q58" s="26">
        <f t="shared" si="0"/>
        <v>38.826344372389713</v>
      </c>
    </row>
    <row r="59" spans="8:17" x14ac:dyDescent="0.3">
      <c r="H59" s="2">
        <v>33.5</v>
      </c>
      <c r="I59" s="2">
        <v>4.8600000000000003</v>
      </c>
      <c r="J59" s="1">
        <v>0.42599999999999999</v>
      </c>
      <c r="K59" s="1">
        <v>4</v>
      </c>
      <c r="L59" s="1">
        <v>281</v>
      </c>
      <c r="M59" s="1">
        <v>19</v>
      </c>
      <c r="N59" s="1">
        <v>6.7270000000000003</v>
      </c>
      <c r="O59" s="1">
        <v>5.29</v>
      </c>
      <c r="P59" s="1">
        <v>28</v>
      </c>
      <c r="Q59" s="26">
        <f t="shared" si="0"/>
        <v>27.964179777413619</v>
      </c>
    </row>
    <row r="60" spans="8:17" x14ac:dyDescent="0.3">
      <c r="H60" s="2">
        <v>70.400000000000006</v>
      </c>
      <c r="I60" s="2">
        <v>4.8600000000000003</v>
      </c>
      <c r="J60" s="1">
        <v>0.42599999999999999</v>
      </c>
      <c r="K60" s="1">
        <v>4</v>
      </c>
      <c r="L60" s="1">
        <v>281</v>
      </c>
      <c r="M60" s="1">
        <v>19</v>
      </c>
      <c r="N60" s="1">
        <v>6.6189999999999998</v>
      </c>
      <c r="O60" s="1">
        <v>7.22</v>
      </c>
      <c r="P60" s="1">
        <v>23.9</v>
      </c>
      <c r="Q60" s="26">
        <f t="shared" si="0"/>
        <v>27.565971755320589</v>
      </c>
    </row>
    <row r="61" spans="8:17" x14ac:dyDescent="0.3">
      <c r="H61" s="2">
        <v>32.200000000000003</v>
      </c>
      <c r="I61" s="2">
        <v>4.8600000000000003</v>
      </c>
      <c r="J61" s="1">
        <v>0.42599999999999999</v>
      </c>
      <c r="K61" s="1">
        <v>4</v>
      </c>
      <c r="L61" s="1">
        <v>281</v>
      </c>
      <c r="M61" s="1">
        <v>19</v>
      </c>
      <c r="N61" s="1">
        <v>6.3019999999999996</v>
      </c>
      <c r="O61" s="1">
        <v>6.72</v>
      </c>
      <c r="P61" s="1">
        <v>24.8</v>
      </c>
      <c r="Q61" s="26">
        <f t="shared" si="0"/>
        <v>25.302662247934755</v>
      </c>
    </row>
    <row r="62" spans="8:17" x14ac:dyDescent="0.3">
      <c r="H62" s="2">
        <v>46.7</v>
      </c>
      <c r="I62" s="2">
        <v>4.8600000000000003</v>
      </c>
      <c r="J62" s="1">
        <v>0.42599999999999999</v>
      </c>
      <c r="K62" s="1">
        <v>4</v>
      </c>
      <c r="L62" s="1">
        <v>281</v>
      </c>
      <c r="M62" s="1">
        <v>19</v>
      </c>
      <c r="N62" s="1">
        <v>6.1669999999999998</v>
      </c>
      <c r="O62" s="1">
        <v>7.51</v>
      </c>
      <c r="P62" s="1">
        <v>22.9</v>
      </c>
      <c r="Q62" s="26">
        <f t="shared" si="0"/>
        <v>24.745205031865478</v>
      </c>
    </row>
    <row r="63" spans="8:17" x14ac:dyDescent="0.3">
      <c r="H63" s="2">
        <v>21.8</v>
      </c>
      <c r="I63" s="2">
        <v>2.95</v>
      </c>
      <c r="J63" s="1">
        <v>0.42799999999999999</v>
      </c>
      <c r="K63" s="1">
        <v>3</v>
      </c>
      <c r="L63" s="1">
        <v>252</v>
      </c>
      <c r="M63" s="1">
        <v>18.3</v>
      </c>
      <c r="N63" s="1">
        <v>6.5949999999999998</v>
      </c>
      <c r="O63" s="1">
        <v>4.32</v>
      </c>
      <c r="P63" s="1">
        <v>30.8</v>
      </c>
      <c r="Q63" s="26">
        <f t="shared" si="0"/>
        <v>28.258885132390112</v>
      </c>
    </row>
    <row r="64" spans="8:17" x14ac:dyDescent="0.3">
      <c r="H64" s="2">
        <v>15.8</v>
      </c>
      <c r="I64" s="2">
        <v>2.95</v>
      </c>
      <c r="J64" s="1">
        <v>0.42799999999999999</v>
      </c>
      <c r="K64" s="1">
        <v>3</v>
      </c>
      <c r="L64" s="1">
        <v>252</v>
      </c>
      <c r="M64" s="1">
        <v>18.3</v>
      </c>
      <c r="N64" s="1">
        <v>7.024</v>
      </c>
      <c r="O64" s="1">
        <v>1.98</v>
      </c>
      <c r="P64" s="1">
        <v>34.9</v>
      </c>
      <c r="Q64" s="26">
        <f t="shared" si="0"/>
        <v>31.247174273228534</v>
      </c>
    </row>
    <row r="65" spans="8:17" x14ac:dyDescent="0.3">
      <c r="H65" s="2">
        <v>18.5</v>
      </c>
      <c r="I65" s="2">
        <v>4.93</v>
      </c>
      <c r="J65" s="1">
        <v>0.42799999999999999</v>
      </c>
      <c r="K65" s="1">
        <v>6</v>
      </c>
      <c r="L65" s="1">
        <v>300</v>
      </c>
      <c r="M65" s="1">
        <v>16.600000000000001</v>
      </c>
      <c r="N65" s="1">
        <v>6.4809999999999999</v>
      </c>
      <c r="O65" s="1">
        <v>6.36</v>
      </c>
      <c r="P65" s="1">
        <v>23.7</v>
      </c>
      <c r="Q65" s="26">
        <f t="shared" si="0"/>
        <v>28.616878090353417</v>
      </c>
    </row>
    <row r="66" spans="8:17" x14ac:dyDescent="0.3">
      <c r="H66" s="2">
        <v>42.2</v>
      </c>
      <c r="I66" s="2">
        <v>4.93</v>
      </c>
      <c r="J66" s="1">
        <v>0.42799999999999999</v>
      </c>
      <c r="K66" s="1">
        <v>6</v>
      </c>
      <c r="L66" s="1">
        <v>300</v>
      </c>
      <c r="M66" s="1">
        <v>16.600000000000001</v>
      </c>
      <c r="N66" s="1">
        <v>6.6059999999999999</v>
      </c>
      <c r="O66" s="1">
        <v>7.37</v>
      </c>
      <c r="P66" s="1">
        <v>23.3</v>
      </c>
      <c r="Q66" s="26">
        <f t="shared" si="0"/>
        <v>29.301909397541792</v>
      </c>
    </row>
    <row r="67" spans="8:17" x14ac:dyDescent="0.3">
      <c r="H67" s="2">
        <v>54.3</v>
      </c>
      <c r="I67" s="2">
        <v>4.93</v>
      </c>
      <c r="J67" s="1">
        <v>0.42799999999999999</v>
      </c>
      <c r="K67" s="1">
        <v>6</v>
      </c>
      <c r="L67" s="1">
        <v>300</v>
      </c>
      <c r="M67" s="1">
        <v>16.600000000000001</v>
      </c>
      <c r="N67" s="1">
        <v>6.8970000000000002</v>
      </c>
      <c r="O67" s="1">
        <v>11.38</v>
      </c>
      <c r="P67" s="1">
        <v>22</v>
      </c>
      <c r="Q67" s="26">
        <f t="shared" si="0"/>
        <v>28.474245164859898</v>
      </c>
    </row>
    <row r="68" spans="8:17" x14ac:dyDescent="0.3">
      <c r="H68" s="2">
        <v>65.099999999999994</v>
      </c>
      <c r="I68" s="2">
        <v>4.93</v>
      </c>
      <c r="J68" s="1">
        <v>0.42799999999999999</v>
      </c>
      <c r="K68" s="1">
        <v>6</v>
      </c>
      <c r="L68" s="1">
        <v>300</v>
      </c>
      <c r="M68" s="1">
        <v>16.600000000000001</v>
      </c>
      <c r="N68" s="1">
        <v>6.0949999999999998</v>
      </c>
      <c r="O68" s="1">
        <v>12.4</v>
      </c>
      <c r="P68" s="1">
        <v>20.100000000000001</v>
      </c>
      <c r="Q68" s="26">
        <f t="shared" si="0"/>
        <v>24.904054164627027</v>
      </c>
    </row>
    <row r="69" spans="8:17" x14ac:dyDescent="0.3">
      <c r="H69" s="2">
        <v>52.9</v>
      </c>
      <c r="I69" s="2">
        <v>4.93</v>
      </c>
      <c r="J69" s="1">
        <v>0.42799999999999999</v>
      </c>
      <c r="K69" s="1">
        <v>6</v>
      </c>
      <c r="L69" s="1">
        <v>300</v>
      </c>
      <c r="M69" s="1">
        <v>16.600000000000001</v>
      </c>
      <c r="N69" s="1">
        <v>6.3579999999999997</v>
      </c>
      <c r="O69" s="1">
        <v>11.22</v>
      </c>
      <c r="P69" s="1">
        <v>22.2</v>
      </c>
      <c r="Q69" s="26">
        <f t="shared" si="0"/>
        <v>26.301333936438805</v>
      </c>
    </row>
    <row r="70" spans="8:17" x14ac:dyDescent="0.3">
      <c r="H70" s="2">
        <v>7.8</v>
      </c>
      <c r="I70" s="2">
        <v>4.93</v>
      </c>
      <c r="J70" s="1">
        <v>0.42799999999999999</v>
      </c>
      <c r="K70" s="1">
        <v>6</v>
      </c>
      <c r="L70" s="1">
        <v>300</v>
      </c>
      <c r="M70" s="1">
        <v>16.600000000000001</v>
      </c>
      <c r="N70" s="1">
        <v>6.3929999999999998</v>
      </c>
      <c r="O70" s="1">
        <v>5.19</v>
      </c>
      <c r="P70" s="1">
        <v>23.7</v>
      </c>
      <c r="Q70" s="26">
        <f t="shared" si="0"/>
        <v>28.609469105349046</v>
      </c>
    </row>
    <row r="71" spans="8:17" x14ac:dyDescent="0.3">
      <c r="H71" s="2">
        <v>27.7</v>
      </c>
      <c r="I71" s="2">
        <v>4.1500000000000004</v>
      </c>
      <c r="J71" s="1">
        <v>0.42899999999999999</v>
      </c>
      <c r="K71" s="1">
        <v>4</v>
      </c>
      <c r="L71" s="1">
        <v>351</v>
      </c>
      <c r="M71" s="1">
        <v>17.899999999999999</v>
      </c>
      <c r="N71" s="1">
        <v>6.516</v>
      </c>
      <c r="O71" s="1">
        <v>6.36</v>
      </c>
      <c r="P71" s="1">
        <v>23.1</v>
      </c>
      <c r="Q71" s="26">
        <f t="shared" si="0"/>
        <v>26.298748972204123</v>
      </c>
    </row>
    <row r="72" spans="8:17" x14ac:dyDescent="0.3">
      <c r="H72" s="2">
        <v>34.5</v>
      </c>
      <c r="I72" s="2">
        <v>1.25</v>
      </c>
      <c r="J72" s="1">
        <v>0.42899999999999999</v>
      </c>
      <c r="K72" s="1">
        <v>1</v>
      </c>
      <c r="L72" s="1">
        <v>335</v>
      </c>
      <c r="M72" s="1">
        <v>19.7</v>
      </c>
      <c r="N72" s="1">
        <v>6.9390000000000001</v>
      </c>
      <c r="O72" s="1">
        <v>5.89</v>
      </c>
      <c r="P72" s="1">
        <v>26.6</v>
      </c>
      <c r="Q72" s="26">
        <f t="shared" si="0"/>
        <v>25.690799716718143</v>
      </c>
    </row>
    <row r="73" spans="8:17" x14ac:dyDescent="0.3">
      <c r="H73" s="2">
        <v>44.4</v>
      </c>
      <c r="I73" s="2">
        <v>1.25</v>
      </c>
      <c r="J73" s="1">
        <v>0.42899999999999999</v>
      </c>
      <c r="K73" s="1">
        <v>1</v>
      </c>
      <c r="L73" s="1">
        <v>335</v>
      </c>
      <c r="M73" s="1">
        <v>19.7</v>
      </c>
      <c r="N73" s="1">
        <v>6.49</v>
      </c>
      <c r="O73" s="1">
        <v>5.98</v>
      </c>
      <c r="P73" s="1">
        <v>22.9</v>
      </c>
      <c r="Q73" s="26">
        <f t="shared" si="0"/>
        <v>24.110055926949343</v>
      </c>
    </row>
    <row r="74" spans="8:17" x14ac:dyDescent="0.3">
      <c r="H74" s="2">
        <v>76.5</v>
      </c>
      <c r="I74" s="2">
        <v>5.86</v>
      </c>
      <c r="J74" s="1">
        <v>0.43099999999999999</v>
      </c>
      <c r="K74" s="1">
        <v>7</v>
      </c>
      <c r="L74" s="1">
        <v>330</v>
      </c>
      <c r="M74" s="1">
        <v>19.100000000000001</v>
      </c>
      <c r="N74" s="1">
        <v>5.593</v>
      </c>
      <c r="O74" s="1">
        <v>12.5</v>
      </c>
      <c r="P74" s="1">
        <v>17.600000000000001</v>
      </c>
      <c r="Q74" s="26">
        <f t="shared" si="0"/>
        <v>20.387433448990375</v>
      </c>
    </row>
    <row r="75" spans="8:17" x14ac:dyDescent="0.3">
      <c r="H75" s="2">
        <v>70.2</v>
      </c>
      <c r="I75" s="2">
        <v>5.86</v>
      </c>
      <c r="J75" s="1">
        <v>0.43099999999999999</v>
      </c>
      <c r="K75" s="1">
        <v>7</v>
      </c>
      <c r="L75" s="1">
        <v>330</v>
      </c>
      <c r="M75" s="1">
        <v>19.100000000000001</v>
      </c>
      <c r="N75" s="1">
        <v>5.6050000000000004</v>
      </c>
      <c r="O75" s="1">
        <v>18.46</v>
      </c>
      <c r="P75" s="1">
        <v>18.5</v>
      </c>
      <c r="Q75" s="26">
        <f t="shared" si="0"/>
        <v>16.622699504868002</v>
      </c>
    </row>
    <row r="76" spans="8:17" x14ac:dyDescent="0.3">
      <c r="H76" s="2">
        <v>34.9</v>
      </c>
      <c r="I76" s="2">
        <v>5.86</v>
      </c>
      <c r="J76" s="1">
        <v>0.43099999999999999</v>
      </c>
      <c r="K76" s="1">
        <v>7</v>
      </c>
      <c r="L76" s="1">
        <v>330</v>
      </c>
      <c r="M76" s="1">
        <v>19.100000000000001</v>
      </c>
      <c r="N76" s="1">
        <v>6.1079999999999997</v>
      </c>
      <c r="O76" s="1">
        <v>9.16</v>
      </c>
      <c r="P76" s="1">
        <v>24.3</v>
      </c>
      <c r="Q76" s="26">
        <f t="shared" si="0"/>
        <v>23.163187611086251</v>
      </c>
    </row>
    <row r="77" spans="8:17" x14ac:dyDescent="0.3">
      <c r="H77" s="2">
        <v>79.2</v>
      </c>
      <c r="I77" s="2">
        <v>5.86</v>
      </c>
      <c r="J77" s="1">
        <v>0.43099999999999999</v>
      </c>
      <c r="K77" s="1">
        <v>7</v>
      </c>
      <c r="L77" s="1">
        <v>330</v>
      </c>
      <c r="M77" s="1">
        <v>19.100000000000001</v>
      </c>
      <c r="N77" s="1">
        <v>6.226</v>
      </c>
      <c r="O77" s="1">
        <v>10.15</v>
      </c>
      <c r="P77" s="1">
        <v>20.5</v>
      </c>
      <c r="Q77" s="26">
        <f t="shared" ref="Q77:Q140" si="1">$G$8+SUMPRODUCT($H$8:$O$8,H77:O77)</f>
        <v>24.509904006031523</v>
      </c>
    </row>
    <row r="78" spans="8:17" x14ac:dyDescent="0.3">
      <c r="H78" s="2">
        <v>49.1</v>
      </c>
      <c r="I78" s="2">
        <v>5.86</v>
      </c>
      <c r="J78" s="1">
        <v>0.43099999999999999</v>
      </c>
      <c r="K78" s="1">
        <v>7</v>
      </c>
      <c r="L78" s="1">
        <v>330</v>
      </c>
      <c r="M78" s="1">
        <v>19.100000000000001</v>
      </c>
      <c r="N78" s="1">
        <v>6.4329999999999998</v>
      </c>
      <c r="O78" s="1">
        <v>9.52</v>
      </c>
      <c r="P78" s="1">
        <v>24.5</v>
      </c>
      <c r="Q78" s="26">
        <f t="shared" si="1"/>
        <v>24.753784119342598</v>
      </c>
    </row>
    <row r="79" spans="8:17" x14ac:dyDescent="0.3">
      <c r="H79" s="2">
        <v>17.5</v>
      </c>
      <c r="I79" s="2">
        <v>5.86</v>
      </c>
      <c r="J79" s="1">
        <v>0.43099999999999999</v>
      </c>
      <c r="K79" s="1">
        <v>7</v>
      </c>
      <c r="L79" s="1">
        <v>330</v>
      </c>
      <c r="M79" s="1">
        <v>19.100000000000001</v>
      </c>
      <c r="N79" s="1">
        <v>6.718</v>
      </c>
      <c r="O79" s="1">
        <v>6.56</v>
      </c>
      <c r="P79" s="1">
        <v>26.2</v>
      </c>
      <c r="Q79" s="26">
        <f t="shared" si="1"/>
        <v>26.680069497961828</v>
      </c>
    </row>
    <row r="80" spans="8:17" x14ac:dyDescent="0.3">
      <c r="H80" s="2">
        <v>13</v>
      </c>
      <c r="I80" s="2">
        <v>5.86</v>
      </c>
      <c r="J80" s="1">
        <v>0.43099999999999999</v>
      </c>
      <c r="K80" s="1">
        <v>7</v>
      </c>
      <c r="L80" s="1">
        <v>330</v>
      </c>
      <c r="M80" s="1">
        <v>19.100000000000001</v>
      </c>
      <c r="N80" s="1">
        <v>6.4870000000000001</v>
      </c>
      <c r="O80" s="1">
        <v>5.9</v>
      </c>
      <c r="P80" s="1">
        <v>24.4</v>
      </c>
      <c r="Q80" s="26">
        <f t="shared" si="1"/>
        <v>25.978283972627789</v>
      </c>
    </row>
    <row r="81" spans="8:17" x14ac:dyDescent="0.3">
      <c r="H81" s="2">
        <v>8.9</v>
      </c>
      <c r="I81" s="2">
        <v>5.86</v>
      </c>
      <c r="J81" s="1">
        <v>0.43099999999999999</v>
      </c>
      <c r="K81" s="1">
        <v>7</v>
      </c>
      <c r="L81" s="1">
        <v>330</v>
      </c>
      <c r="M81" s="1">
        <v>19.100000000000001</v>
      </c>
      <c r="N81" s="1">
        <v>6.4379999999999997</v>
      </c>
      <c r="O81" s="1">
        <v>3.59</v>
      </c>
      <c r="P81" s="1">
        <v>24.8</v>
      </c>
      <c r="Q81" s="26">
        <f t="shared" si="1"/>
        <v>27.039020597377039</v>
      </c>
    </row>
    <row r="82" spans="8:17" x14ac:dyDescent="0.3">
      <c r="H82" s="2">
        <v>6.8</v>
      </c>
      <c r="I82" s="2">
        <v>5.86</v>
      </c>
      <c r="J82" s="1">
        <v>0.43099999999999999</v>
      </c>
      <c r="K82" s="1">
        <v>7</v>
      </c>
      <c r="L82" s="1">
        <v>330</v>
      </c>
      <c r="M82" s="1">
        <v>19.100000000000001</v>
      </c>
      <c r="N82" s="1">
        <v>6.9569999999999999</v>
      </c>
      <c r="O82" s="1">
        <v>3.53</v>
      </c>
      <c r="P82" s="1">
        <v>29.6</v>
      </c>
      <c r="Q82" s="26">
        <f t="shared" si="1"/>
        <v>29.147285127164018</v>
      </c>
    </row>
    <row r="83" spans="8:17" x14ac:dyDescent="0.3">
      <c r="H83" s="2">
        <v>8.4</v>
      </c>
      <c r="I83" s="2">
        <v>5.86</v>
      </c>
      <c r="J83" s="1">
        <v>0.43099999999999999</v>
      </c>
      <c r="K83" s="1">
        <v>7</v>
      </c>
      <c r="L83" s="1">
        <v>330</v>
      </c>
      <c r="M83" s="1">
        <v>19.100000000000001</v>
      </c>
      <c r="N83" s="1">
        <v>8.2590000000000003</v>
      </c>
      <c r="O83" s="1">
        <v>3.54</v>
      </c>
      <c r="P83" s="1">
        <v>42.8</v>
      </c>
      <c r="Q83" s="26">
        <f t="shared" si="1"/>
        <v>34.565290055757806</v>
      </c>
    </row>
    <row r="84" spans="8:17" x14ac:dyDescent="0.3">
      <c r="H84" s="2">
        <v>40.4</v>
      </c>
      <c r="I84" s="2">
        <v>6.09</v>
      </c>
      <c r="J84" s="1">
        <v>0.433</v>
      </c>
      <c r="K84" s="1">
        <v>7</v>
      </c>
      <c r="L84" s="1">
        <v>329</v>
      </c>
      <c r="M84" s="1">
        <v>16.100000000000001</v>
      </c>
      <c r="N84" s="1">
        <v>6.59</v>
      </c>
      <c r="O84" s="1">
        <v>9.5</v>
      </c>
      <c r="P84" s="1">
        <v>22</v>
      </c>
      <c r="Q84" s="26">
        <f t="shared" si="1"/>
        <v>28.366129430324357</v>
      </c>
    </row>
    <row r="85" spans="8:17" x14ac:dyDescent="0.3">
      <c r="H85" s="2">
        <v>18.399999999999999</v>
      </c>
      <c r="I85" s="2">
        <v>6.09</v>
      </c>
      <c r="J85" s="1">
        <v>0.433</v>
      </c>
      <c r="K85" s="1">
        <v>7</v>
      </c>
      <c r="L85" s="1">
        <v>329</v>
      </c>
      <c r="M85" s="1">
        <v>16.100000000000001</v>
      </c>
      <c r="N85" s="1">
        <v>6.4950000000000001</v>
      </c>
      <c r="O85" s="1">
        <v>8.67</v>
      </c>
      <c r="P85" s="1">
        <v>26.4</v>
      </c>
      <c r="Q85" s="26">
        <f t="shared" si="1"/>
        <v>27.751922953870825</v>
      </c>
    </row>
    <row r="86" spans="8:17" x14ac:dyDescent="0.3">
      <c r="H86" s="2">
        <v>17.7</v>
      </c>
      <c r="I86" s="2">
        <v>6.09</v>
      </c>
      <c r="J86" s="1">
        <v>0.433</v>
      </c>
      <c r="K86" s="1">
        <v>7</v>
      </c>
      <c r="L86" s="1">
        <v>329</v>
      </c>
      <c r="M86" s="1">
        <v>16.100000000000001</v>
      </c>
      <c r="N86" s="1">
        <v>6.9820000000000002</v>
      </c>
      <c r="O86" s="1">
        <v>4.8600000000000003</v>
      </c>
      <c r="P86" s="1">
        <v>33.1</v>
      </c>
      <c r="Q86" s="26">
        <f t="shared" si="1"/>
        <v>32.043628729199952</v>
      </c>
    </row>
    <row r="87" spans="8:17" x14ac:dyDescent="0.3">
      <c r="H87" s="2">
        <v>29.7</v>
      </c>
      <c r="I87" s="2">
        <v>2.0099999999999998</v>
      </c>
      <c r="J87" s="1">
        <v>0.435</v>
      </c>
      <c r="K87" s="1">
        <v>4</v>
      </c>
      <c r="L87" s="1">
        <v>280</v>
      </c>
      <c r="M87" s="1">
        <v>17</v>
      </c>
      <c r="N87" s="1">
        <v>6.6349999999999998</v>
      </c>
      <c r="O87" s="1">
        <v>5.99</v>
      </c>
      <c r="P87" s="1">
        <v>24.5</v>
      </c>
      <c r="Q87" s="26">
        <f t="shared" si="1"/>
        <v>28.728751711771899</v>
      </c>
    </row>
    <row r="88" spans="8:17" x14ac:dyDescent="0.3">
      <c r="H88" s="2">
        <v>6</v>
      </c>
      <c r="I88" s="2">
        <v>12.83</v>
      </c>
      <c r="J88" s="1">
        <v>0.437</v>
      </c>
      <c r="K88" s="1">
        <v>5</v>
      </c>
      <c r="L88" s="1">
        <v>398</v>
      </c>
      <c r="M88" s="1">
        <v>18.7</v>
      </c>
      <c r="N88" s="1">
        <v>6.2729999999999997</v>
      </c>
      <c r="O88" s="1">
        <v>6.78</v>
      </c>
      <c r="P88" s="1">
        <v>24.1</v>
      </c>
      <c r="Q88" s="26">
        <f t="shared" si="1"/>
        <v>24.104669920871224</v>
      </c>
    </row>
    <row r="89" spans="8:17" x14ac:dyDescent="0.3">
      <c r="H89" s="2">
        <v>45</v>
      </c>
      <c r="I89" s="2">
        <v>12.83</v>
      </c>
      <c r="J89" s="1">
        <v>0.437</v>
      </c>
      <c r="K89" s="1">
        <v>5</v>
      </c>
      <c r="L89" s="1">
        <v>398</v>
      </c>
      <c r="M89" s="1">
        <v>18.7</v>
      </c>
      <c r="N89" s="1">
        <v>6.2859999999999996</v>
      </c>
      <c r="O89" s="1">
        <v>8.94</v>
      </c>
      <c r="P89" s="1">
        <v>21.4</v>
      </c>
      <c r="Q89" s="26">
        <f t="shared" si="1"/>
        <v>24.135620424859429</v>
      </c>
    </row>
    <row r="90" spans="8:17" x14ac:dyDescent="0.3">
      <c r="H90" s="2">
        <v>74.5</v>
      </c>
      <c r="I90" s="2">
        <v>12.83</v>
      </c>
      <c r="J90" s="1">
        <v>0.437</v>
      </c>
      <c r="K90" s="1">
        <v>5</v>
      </c>
      <c r="L90" s="1">
        <v>398</v>
      </c>
      <c r="M90" s="1">
        <v>18.7</v>
      </c>
      <c r="N90" s="1">
        <v>6.2789999999999999</v>
      </c>
      <c r="O90" s="1">
        <v>11.97</v>
      </c>
      <c r="P90" s="1">
        <v>20</v>
      </c>
      <c r="Q90" s="26">
        <f t="shared" si="1"/>
        <v>23.244690850223151</v>
      </c>
    </row>
    <row r="91" spans="8:17" x14ac:dyDescent="0.3">
      <c r="H91" s="2">
        <v>45.8</v>
      </c>
      <c r="I91" s="2">
        <v>12.83</v>
      </c>
      <c r="J91" s="1">
        <v>0.437</v>
      </c>
      <c r="K91" s="1">
        <v>5</v>
      </c>
      <c r="L91" s="1">
        <v>398</v>
      </c>
      <c r="M91" s="1">
        <v>18.7</v>
      </c>
      <c r="N91" s="1">
        <v>6.14</v>
      </c>
      <c r="O91" s="1">
        <v>10.27</v>
      </c>
      <c r="P91" s="1">
        <v>20.8</v>
      </c>
      <c r="Q91" s="26">
        <f t="shared" si="1"/>
        <v>22.75478808006887</v>
      </c>
    </row>
    <row r="92" spans="8:17" x14ac:dyDescent="0.3">
      <c r="H92" s="2">
        <v>53.7</v>
      </c>
      <c r="I92" s="2">
        <v>12.83</v>
      </c>
      <c r="J92" s="1">
        <v>0.437</v>
      </c>
      <c r="K92" s="1">
        <v>5</v>
      </c>
      <c r="L92" s="1">
        <v>398</v>
      </c>
      <c r="M92" s="1">
        <v>18.7</v>
      </c>
      <c r="N92" s="1">
        <v>6.2320000000000002</v>
      </c>
      <c r="O92" s="1">
        <v>12.34</v>
      </c>
      <c r="P92" s="1">
        <v>21.2</v>
      </c>
      <c r="Q92" s="26">
        <f t="shared" si="1"/>
        <v>22.141837697877559</v>
      </c>
    </row>
    <row r="93" spans="8:17" x14ac:dyDescent="0.3">
      <c r="H93" s="2">
        <v>36.6</v>
      </c>
      <c r="I93" s="2">
        <v>12.83</v>
      </c>
      <c r="J93" s="1">
        <v>0.437</v>
      </c>
      <c r="K93" s="1">
        <v>5</v>
      </c>
      <c r="L93" s="1">
        <v>398</v>
      </c>
      <c r="M93" s="1">
        <v>18.7</v>
      </c>
      <c r="N93" s="1">
        <v>5.8739999999999997</v>
      </c>
      <c r="O93" s="1">
        <v>9.1</v>
      </c>
      <c r="P93" s="1">
        <v>20.3</v>
      </c>
      <c r="Q93" s="26">
        <f t="shared" si="1"/>
        <v>22.062448060990359</v>
      </c>
    </row>
    <row r="94" spans="8:17" x14ac:dyDescent="0.3">
      <c r="H94" s="2">
        <v>41.1</v>
      </c>
      <c r="I94" s="2">
        <v>3.44</v>
      </c>
      <c r="J94" s="1">
        <v>0.437</v>
      </c>
      <c r="K94" s="1">
        <v>5</v>
      </c>
      <c r="L94" s="1">
        <v>398</v>
      </c>
      <c r="M94" s="1">
        <v>15.2</v>
      </c>
      <c r="N94" s="1">
        <v>6.782</v>
      </c>
      <c r="O94" s="1">
        <v>6.68</v>
      </c>
      <c r="P94" s="1">
        <v>32</v>
      </c>
      <c r="Q94" s="26">
        <f t="shared" si="1"/>
        <v>29.944658351978852</v>
      </c>
    </row>
    <row r="95" spans="8:17" x14ac:dyDescent="0.3">
      <c r="H95" s="2">
        <v>29.1</v>
      </c>
      <c r="I95" s="2">
        <v>3.44</v>
      </c>
      <c r="J95" s="1">
        <v>0.437</v>
      </c>
      <c r="K95" s="1">
        <v>5</v>
      </c>
      <c r="L95" s="1">
        <v>398</v>
      </c>
      <c r="M95" s="1">
        <v>15.2</v>
      </c>
      <c r="N95" s="1">
        <v>6.556</v>
      </c>
      <c r="O95" s="1">
        <v>4.5599999999999996</v>
      </c>
      <c r="P95" s="1">
        <v>29.8</v>
      </c>
      <c r="Q95" s="26">
        <f t="shared" si="1"/>
        <v>29.900020519997195</v>
      </c>
    </row>
    <row r="96" spans="8:17" x14ac:dyDescent="0.3">
      <c r="H96" s="2">
        <v>38.9</v>
      </c>
      <c r="I96" s="2">
        <v>3.44</v>
      </c>
      <c r="J96" s="1">
        <v>0.437</v>
      </c>
      <c r="K96" s="1">
        <v>5</v>
      </c>
      <c r="L96" s="1">
        <v>398</v>
      </c>
      <c r="M96" s="1">
        <v>15.2</v>
      </c>
      <c r="N96" s="1">
        <v>7.1849999999999996</v>
      </c>
      <c r="O96" s="1">
        <v>5.39</v>
      </c>
      <c r="P96" s="1">
        <v>34.9</v>
      </c>
      <c r="Q96" s="26">
        <f t="shared" si="1"/>
        <v>32.31542090337269</v>
      </c>
    </row>
    <row r="97" spans="8:17" x14ac:dyDescent="0.3">
      <c r="H97" s="2">
        <v>21.5</v>
      </c>
      <c r="I97" s="2">
        <v>3.44</v>
      </c>
      <c r="J97" s="1">
        <v>0.437</v>
      </c>
      <c r="K97" s="1">
        <v>5</v>
      </c>
      <c r="L97" s="1">
        <v>398</v>
      </c>
      <c r="M97" s="1">
        <v>15.2</v>
      </c>
      <c r="N97" s="1">
        <v>6.9509999999999996</v>
      </c>
      <c r="O97" s="1">
        <v>5.0999999999999996</v>
      </c>
      <c r="P97" s="1">
        <v>37</v>
      </c>
      <c r="Q97" s="26">
        <f t="shared" si="1"/>
        <v>30.952489047278956</v>
      </c>
    </row>
    <row r="98" spans="8:17" x14ac:dyDescent="0.3">
      <c r="H98" s="2">
        <v>30.8</v>
      </c>
      <c r="I98" s="2">
        <v>3.44</v>
      </c>
      <c r="J98" s="1">
        <v>0.437</v>
      </c>
      <c r="K98" s="1">
        <v>5</v>
      </c>
      <c r="L98" s="1">
        <v>398</v>
      </c>
      <c r="M98" s="1">
        <v>15.2</v>
      </c>
      <c r="N98" s="1">
        <v>6.7389999999999999</v>
      </c>
      <c r="O98" s="1">
        <v>4.6900000000000004</v>
      </c>
      <c r="P98" s="1">
        <v>30.5</v>
      </c>
      <c r="Q98" s="26">
        <f t="shared" si="1"/>
        <v>30.632300065573766</v>
      </c>
    </row>
    <row r="99" spans="8:17" x14ac:dyDescent="0.3">
      <c r="H99" s="2">
        <v>26.3</v>
      </c>
      <c r="I99" s="2">
        <v>3.44</v>
      </c>
      <c r="J99" s="1">
        <v>0.437</v>
      </c>
      <c r="K99" s="1">
        <v>5</v>
      </c>
      <c r="L99" s="1">
        <v>398</v>
      </c>
      <c r="M99" s="1">
        <v>15.2</v>
      </c>
      <c r="N99" s="1">
        <v>7.1779999999999999</v>
      </c>
      <c r="O99" s="1">
        <v>2.87</v>
      </c>
      <c r="P99" s="1">
        <v>36.4</v>
      </c>
      <c r="Q99" s="26">
        <f t="shared" si="1"/>
        <v>33.396563509987573</v>
      </c>
    </row>
    <row r="100" spans="8:17" x14ac:dyDescent="0.3">
      <c r="H100" s="2">
        <v>18.399999999999999</v>
      </c>
      <c r="I100" s="2">
        <v>13.92</v>
      </c>
      <c r="J100" s="1">
        <v>0.437</v>
      </c>
      <c r="K100" s="1">
        <v>4</v>
      </c>
      <c r="L100" s="1">
        <v>289</v>
      </c>
      <c r="M100" s="1">
        <v>16</v>
      </c>
      <c r="N100" s="1">
        <v>6.1269999999999998</v>
      </c>
      <c r="O100" s="1">
        <v>8.58</v>
      </c>
      <c r="P100" s="1">
        <v>23.9</v>
      </c>
      <c r="Q100" s="26">
        <f t="shared" si="1"/>
        <v>27.171328024029549</v>
      </c>
    </row>
    <row r="101" spans="8:17" x14ac:dyDescent="0.3">
      <c r="H101" s="2">
        <v>42.3</v>
      </c>
      <c r="I101" s="2">
        <v>13.92</v>
      </c>
      <c r="J101" s="1">
        <v>0.437</v>
      </c>
      <c r="K101" s="1">
        <v>4</v>
      </c>
      <c r="L101" s="1">
        <v>289</v>
      </c>
      <c r="M101" s="1">
        <v>16</v>
      </c>
      <c r="N101" s="1">
        <v>6.0090000000000003</v>
      </c>
      <c r="O101" s="1">
        <v>10.4</v>
      </c>
      <c r="P101" s="1">
        <v>21.7</v>
      </c>
      <c r="Q101" s="26">
        <f t="shared" si="1"/>
        <v>26.370278347797381</v>
      </c>
    </row>
    <row r="102" spans="8:17" x14ac:dyDescent="0.3">
      <c r="H102" s="2">
        <v>31.1</v>
      </c>
      <c r="I102" s="2">
        <v>13.92</v>
      </c>
      <c r="J102" s="1">
        <v>0.437</v>
      </c>
      <c r="K102" s="1">
        <v>4</v>
      </c>
      <c r="L102" s="1">
        <v>289</v>
      </c>
      <c r="M102" s="1">
        <v>16</v>
      </c>
      <c r="N102" s="1">
        <v>6.6779999999999999</v>
      </c>
      <c r="O102" s="1">
        <v>6.27</v>
      </c>
      <c r="P102" s="1">
        <v>28.6</v>
      </c>
      <c r="Q102" s="26">
        <f t="shared" si="1"/>
        <v>31.260653359430634</v>
      </c>
    </row>
    <row r="103" spans="8:17" x14ac:dyDescent="0.3">
      <c r="H103" s="2">
        <v>51</v>
      </c>
      <c r="I103" s="2">
        <v>13.92</v>
      </c>
      <c r="J103" s="1">
        <v>0.437</v>
      </c>
      <c r="K103" s="1">
        <v>4</v>
      </c>
      <c r="L103" s="1">
        <v>289</v>
      </c>
      <c r="M103" s="1">
        <v>16</v>
      </c>
      <c r="N103" s="1">
        <v>6.5490000000000004</v>
      </c>
      <c r="O103" s="1">
        <v>7.39</v>
      </c>
      <c r="P103" s="1">
        <v>27.1</v>
      </c>
      <c r="Q103" s="26">
        <f t="shared" si="1"/>
        <v>30.706095180358794</v>
      </c>
    </row>
    <row r="104" spans="8:17" x14ac:dyDescent="0.3">
      <c r="H104" s="2">
        <v>58</v>
      </c>
      <c r="I104" s="2">
        <v>13.92</v>
      </c>
      <c r="J104" s="1">
        <v>0.437</v>
      </c>
      <c r="K104" s="1">
        <v>4</v>
      </c>
      <c r="L104" s="1">
        <v>289</v>
      </c>
      <c r="M104" s="1">
        <v>16</v>
      </c>
      <c r="N104" s="1">
        <v>5.79</v>
      </c>
      <c r="O104" s="1">
        <v>15.84</v>
      </c>
      <c r="P104" s="1">
        <v>20.3</v>
      </c>
      <c r="Q104" s="26">
        <f t="shared" si="1"/>
        <v>22.691813030214703</v>
      </c>
    </row>
    <row r="105" spans="8:17" x14ac:dyDescent="0.3">
      <c r="H105" s="2">
        <v>28.4</v>
      </c>
      <c r="I105" s="2">
        <v>6.06</v>
      </c>
      <c r="J105" s="1">
        <v>0.43790000000000001</v>
      </c>
      <c r="K105" s="1">
        <v>1</v>
      </c>
      <c r="L105" s="1">
        <v>304</v>
      </c>
      <c r="M105" s="1">
        <v>16.899999999999999</v>
      </c>
      <c r="N105" s="1">
        <v>5.7060000000000004</v>
      </c>
      <c r="O105" s="1">
        <v>12.43</v>
      </c>
      <c r="P105" s="1">
        <v>17.100000000000001</v>
      </c>
      <c r="Q105" s="26">
        <f t="shared" si="1"/>
        <v>20.431529203631833</v>
      </c>
    </row>
    <row r="106" spans="8:17" x14ac:dyDescent="0.3">
      <c r="H106" s="2">
        <v>23.3</v>
      </c>
      <c r="I106" s="2">
        <v>6.06</v>
      </c>
      <c r="J106" s="1">
        <v>0.43790000000000001</v>
      </c>
      <c r="K106" s="1">
        <v>1</v>
      </c>
      <c r="L106" s="1">
        <v>304</v>
      </c>
      <c r="M106" s="1">
        <v>16.899999999999999</v>
      </c>
      <c r="N106" s="1">
        <v>6.0309999999999997</v>
      </c>
      <c r="O106" s="1">
        <v>7.83</v>
      </c>
      <c r="P106" s="1">
        <v>19.399999999999999</v>
      </c>
      <c r="Q106" s="26">
        <f t="shared" si="1"/>
        <v>24.388071014511223</v>
      </c>
    </row>
    <row r="107" spans="8:17" x14ac:dyDescent="0.3">
      <c r="H107" s="2">
        <v>45.7</v>
      </c>
      <c r="I107" s="2">
        <v>5.64</v>
      </c>
      <c r="J107" s="1">
        <v>0.439</v>
      </c>
      <c r="K107" s="1">
        <v>4</v>
      </c>
      <c r="L107" s="1">
        <v>243</v>
      </c>
      <c r="M107" s="1">
        <v>16.8</v>
      </c>
      <c r="N107" s="1">
        <v>5.9630000000000001</v>
      </c>
      <c r="O107" s="1">
        <v>13.45</v>
      </c>
      <c r="P107" s="1">
        <v>19.7</v>
      </c>
      <c r="Q107" s="26">
        <f t="shared" si="1"/>
        <v>23.151371458959922</v>
      </c>
    </row>
    <row r="108" spans="8:17" x14ac:dyDescent="0.3">
      <c r="H108" s="2">
        <v>63</v>
      </c>
      <c r="I108" s="2">
        <v>5.64</v>
      </c>
      <c r="J108" s="1">
        <v>0.439</v>
      </c>
      <c r="K108" s="1">
        <v>4</v>
      </c>
      <c r="L108" s="1">
        <v>243</v>
      </c>
      <c r="M108" s="1">
        <v>16.8</v>
      </c>
      <c r="N108" s="1">
        <v>6.1150000000000002</v>
      </c>
      <c r="O108" s="1">
        <v>9.43</v>
      </c>
      <c r="P108" s="1">
        <v>20.5</v>
      </c>
      <c r="Q108" s="26">
        <f t="shared" si="1"/>
        <v>26.78095786993844</v>
      </c>
    </row>
    <row r="109" spans="8:17" x14ac:dyDescent="0.3">
      <c r="H109" s="2">
        <v>21.1</v>
      </c>
      <c r="I109" s="2">
        <v>5.64</v>
      </c>
      <c r="J109" s="1">
        <v>0.439</v>
      </c>
      <c r="K109" s="1">
        <v>4</v>
      </c>
      <c r="L109" s="1">
        <v>243</v>
      </c>
      <c r="M109" s="1">
        <v>16.8</v>
      </c>
      <c r="N109" s="1">
        <v>6.5110000000000001</v>
      </c>
      <c r="O109" s="1">
        <v>5.28</v>
      </c>
      <c r="P109" s="1">
        <v>25</v>
      </c>
      <c r="Q109" s="26">
        <f t="shared" si="1"/>
        <v>29.546079756223321</v>
      </c>
    </row>
    <row r="110" spans="8:17" x14ac:dyDescent="0.3">
      <c r="H110" s="2">
        <v>21.4</v>
      </c>
      <c r="I110" s="2">
        <v>5.64</v>
      </c>
      <c r="J110" s="1">
        <v>0.439</v>
      </c>
      <c r="K110" s="1">
        <v>4</v>
      </c>
      <c r="L110" s="1">
        <v>243</v>
      </c>
      <c r="M110" s="1">
        <v>16.8</v>
      </c>
      <c r="N110" s="1">
        <v>5.9980000000000002</v>
      </c>
      <c r="O110" s="1">
        <v>8.43</v>
      </c>
      <c r="P110" s="1">
        <v>23.4</v>
      </c>
      <c r="Q110" s="26">
        <f t="shared" si="1"/>
        <v>25.533342929929908</v>
      </c>
    </row>
    <row r="111" spans="8:17" x14ac:dyDescent="0.3">
      <c r="H111" s="2">
        <v>49.3</v>
      </c>
      <c r="I111" s="2">
        <v>1.52</v>
      </c>
      <c r="J111" s="1">
        <v>0.442</v>
      </c>
      <c r="K111" s="1">
        <v>1</v>
      </c>
      <c r="L111" s="1">
        <v>284</v>
      </c>
      <c r="M111" s="1">
        <v>15.5</v>
      </c>
      <c r="N111" s="1">
        <v>7.2409999999999997</v>
      </c>
      <c r="O111" s="1">
        <v>5.49</v>
      </c>
      <c r="P111" s="1">
        <v>32.700000000000003</v>
      </c>
      <c r="Q111" s="26">
        <f t="shared" si="1"/>
        <v>32.80615898744162</v>
      </c>
    </row>
    <row r="112" spans="8:17" x14ac:dyDescent="0.3">
      <c r="H112" s="2">
        <v>48.5</v>
      </c>
      <c r="I112" s="2">
        <v>4.3899999999999997</v>
      </c>
      <c r="J112" s="1">
        <v>0.442</v>
      </c>
      <c r="K112" s="1">
        <v>3</v>
      </c>
      <c r="L112" s="1">
        <v>352</v>
      </c>
      <c r="M112" s="1">
        <v>18.8</v>
      </c>
      <c r="N112" s="1">
        <v>6.0140000000000002</v>
      </c>
      <c r="O112" s="1">
        <v>10.53</v>
      </c>
      <c r="P112" s="1">
        <v>17.5</v>
      </c>
      <c r="Q112" s="26">
        <f t="shared" si="1"/>
        <v>21.046630767652214</v>
      </c>
    </row>
    <row r="113" spans="8:17" x14ac:dyDescent="0.3">
      <c r="H113" s="2">
        <v>52.3</v>
      </c>
      <c r="I113" s="2">
        <v>4.3899999999999997</v>
      </c>
      <c r="J113" s="1">
        <v>0.442</v>
      </c>
      <c r="K113" s="1">
        <v>3</v>
      </c>
      <c r="L113" s="1">
        <v>352</v>
      </c>
      <c r="M113" s="1">
        <v>18.8</v>
      </c>
      <c r="N113" s="1">
        <v>5.8979999999999997</v>
      </c>
      <c r="O113" s="1">
        <v>12.67</v>
      </c>
      <c r="P113" s="1">
        <v>17.2</v>
      </c>
      <c r="Q113" s="26">
        <f t="shared" si="1"/>
        <v>19.398188354471408</v>
      </c>
    </row>
    <row r="114" spans="8:17" x14ac:dyDescent="0.3">
      <c r="H114" s="2">
        <v>32.200000000000003</v>
      </c>
      <c r="I114" s="2">
        <v>3.33</v>
      </c>
      <c r="J114" s="1">
        <v>0.44290000000000002</v>
      </c>
      <c r="K114" s="1">
        <v>5</v>
      </c>
      <c r="L114" s="1">
        <v>216</v>
      </c>
      <c r="M114" s="1">
        <v>14.9</v>
      </c>
      <c r="N114" s="1">
        <v>6.8120000000000003</v>
      </c>
      <c r="O114" s="1">
        <v>4.8499999999999996</v>
      </c>
      <c r="P114" s="1">
        <v>35.1</v>
      </c>
      <c r="Q114" s="26">
        <f t="shared" si="1"/>
        <v>33.759593236793478</v>
      </c>
    </row>
    <row r="115" spans="8:17" x14ac:dyDescent="0.3">
      <c r="H115" s="2">
        <v>64.5</v>
      </c>
      <c r="I115" s="2">
        <v>3.33</v>
      </c>
      <c r="J115" s="1">
        <v>0.44290000000000002</v>
      </c>
      <c r="K115" s="1">
        <v>5</v>
      </c>
      <c r="L115" s="1">
        <v>216</v>
      </c>
      <c r="M115" s="1">
        <v>14.9</v>
      </c>
      <c r="N115" s="1">
        <v>7.82</v>
      </c>
      <c r="O115" s="1">
        <v>3.76</v>
      </c>
      <c r="P115" s="1">
        <v>45.4</v>
      </c>
      <c r="Q115" s="26">
        <f t="shared" si="1"/>
        <v>39.64148878681425</v>
      </c>
    </row>
    <row r="116" spans="8:17" x14ac:dyDescent="0.3">
      <c r="H116" s="2">
        <v>37.200000000000003</v>
      </c>
      <c r="I116" s="2">
        <v>3.33</v>
      </c>
      <c r="J116" s="1">
        <v>0.44290000000000002</v>
      </c>
      <c r="K116" s="1">
        <v>5</v>
      </c>
      <c r="L116" s="1">
        <v>216</v>
      </c>
      <c r="M116" s="1">
        <v>14.9</v>
      </c>
      <c r="N116" s="1">
        <v>6.968</v>
      </c>
      <c r="O116" s="1">
        <v>4.59</v>
      </c>
      <c r="P116" s="1">
        <v>35.4</v>
      </c>
      <c r="Q116" s="26">
        <f t="shared" si="1"/>
        <v>34.725182609883056</v>
      </c>
    </row>
    <row r="117" spans="8:17" x14ac:dyDescent="0.3">
      <c r="H117" s="2">
        <v>49.7</v>
      </c>
      <c r="I117" s="2">
        <v>3.33</v>
      </c>
      <c r="J117" s="1">
        <v>0.44290000000000002</v>
      </c>
      <c r="K117" s="1">
        <v>5</v>
      </c>
      <c r="L117" s="1">
        <v>216</v>
      </c>
      <c r="M117" s="1">
        <v>14.9</v>
      </c>
      <c r="N117" s="1">
        <v>7.6449999999999996</v>
      </c>
      <c r="O117" s="1">
        <v>3.01</v>
      </c>
      <c r="P117" s="1">
        <v>46</v>
      </c>
      <c r="Q117" s="26">
        <f t="shared" si="1"/>
        <v>38.885963766157246</v>
      </c>
    </row>
    <row r="118" spans="8:17" x14ac:dyDescent="0.3">
      <c r="H118" s="2">
        <v>57.8</v>
      </c>
      <c r="I118" s="2">
        <v>2.89</v>
      </c>
      <c r="J118" s="1">
        <v>0.44500000000000001</v>
      </c>
      <c r="K118" s="1">
        <v>2</v>
      </c>
      <c r="L118" s="1">
        <v>276</v>
      </c>
      <c r="M118" s="1">
        <v>18</v>
      </c>
      <c r="N118" s="1">
        <v>6.625</v>
      </c>
      <c r="O118" s="1">
        <v>6.65</v>
      </c>
      <c r="P118" s="1">
        <v>28.4</v>
      </c>
      <c r="Q118" s="26">
        <f t="shared" si="1"/>
        <v>27.688956100595224</v>
      </c>
    </row>
    <row r="119" spans="8:17" x14ac:dyDescent="0.3">
      <c r="H119" s="2">
        <v>69.599999999999994</v>
      </c>
      <c r="I119" s="2">
        <v>2.89</v>
      </c>
      <c r="J119" s="1">
        <v>0.44500000000000001</v>
      </c>
      <c r="K119" s="1">
        <v>2</v>
      </c>
      <c r="L119" s="1">
        <v>276</v>
      </c>
      <c r="M119" s="1">
        <v>18</v>
      </c>
      <c r="N119" s="1">
        <v>6.1630000000000003</v>
      </c>
      <c r="O119" s="1">
        <v>11.34</v>
      </c>
      <c r="P119" s="1">
        <v>21.4</v>
      </c>
      <c r="Q119" s="26">
        <f t="shared" si="1"/>
        <v>23.333424941809859</v>
      </c>
    </row>
    <row r="120" spans="8:17" x14ac:dyDescent="0.3">
      <c r="H120" s="2">
        <v>76</v>
      </c>
      <c r="I120" s="2">
        <v>2.89</v>
      </c>
      <c r="J120" s="1">
        <v>0.44500000000000001</v>
      </c>
      <c r="K120" s="1">
        <v>2</v>
      </c>
      <c r="L120" s="1">
        <v>276</v>
      </c>
      <c r="M120" s="1">
        <v>18</v>
      </c>
      <c r="N120" s="1">
        <v>8.0690000000000008</v>
      </c>
      <c r="O120" s="1">
        <v>4.21</v>
      </c>
      <c r="P120" s="1">
        <v>38.700000000000003</v>
      </c>
      <c r="Q120" s="26">
        <f t="shared" si="1"/>
        <v>35.722138205481052</v>
      </c>
    </row>
    <row r="121" spans="8:17" x14ac:dyDescent="0.3">
      <c r="H121" s="2">
        <v>36.9</v>
      </c>
      <c r="I121" s="2">
        <v>2.89</v>
      </c>
      <c r="J121" s="1">
        <v>0.44500000000000001</v>
      </c>
      <c r="K121" s="1">
        <v>2</v>
      </c>
      <c r="L121" s="1">
        <v>276</v>
      </c>
      <c r="M121" s="1">
        <v>18</v>
      </c>
      <c r="N121" s="1">
        <v>7.82</v>
      </c>
      <c r="O121" s="1">
        <v>3.57</v>
      </c>
      <c r="P121" s="1">
        <v>43.8</v>
      </c>
      <c r="Q121" s="26">
        <f t="shared" si="1"/>
        <v>33.794441422412163</v>
      </c>
    </row>
    <row r="122" spans="8:17" x14ac:dyDescent="0.3">
      <c r="H122" s="2">
        <v>62.5</v>
      </c>
      <c r="I122" s="2">
        <v>2.89</v>
      </c>
      <c r="J122" s="1">
        <v>0.44500000000000001</v>
      </c>
      <c r="K122" s="1">
        <v>2</v>
      </c>
      <c r="L122" s="1">
        <v>276</v>
      </c>
      <c r="M122" s="1">
        <v>18</v>
      </c>
      <c r="N122" s="1">
        <v>7.4160000000000004</v>
      </c>
      <c r="O122" s="1">
        <v>6.19</v>
      </c>
      <c r="P122" s="1">
        <v>33.200000000000003</v>
      </c>
      <c r="Q122" s="26">
        <f t="shared" si="1"/>
        <v>31.385369630982098</v>
      </c>
    </row>
    <row r="123" spans="8:17" x14ac:dyDescent="0.3">
      <c r="H123" s="2">
        <v>32.9</v>
      </c>
      <c r="I123" s="2">
        <v>6.41</v>
      </c>
      <c r="J123" s="1">
        <v>0.44700000000000001</v>
      </c>
      <c r="K123" s="1">
        <v>4</v>
      </c>
      <c r="L123" s="1">
        <v>254</v>
      </c>
      <c r="M123" s="1">
        <v>17.600000000000001</v>
      </c>
      <c r="N123" s="1">
        <v>6.758</v>
      </c>
      <c r="O123" s="1">
        <v>3.53</v>
      </c>
      <c r="P123" s="1">
        <v>32.4</v>
      </c>
      <c r="Q123" s="26">
        <f t="shared" si="1"/>
        <v>31.01485915667336</v>
      </c>
    </row>
    <row r="124" spans="8:17" x14ac:dyDescent="0.3">
      <c r="H124" s="2">
        <v>42.8</v>
      </c>
      <c r="I124" s="2">
        <v>6.41</v>
      </c>
      <c r="J124" s="1">
        <v>0.44700000000000001</v>
      </c>
      <c r="K124" s="1">
        <v>4</v>
      </c>
      <c r="L124" s="1">
        <v>254</v>
      </c>
      <c r="M124" s="1">
        <v>17.600000000000001</v>
      </c>
      <c r="N124" s="1">
        <v>6.8540000000000001</v>
      </c>
      <c r="O124" s="1">
        <v>2.98</v>
      </c>
      <c r="P124" s="1">
        <v>32</v>
      </c>
      <c r="Q124" s="26">
        <f t="shared" si="1"/>
        <v>32.069797890108411</v>
      </c>
    </row>
    <row r="125" spans="8:17" x14ac:dyDescent="0.3">
      <c r="H125" s="2">
        <v>49</v>
      </c>
      <c r="I125" s="2">
        <v>6.41</v>
      </c>
      <c r="J125" s="1">
        <v>0.44700000000000001</v>
      </c>
      <c r="K125" s="1">
        <v>4</v>
      </c>
      <c r="L125" s="1">
        <v>254</v>
      </c>
      <c r="M125" s="1">
        <v>17.600000000000001</v>
      </c>
      <c r="N125" s="1">
        <v>7.2670000000000003</v>
      </c>
      <c r="O125" s="1">
        <v>6.05</v>
      </c>
      <c r="P125" s="1">
        <v>33.200000000000003</v>
      </c>
      <c r="Q125" s="26">
        <f t="shared" si="1"/>
        <v>32.119974329019215</v>
      </c>
    </row>
    <row r="126" spans="8:17" x14ac:dyDescent="0.3">
      <c r="H126" s="2">
        <v>27.6</v>
      </c>
      <c r="I126" s="2">
        <v>6.41</v>
      </c>
      <c r="J126" s="1">
        <v>0.44700000000000001</v>
      </c>
      <c r="K126" s="1">
        <v>4</v>
      </c>
      <c r="L126" s="1">
        <v>254</v>
      </c>
      <c r="M126" s="1">
        <v>17.600000000000001</v>
      </c>
      <c r="N126" s="1">
        <v>6.8259999999999996</v>
      </c>
      <c r="O126" s="1">
        <v>4.16</v>
      </c>
      <c r="P126" s="1">
        <v>33.1</v>
      </c>
      <c r="Q126" s="26">
        <f t="shared" si="1"/>
        <v>30.739585407937074</v>
      </c>
    </row>
    <row r="127" spans="8:17" x14ac:dyDescent="0.3">
      <c r="H127" s="2">
        <v>32.1</v>
      </c>
      <c r="I127" s="2">
        <v>6.41</v>
      </c>
      <c r="J127" s="1">
        <v>0.44700000000000001</v>
      </c>
      <c r="K127" s="1">
        <v>4</v>
      </c>
      <c r="L127" s="1">
        <v>254</v>
      </c>
      <c r="M127" s="1">
        <v>17.600000000000001</v>
      </c>
      <c r="N127" s="1">
        <v>6.4820000000000002</v>
      </c>
      <c r="O127" s="1">
        <v>7.19</v>
      </c>
      <c r="P127" s="1">
        <v>29.1</v>
      </c>
      <c r="Q127" s="26">
        <f t="shared" si="1"/>
        <v>27.634998783373483</v>
      </c>
    </row>
    <row r="128" spans="8:17" x14ac:dyDescent="0.3">
      <c r="H128" s="2">
        <v>2.9</v>
      </c>
      <c r="I128" s="2">
        <v>6.91</v>
      </c>
      <c r="J128" s="1">
        <v>0.44800000000000001</v>
      </c>
      <c r="K128" s="1">
        <v>3</v>
      </c>
      <c r="L128" s="1">
        <v>233</v>
      </c>
      <c r="M128" s="1">
        <v>17.899999999999999</v>
      </c>
      <c r="N128" s="1">
        <v>6.77</v>
      </c>
      <c r="O128" s="1">
        <v>4.84</v>
      </c>
      <c r="P128" s="1">
        <v>26.6</v>
      </c>
      <c r="Q128" s="26">
        <f t="shared" si="1"/>
        <v>29.059121691072626</v>
      </c>
    </row>
    <row r="129" spans="8:17" x14ac:dyDescent="0.3">
      <c r="H129" s="2">
        <v>6.6</v>
      </c>
      <c r="I129" s="2">
        <v>6.91</v>
      </c>
      <c r="J129" s="1">
        <v>0.44800000000000001</v>
      </c>
      <c r="K129" s="1">
        <v>3</v>
      </c>
      <c r="L129" s="1">
        <v>233</v>
      </c>
      <c r="M129" s="1">
        <v>17.899999999999999</v>
      </c>
      <c r="N129" s="1">
        <v>6.1689999999999996</v>
      </c>
      <c r="O129" s="1">
        <v>5.81</v>
      </c>
      <c r="P129" s="1">
        <v>25.3</v>
      </c>
      <c r="Q129" s="26">
        <f t="shared" si="1"/>
        <v>26.114569696674284</v>
      </c>
    </row>
    <row r="130" spans="8:17" x14ac:dyDescent="0.3">
      <c r="H130" s="2">
        <v>6.5</v>
      </c>
      <c r="I130" s="2">
        <v>6.91</v>
      </c>
      <c r="J130" s="1">
        <v>0.44800000000000001</v>
      </c>
      <c r="K130" s="1">
        <v>3</v>
      </c>
      <c r="L130" s="1">
        <v>233</v>
      </c>
      <c r="M130" s="1">
        <v>17.899999999999999</v>
      </c>
      <c r="N130" s="1">
        <v>6.2110000000000003</v>
      </c>
      <c r="O130" s="1">
        <v>7.44</v>
      </c>
      <c r="P130" s="1">
        <v>24.7</v>
      </c>
      <c r="Q130" s="26">
        <f t="shared" si="1"/>
        <v>25.298136267195272</v>
      </c>
    </row>
    <row r="131" spans="8:17" x14ac:dyDescent="0.3">
      <c r="H131" s="2">
        <v>40</v>
      </c>
      <c r="I131" s="2">
        <v>6.91</v>
      </c>
      <c r="J131" s="1">
        <v>0.44800000000000001</v>
      </c>
      <c r="K131" s="1">
        <v>3</v>
      </c>
      <c r="L131" s="1">
        <v>233</v>
      </c>
      <c r="M131" s="1">
        <v>17.899999999999999</v>
      </c>
      <c r="N131" s="1">
        <v>6.069</v>
      </c>
      <c r="O131" s="1">
        <v>9.5500000000000007</v>
      </c>
      <c r="P131" s="1">
        <v>21.2</v>
      </c>
      <c r="Q131" s="26">
        <f t="shared" si="1"/>
        <v>24.538754764269648</v>
      </c>
    </row>
    <row r="132" spans="8:17" x14ac:dyDescent="0.3">
      <c r="H132" s="2">
        <v>33.799999999999997</v>
      </c>
      <c r="I132" s="2">
        <v>6.91</v>
      </c>
      <c r="J132" s="1">
        <v>0.44800000000000001</v>
      </c>
      <c r="K132" s="1">
        <v>3</v>
      </c>
      <c r="L132" s="1">
        <v>233</v>
      </c>
      <c r="M132" s="1">
        <v>17.899999999999999</v>
      </c>
      <c r="N132" s="1">
        <v>5.6820000000000004</v>
      </c>
      <c r="O132" s="1">
        <v>10.210000000000001</v>
      </c>
      <c r="P132" s="1">
        <v>19.3</v>
      </c>
      <c r="Q132" s="26">
        <f t="shared" si="1"/>
        <v>22.338596396302975</v>
      </c>
    </row>
    <row r="133" spans="8:17" x14ac:dyDescent="0.3">
      <c r="H133" s="2">
        <v>33.299999999999997</v>
      </c>
      <c r="I133" s="2">
        <v>6.91</v>
      </c>
      <c r="J133" s="1">
        <v>0.44800000000000001</v>
      </c>
      <c r="K133" s="1">
        <v>3</v>
      </c>
      <c r="L133" s="1">
        <v>233</v>
      </c>
      <c r="M133" s="1">
        <v>17.899999999999999</v>
      </c>
      <c r="N133" s="1">
        <v>5.7859999999999996</v>
      </c>
      <c r="O133" s="1">
        <v>14.15</v>
      </c>
      <c r="P133" s="1">
        <v>20</v>
      </c>
      <c r="Q133" s="26">
        <f t="shared" si="1"/>
        <v>20.366850116613968</v>
      </c>
    </row>
    <row r="134" spans="8:17" x14ac:dyDescent="0.3">
      <c r="H134" s="2">
        <v>85.5</v>
      </c>
      <c r="I134" s="2">
        <v>6.91</v>
      </c>
      <c r="J134" s="1">
        <v>0.44800000000000001</v>
      </c>
      <c r="K134" s="1">
        <v>3</v>
      </c>
      <c r="L134" s="1">
        <v>233</v>
      </c>
      <c r="M134" s="1">
        <v>17.899999999999999</v>
      </c>
      <c r="N134" s="1">
        <v>6.03</v>
      </c>
      <c r="O134" s="1">
        <v>18.8</v>
      </c>
      <c r="P134" s="1">
        <v>16.600000000000001</v>
      </c>
      <c r="Q134" s="26">
        <f t="shared" si="1"/>
        <v>20.278678815540516</v>
      </c>
    </row>
    <row r="135" spans="8:17" x14ac:dyDescent="0.3">
      <c r="H135" s="2">
        <v>95.3</v>
      </c>
      <c r="I135" s="2">
        <v>6.91</v>
      </c>
      <c r="J135" s="1">
        <v>0.44800000000000001</v>
      </c>
      <c r="K135" s="1">
        <v>3</v>
      </c>
      <c r="L135" s="1">
        <v>233</v>
      </c>
      <c r="M135" s="1">
        <v>17.899999999999999</v>
      </c>
      <c r="N135" s="1">
        <v>5.399</v>
      </c>
      <c r="O135" s="1">
        <v>30.81</v>
      </c>
      <c r="P135" s="1">
        <v>14.4</v>
      </c>
      <c r="Q135" s="26">
        <f t="shared" si="1"/>
        <v>10.730307537313394</v>
      </c>
    </row>
    <row r="136" spans="8:17" x14ac:dyDescent="0.3">
      <c r="H136" s="2">
        <v>62</v>
      </c>
      <c r="I136" s="2">
        <v>6.91</v>
      </c>
      <c r="J136" s="1">
        <v>0.44800000000000001</v>
      </c>
      <c r="K136" s="1">
        <v>3</v>
      </c>
      <c r="L136" s="1">
        <v>233</v>
      </c>
      <c r="M136" s="1">
        <v>17.899999999999999</v>
      </c>
      <c r="N136" s="1">
        <v>5.6020000000000003</v>
      </c>
      <c r="O136" s="1">
        <v>16.2</v>
      </c>
      <c r="P136" s="1">
        <v>19.399999999999999</v>
      </c>
      <c r="Q136" s="26">
        <f t="shared" si="1"/>
        <v>19.312420664271492</v>
      </c>
    </row>
    <row r="137" spans="8:17" x14ac:dyDescent="0.3">
      <c r="H137" s="2">
        <v>48</v>
      </c>
      <c r="I137" s="2">
        <v>4.49</v>
      </c>
      <c r="J137" s="1">
        <v>0.44900000000000001</v>
      </c>
      <c r="K137" s="1">
        <v>3</v>
      </c>
      <c r="L137" s="1">
        <v>247</v>
      </c>
      <c r="M137" s="1">
        <v>18.5</v>
      </c>
      <c r="N137" s="1">
        <v>6.3890000000000002</v>
      </c>
      <c r="O137" s="1">
        <v>9.6199999999999992</v>
      </c>
      <c r="P137" s="1">
        <v>23.9</v>
      </c>
      <c r="Q137" s="26">
        <f t="shared" si="1"/>
        <v>24.908078129483496</v>
      </c>
    </row>
    <row r="138" spans="8:17" x14ac:dyDescent="0.3">
      <c r="H138" s="2">
        <v>56.1</v>
      </c>
      <c r="I138" s="2">
        <v>4.49</v>
      </c>
      <c r="J138" s="1">
        <v>0.44900000000000001</v>
      </c>
      <c r="K138" s="1">
        <v>3</v>
      </c>
      <c r="L138" s="1">
        <v>247</v>
      </c>
      <c r="M138" s="1">
        <v>18.5</v>
      </c>
      <c r="N138" s="1">
        <v>6.63</v>
      </c>
      <c r="O138" s="1">
        <v>6.53</v>
      </c>
      <c r="P138" s="1">
        <v>26.6</v>
      </c>
      <c r="Q138" s="26">
        <f t="shared" si="1"/>
        <v>28.039031509584227</v>
      </c>
    </row>
    <row r="139" spans="8:17" x14ac:dyDescent="0.3">
      <c r="H139" s="2">
        <v>45.1</v>
      </c>
      <c r="I139" s="2">
        <v>4.49</v>
      </c>
      <c r="J139" s="1">
        <v>0.44900000000000001</v>
      </c>
      <c r="K139" s="1">
        <v>3</v>
      </c>
      <c r="L139" s="1">
        <v>247</v>
      </c>
      <c r="M139" s="1">
        <v>18.5</v>
      </c>
      <c r="N139" s="1">
        <v>6.0149999999999997</v>
      </c>
      <c r="O139" s="1">
        <v>12.86</v>
      </c>
      <c r="P139" s="1">
        <v>22.5</v>
      </c>
      <c r="Q139" s="26">
        <f t="shared" si="1"/>
        <v>21.308925279748056</v>
      </c>
    </row>
    <row r="140" spans="8:17" x14ac:dyDescent="0.3">
      <c r="H140" s="2">
        <v>56.8</v>
      </c>
      <c r="I140" s="2">
        <v>4.49</v>
      </c>
      <c r="J140" s="1">
        <v>0.44900000000000001</v>
      </c>
      <c r="K140" s="1">
        <v>3</v>
      </c>
      <c r="L140" s="1">
        <v>247</v>
      </c>
      <c r="M140" s="1">
        <v>18.5</v>
      </c>
      <c r="N140" s="1">
        <v>6.1210000000000004</v>
      </c>
      <c r="O140" s="1">
        <v>8.44</v>
      </c>
      <c r="P140" s="1">
        <v>22.2</v>
      </c>
      <c r="Q140" s="26">
        <f t="shared" si="1"/>
        <v>24.80636805302251</v>
      </c>
    </row>
    <row r="141" spans="8:17" x14ac:dyDescent="0.3">
      <c r="H141" s="2">
        <v>29.2</v>
      </c>
      <c r="I141" s="2">
        <v>5.13</v>
      </c>
      <c r="J141" s="1">
        <v>0.45300000000000001</v>
      </c>
      <c r="K141" s="1">
        <v>8</v>
      </c>
      <c r="L141" s="1">
        <v>284</v>
      </c>
      <c r="M141" s="1">
        <v>19.7</v>
      </c>
      <c r="N141" s="1">
        <v>6.1449999999999996</v>
      </c>
      <c r="O141" s="1">
        <v>6.86</v>
      </c>
      <c r="P141" s="1">
        <v>23.3</v>
      </c>
      <c r="Q141" s="26">
        <f t="shared" ref="Q141:Q204" si="2">$G$8+SUMPRODUCT($H$8:$O$8,H141:O141)</f>
        <v>24.481842031202721</v>
      </c>
    </row>
    <row r="142" spans="8:17" x14ac:dyDescent="0.3">
      <c r="H142" s="2">
        <v>47.2</v>
      </c>
      <c r="I142" s="2">
        <v>5.13</v>
      </c>
      <c r="J142" s="1">
        <v>0.45300000000000001</v>
      </c>
      <c r="K142" s="1">
        <v>8</v>
      </c>
      <c r="L142" s="1">
        <v>284</v>
      </c>
      <c r="M142" s="1">
        <v>19.7</v>
      </c>
      <c r="N142" s="1">
        <v>5.9269999999999996</v>
      </c>
      <c r="O142" s="1">
        <v>9.2200000000000006</v>
      </c>
      <c r="P142" s="1">
        <v>19.600000000000001</v>
      </c>
      <c r="Q142" s="26">
        <f t="shared" si="2"/>
        <v>22.747143180234033</v>
      </c>
    </row>
    <row r="143" spans="8:17" x14ac:dyDescent="0.3">
      <c r="H143" s="2">
        <v>66.2</v>
      </c>
      <c r="I143" s="2">
        <v>5.13</v>
      </c>
      <c r="J143" s="1">
        <v>0.45300000000000001</v>
      </c>
      <c r="K143" s="1">
        <v>8</v>
      </c>
      <c r="L143" s="1">
        <v>284</v>
      </c>
      <c r="M143" s="1">
        <v>19.7</v>
      </c>
      <c r="N143" s="1">
        <v>5.7409999999999997</v>
      </c>
      <c r="O143" s="1">
        <v>13.15</v>
      </c>
      <c r="P143" s="1">
        <v>18.7</v>
      </c>
      <c r="Q143" s="26">
        <f t="shared" si="2"/>
        <v>20.227294223589102</v>
      </c>
    </row>
    <row r="144" spans="8:17" x14ac:dyDescent="0.3">
      <c r="H144" s="2">
        <v>93.4</v>
      </c>
      <c r="I144" s="2">
        <v>5.13</v>
      </c>
      <c r="J144" s="1">
        <v>0.45300000000000001</v>
      </c>
      <c r="K144" s="1">
        <v>8</v>
      </c>
      <c r="L144" s="1">
        <v>284</v>
      </c>
      <c r="M144" s="1">
        <v>19.7</v>
      </c>
      <c r="N144" s="1">
        <v>5.9660000000000002</v>
      </c>
      <c r="O144" s="1">
        <v>14.44</v>
      </c>
      <c r="P144" s="1">
        <v>16</v>
      </c>
      <c r="Q144" s="26">
        <f t="shared" si="2"/>
        <v>21.270700189216242</v>
      </c>
    </row>
    <row r="145" spans="8:17" x14ac:dyDescent="0.3">
      <c r="H145" s="2">
        <v>67.8</v>
      </c>
      <c r="I145" s="2">
        <v>5.13</v>
      </c>
      <c r="J145" s="1">
        <v>0.45300000000000001</v>
      </c>
      <c r="K145" s="1">
        <v>8</v>
      </c>
      <c r="L145" s="1">
        <v>284</v>
      </c>
      <c r="M145" s="1">
        <v>19.7</v>
      </c>
      <c r="N145" s="1">
        <v>6.4560000000000004</v>
      </c>
      <c r="O145" s="1">
        <v>6.73</v>
      </c>
      <c r="P145" s="1">
        <v>22.2</v>
      </c>
      <c r="Q145" s="26">
        <f t="shared" si="2"/>
        <v>27.114823056687808</v>
      </c>
    </row>
    <row r="146" spans="8:17" x14ac:dyDescent="0.3">
      <c r="H146" s="2">
        <v>43.4</v>
      </c>
      <c r="I146" s="2">
        <v>5.13</v>
      </c>
      <c r="J146" s="1">
        <v>0.45300000000000001</v>
      </c>
      <c r="K146" s="1">
        <v>8</v>
      </c>
      <c r="L146" s="1">
        <v>284</v>
      </c>
      <c r="M146" s="1">
        <v>19.7</v>
      </c>
      <c r="N146" s="1">
        <v>6.7619999999999996</v>
      </c>
      <c r="O146" s="1">
        <v>9.5</v>
      </c>
      <c r="P146" s="1">
        <v>25</v>
      </c>
      <c r="Q146" s="26">
        <f t="shared" si="2"/>
        <v>25.89731231247108</v>
      </c>
    </row>
    <row r="147" spans="8:17" x14ac:dyDescent="0.3">
      <c r="H147" s="2">
        <v>45.8</v>
      </c>
      <c r="I147" s="2">
        <v>2.1800000000000002</v>
      </c>
      <c r="J147" s="1">
        <v>0.45800000000000002</v>
      </c>
      <c r="K147" s="1">
        <v>3</v>
      </c>
      <c r="L147" s="1">
        <v>222</v>
      </c>
      <c r="M147" s="1">
        <v>18.7</v>
      </c>
      <c r="N147" s="1">
        <v>6.9980000000000002</v>
      </c>
      <c r="O147" s="1">
        <v>2.94</v>
      </c>
      <c r="P147" s="1">
        <v>33.4</v>
      </c>
      <c r="Q147" s="26">
        <f t="shared" si="2"/>
        <v>31.14306948682335</v>
      </c>
    </row>
    <row r="148" spans="8:17" x14ac:dyDescent="0.3">
      <c r="H148" s="2">
        <v>54.2</v>
      </c>
      <c r="I148" s="2">
        <v>2.1800000000000002</v>
      </c>
      <c r="J148" s="1">
        <v>0.45800000000000002</v>
      </c>
      <c r="K148" s="1">
        <v>3</v>
      </c>
      <c r="L148" s="1">
        <v>222</v>
      </c>
      <c r="M148" s="1">
        <v>18.7</v>
      </c>
      <c r="N148" s="1">
        <v>7.1470000000000002</v>
      </c>
      <c r="O148" s="1">
        <v>5.33</v>
      </c>
      <c r="P148" s="1">
        <v>36.200000000000003</v>
      </c>
      <c r="Q148" s="26">
        <f t="shared" si="2"/>
        <v>30.588087345262849</v>
      </c>
    </row>
    <row r="149" spans="8:17" x14ac:dyDescent="0.3">
      <c r="H149" s="2">
        <v>58.7</v>
      </c>
      <c r="I149" s="2">
        <v>2.1800000000000002</v>
      </c>
      <c r="J149" s="1">
        <v>0.45800000000000002</v>
      </c>
      <c r="K149" s="1">
        <v>3</v>
      </c>
      <c r="L149" s="1">
        <v>222</v>
      </c>
      <c r="M149" s="1">
        <v>18.7</v>
      </c>
      <c r="N149" s="1">
        <v>6.43</v>
      </c>
      <c r="O149" s="1">
        <v>5.21</v>
      </c>
      <c r="P149" s="1">
        <v>28.7</v>
      </c>
      <c r="Q149" s="26">
        <f t="shared" si="2"/>
        <v>27.850952537372176</v>
      </c>
    </row>
    <row r="150" spans="8:17" x14ac:dyDescent="0.3">
      <c r="H150" s="2">
        <v>25.8</v>
      </c>
      <c r="I150" s="2">
        <v>3.24</v>
      </c>
      <c r="J150" s="1">
        <v>0.46</v>
      </c>
      <c r="K150" s="1">
        <v>4</v>
      </c>
      <c r="L150" s="1">
        <v>430</v>
      </c>
      <c r="M150" s="1">
        <v>16.899999999999999</v>
      </c>
      <c r="N150" s="1">
        <v>5.8680000000000003</v>
      </c>
      <c r="O150" s="1">
        <v>9.9700000000000006</v>
      </c>
      <c r="P150" s="1">
        <v>19.3</v>
      </c>
      <c r="Q150" s="26">
        <f t="shared" si="2"/>
        <v>20.870810904959843</v>
      </c>
    </row>
    <row r="151" spans="8:17" x14ac:dyDescent="0.3">
      <c r="H151" s="2">
        <v>17.2</v>
      </c>
      <c r="I151" s="2">
        <v>3.24</v>
      </c>
      <c r="J151" s="1">
        <v>0.46</v>
      </c>
      <c r="K151" s="1">
        <v>4</v>
      </c>
      <c r="L151" s="1">
        <v>430</v>
      </c>
      <c r="M151" s="1">
        <v>16.899999999999999</v>
      </c>
      <c r="N151" s="1">
        <v>6.3330000000000002</v>
      </c>
      <c r="O151" s="1">
        <v>7.34</v>
      </c>
      <c r="P151" s="1">
        <v>22.6</v>
      </c>
      <c r="Q151" s="26">
        <f t="shared" si="2"/>
        <v>24.097482223001151</v>
      </c>
    </row>
    <row r="152" spans="8:17" x14ac:dyDescent="0.3">
      <c r="H152" s="2">
        <v>32.200000000000003</v>
      </c>
      <c r="I152" s="2">
        <v>3.24</v>
      </c>
      <c r="J152" s="1">
        <v>0.46</v>
      </c>
      <c r="K152" s="1">
        <v>4</v>
      </c>
      <c r="L152" s="1">
        <v>430</v>
      </c>
      <c r="M152" s="1">
        <v>16.899999999999999</v>
      </c>
      <c r="N152" s="1">
        <v>6.1440000000000001</v>
      </c>
      <c r="O152" s="1">
        <v>9.09</v>
      </c>
      <c r="P152" s="1">
        <v>19.8</v>
      </c>
      <c r="Q152" s="26">
        <f t="shared" si="2"/>
        <v>22.752764252601622</v>
      </c>
    </row>
    <row r="153" spans="8:17" x14ac:dyDescent="0.3">
      <c r="H153" s="2">
        <v>53.6</v>
      </c>
      <c r="I153" s="2">
        <v>15.04</v>
      </c>
      <c r="J153" s="1">
        <v>0.46400000000000002</v>
      </c>
      <c r="K153" s="1">
        <v>4</v>
      </c>
      <c r="L153" s="1">
        <v>270</v>
      </c>
      <c r="M153" s="1">
        <v>18.2</v>
      </c>
      <c r="N153" s="1">
        <v>6.4420000000000002</v>
      </c>
      <c r="O153" s="1">
        <v>8.16</v>
      </c>
      <c r="P153" s="1">
        <v>22.9</v>
      </c>
      <c r="Q153" s="26">
        <f t="shared" si="2"/>
        <v>27.670209537732468</v>
      </c>
    </row>
    <row r="154" spans="8:17" x14ac:dyDescent="0.3">
      <c r="H154" s="2">
        <v>28.9</v>
      </c>
      <c r="I154" s="2">
        <v>15.04</v>
      </c>
      <c r="J154" s="1">
        <v>0.46400000000000002</v>
      </c>
      <c r="K154" s="1">
        <v>4</v>
      </c>
      <c r="L154" s="1">
        <v>270</v>
      </c>
      <c r="M154" s="1">
        <v>18.2</v>
      </c>
      <c r="N154" s="1">
        <v>6.2110000000000003</v>
      </c>
      <c r="O154" s="1">
        <v>6.21</v>
      </c>
      <c r="P154" s="1">
        <v>25</v>
      </c>
      <c r="Q154" s="26">
        <f t="shared" si="2"/>
        <v>27.083793285565768</v>
      </c>
    </row>
    <row r="155" spans="8:17" x14ac:dyDescent="0.3">
      <c r="H155" s="2">
        <v>77.3</v>
      </c>
      <c r="I155" s="2">
        <v>15.04</v>
      </c>
      <c r="J155" s="1">
        <v>0.46400000000000002</v>
      </c>
      <c r="K155" s="1">
        <v>4</v>
      </c>
      <c r="L155" s="1">
        <v>270</v>
      </c>
      <c r="M155" s="1">
        <v>18.2</v>
      </c>
      <c r="N155" s="1">
        <v>6.2489999999999997</v>
      </c>
      <c r="O155" s="1">
        <v>10.59</v>
      </c>
      <c r="P155" s="1">
        <v>20.6</v>
      </c>
      <c r="Q155" s="26">
        <f t="shared" si="2"/>
        <v>26.18401553544161</v>
      </c>
    </row>
    <row r="156" spans="8:17" x14ac:dyDescent="0.3">
      <c r="H156" s="2">
        <v>61.5</v>
      </c>
      <c r="I156" s="2">
        <v>6.96</v>
      </c>
      <c r="J156" s="1">
        <v>0.46400000000000002</v>
      </c>
      <c r="K156" s="1">
        <v>3</v>
      </c>
      <c r="L156" s="1">
        <v>223</v>
      </c>
      <c r="M156" s="1">
        <v>18.600000000000001</v>
      </c>
      <c r="N156" s="1">
        <v>5.92</v>
      </c>
      <c r="O156" s="1">
        <v>13.65</v>
      </c>
      <c r="P156" s="1">
        <v>20.7</v>
      </c>
      <c r="Q156" s="26">
        <f t="shared" si="2"/>
        <v>21.387512420745033</v>
      </c>
    </row>
    <row r="157" spans="8:17" x14ac:dyDescent="0.3">
      <c r="H157" s="2">
        <v>42.1</v>
      </c>
      <c r="I157" s="2">
        <v>6.96</v>
      </c>
      <c r="J157" s="1">
        <v>0.46400000000000002</v>
      </c>
      <c r="K157" s="1">
        <v>3</v>
      </c>
      <c r="L157" s="1">
        <v>223</v>
      </c>
      <c r="M157" s="1">
        <v>18.600000000000001</v>
      </c>
      <c r="N157" s="1">
        <v>5.8559999999999999</v>
      </c>
      <c r="O157" s="1">
        <v>13</v>
      </c>
      <c r="P157" s="1">
        <v>21.1</v>
      </c>
      <c r="Q157" s="26">
        <f t="shared" si="2"/>
        <v>20.877897708371197</v>
      </c>
    </row>
    <row r="158" spans="8:17" x14ac:dyDescent="0.3">
      <c r="H158" s="2">
        <v>16.3</v>
      </c>
      <c r="I158" s="2">
        <v>6.96</v>
      </c>
      <c r="J158" s="1">
        <v>0.46400000000000002</v>
      </c>
      <c r="K158" s="1">
        <v>3</v>
      </c>
      <c r="L158" s="1">
        <v>223</v>
      </c>
      <c r="M158" s="1">
        <v>18.600000000000001</v>
      </c>
      <c r="N158" s="1">
        <v>6.24</v>
      </c>
      <c r="O158" s="1">
        <v>6.59</v>
      </c>
      <c r="P158" s="1">
        <v>25.2</v>
      </c>
      <c r="Q158" s="26">
        <f t="shared" si="2"/>
        <v>25.491426807448029</v>
      </c>
    </row>
    <row r="159" spans="8:17" x14ac:dyDescent="0.3">
      <c r="H159" s="2">
        <v>58.7</v>
      </c>
      <c r="I159" s="2">
        <v>6.96</v>
      </c>
      <c r="J159" s="1">
        <v>0.46400000000000002</v>
      </c>
      <c r="K159" s="1">
        <v>3</v>
      </c>
      <c r="L159" s="1">
        <v>223</v>
      </c>
      <c r="M159" s="1">
        <v>18.600000000000001</v>
      </c>
      <c r="N159" s="1">
        <v>6.5380000000000003</v>
      </c>
      <c r="O159" s="1">
        <v>7.73</v>
      </c>
      <c r="P159" s="1">
        <v>24.4</v>
      </c>
      <c r="Q159" s="26">
        <f t="shared" si="2"/>
        <v>27.427377297908841</v>
      </c>
    </row>
    <row r="160" spans="8:17" x14ac:dyDescent="0.3">
      <c r="H160" s="2">
        <v>51.8</v>
      </c>
      <c r="I160" s="2">
        <v>6.96</v>
      </c>
      <c r="J160" s="1">
        <v>0.46400000000000002</v>
      </c>
      <c r="K160" s="1">
        <v>3</v>
      </c>
      <c r="L160" s="1">
        <v>223</v>
      </c>
      <c r="M160" s="1">
        <v>18.600000000000001</v>
      </c>
      <c r="N160" s="1">
        <v>7.6909999999999998</v>
      </c>
      <c r="O160" s="1">
        <v>6.58</v>
      </c>
      <c r="P160" s="1">
        <v>35.200000000000003</v>
      </c>
      <c r="Q160" s="26">
        <f t="shared" si="2"/>
        <v>32.65272495511671</v>
      </c>
    </row>
    <row r="161" spans="8:17" x14ac:dyDescent="0.3">
      <c r="H161" s="2">
        <v>78.900000000000006</v>
      </c>
      <c r="I161" s="2">
        <v>7.07</v>
      </c>
      <c r="J161" s="1">
        <v>0.46899999999999997</v>
      </c>
      <c r="K161" s="1">
        <v>2</v>
      </c>
      <c r="L161" s="1">
        <v>242</v>
      </c>
      <c r="M161" s="1">
        <v>17.8</v>
      </c>
      <c r="N161" s="1">
        <v>6.4210000000000003</v>
      </c>
      <c r="O161" s="1">
        <v>9.14</v>
      </c>
      <c r="P161" s="1">
        <v>21.6</v>
      </c>
      <c r="Q161" s="26">
        <f t="shared" si="2"/>
        <v>27.040984617472454</v>
      </c>
    </row>
    <row r="162" spans="8:17" x14ac:dyDescent="0.3">
      <c r="H162" s="2">
        <v>61.1</v>
      </c>
      <c r="I162" s="2">
        <v>7.07</v>
      </c>
      <c r="J162" s="1">
        <v>0.46899999999999997</v>
      </c>
      <c r="K162" s="1">
        <v>2</v>
      </c>
      <c r="L162" s="1">
        <v>242</v>
      </c>
      <c r="M162" s="1">
        <v>17.8</v>
      </c>
      <c r="N162" s="1">
        <v>7.1849999999999996</v>
      </c>
      <c r="O162" s="1">
        <v>4.03</v>
      </c>
      <c r="P162" s="1">
        <v>34.700000000000003</v>
      </c>
      <c r="Q162" s="26">
        <f t="shared" si="2"/>
        <v>32.698964537784498</v>
      </c>
    </row>
    <row r="163" spans="8:17" x14ac:dyDescent="0.3">
      <c r="H163" s="2">
        <v>41.1</v>
      </c>
      <c r="I163" s="2">
        <v>2.1800000000000002</v>
      </c>
      <c r="J163" s="1">
        <v>0.47199999999999998</v>
      </c>
      <c r="K163" s="1">
        <v>7</v>
      </c>
      <c r="L163" s="1">
        <v>222</v>
      </c>
      <c r="M163" s="1">
        <v>18.399999999999999</v>
      </c>
      <c r="N163" s="1">
        <v>7.2359999999999998</v>
      </c>
      <c r="O163" s="1">
        <v>6.93</v>
      </c>
      <c r="P163" s="1">
        <v>36.1</v>
      </c>
      <c r="Q163" s="26">
        <f t="shared" si="2"/>
        <v>30.779269812424175</v>
      </c>
    </row>
    <row r="164" spans="8:17" x14ac:dyDescent="0.3">
      <c r="H164" s="2">
        <v>58.1</v>
      </c>
      <c r="I164" s="2">
        <v>2.1800000000000002</v>
      </c>
      <c r="J164" s="1">
        <v>0.47199999999999998</v>
      </c>
      <c r="K164" s="1">
        <v>7</v>
      </c>
      <c r="L164" s="1">
        <v>222</v>
      </c>
      <c r="M164" s="1">
        <v>18.399999999999999</v>
      </c>
      <c r="N164" s="1">
        <v>6.6159999999999997</v>
      </c>
      <c r="O164" s="1">
        <v>8.93</v>
      </c>
      <c r="P164" s="1">
        <v>28.4</v>
      </c>
      <c r="Q164" s="26">
        <f t="shared" si="2"/>
        <v>27.571054821007539</v>
      </c>
    </row>
    <row r="165" spans="8:17" x14ac:dyDescent="0.3">
      <c r="H165" s="2">
        <v>71.900000000000006</v>
      </c>
      <c r="I165" s="2">
        <v>2.1800000000000002</v>
      </c>
      <c r="J165" s="1">
        <v>0.47199999999999998</v>
      </c>
      <c r="K165" s="1">
        <v>7</v>
      </c>
      <c r="L165" s="1">
        <v>222</v>
      </c>
      <c r="M165" s="1">
        <v>18.399999999999999</v>
      </c>
      <c r="N165" s="1">
        <v>7.42</v>
      </c>
      <c r="O165" s="1">
        <v>6.47</v>
      </c>
      <c r="P165" s="1">
        <v>33.4</v>
      </c>
      <c r="Q165" s="26">
        <f t="shared" si="2"/>
        <v>32.831126151833871</v>
      </c>
    </row>
    <row r="166" spans="8:17" x14ac:dyDescent="0.3">
      <c r="H166" s="2">
        <v>70.3</v>
      </c>
      <c r="I166" s="2">
        <v>2.1800000000000002</v>
      </c>
      <c r="J166" s="1">
        <v>0.47199999999999998</v>
      </c>
      <c r="K166" s="1">
        <v>7</v>
      </c>
      <c r="L166" s="1">
        <v>222</v>
      </c>
      <c r="M166" s="1">
        <v>18.399999999999999</v>
      </c>
      <c r="N166" s="1">
        <v>6.8490000000000002</v>
      </c>
      <c r="O166" s="1">
        <v>7.53</v>
      </c>
      <c r="P166" s="1">
        <v>28.2</v>
      </c>
      <c r="Q166" s="26">
        <f t="shared" si="2"/>
        <v>29.781318600553142</v>
      </c>
    </row>
    <row r="167" spans="8:17" x14ac:dyDescent="0.3">
      <c r="H167" s="2">
        <v>56.4</v>
      </c>
      <c r="I167" s="2">
        <v>3.78</v>
      </c>
      <c r="J167" s="1">
        <v>0.48399999999999999</v>
      </c>
      <c r="K167" s="1">
        <v>5</v>
      </c>
      <c r="L167" s="1">
        <v>370</v>
      </c>
      <c r="M167" s="1">
        <v>17.600000000000001</v>
      </c>
      <c r="N167" s="1">
        <v>6.6959999999999997</v>
      </c>
      <c r="O167" s="1">
        <v>7.18</v>
      </c>
      <c r="P167" s="1">
        <v>23.9</v>
      </c>
      <c r="Q167" s="26">
        <f t="shared" si="2"/>
        <v>27.185397265033615</v>
      </c>
    </row>
    <row r="168" spans="8:17" x14ac:dyDescent="0.3">
      <c r="H168" s="2">
        <v>28.1</v>
      </c>
      <c r="I168" s="2">
        <v>3.78</v>
      </c>
      <c r="J168" s="1">
        <v>0.48399999999999999</v>
      </c>
      <c r="K168" s="1">
        <v>5</v>
      </c>
      <c r="L168" s="1">
        <v>370</v>
      </c>
      <c r="M168" s="1">
        <v>17.600000000000001</v>
      </c>
      <c r="N168" s="1">
        <v>6.8739999999999997</v>
      </c>
      <c r="O168" s="1">
        <v>4.6100000000000003</v>
      </c>
      <c r="P168" s="1">
        <v>31.2</v>
      </c>
      <c r="Q168" s="26">
        <f t="shared" si="2"/>
        <v>28.542930714451458</v>
      </c>
    </row>
    <row r="169" spans="8:17" x14ac:dyDescent="0.3">
      <c r="H169" s="2">
        <v>58.4</v>
      </c>
      <c r="I169" s="2">
        <v>2.46</v>
      </c>
      <c r="J169" s="1">
        <v>0.48799999999999999</v>
      </c>
      <c r="K169" s="1">
        <v>3</v>
      </c>
      <c r="L169" s="1">
        <v>193</v>
      </c>
      <c r="M169" s="1">
        <v>17.8</v>
      </c>
      <c r="N169" s="1">
        <v>6.98</v>
      </c>
      <c r="O169" s="1">
        <v>5.04</v>
      </c>
      <c r="P169" s="1">
        <v>37.200000000000003</v>
      </c>
      <c r="Q169" s="26">
        <f t="shared" si="2"/>
        <v>31.325024935594961</v>
      </c>
    </row>
    <row r="170" spans="8:17" x14ac:dyDescent="0.3">
      <c r="H170" s="2">
        <v>83.3</v>
      </c>
      <c r="I170" s="2">
        <v>2.46</v>
      </c>
      <c r="J170" s="1">
        <v>0.48799999999999999</v>
      </c>
      <c r="K170" s="1">
        <v>3</v>
      </c>
      <c r="L170" s="1">
        <v>193</v>
      </c>
      <c r="M170" s="1">
        <v>17.8</v>
      </c>
      <c r="N170" s="1">
        <v>7.7649999999999997</v>
      </c>
      <c r="O170" s="1">
        <v>7.56</v>
      </c>
      <c r="P170" s="1">
        <v>39.799999999999997</v>
      </c>
      <c r="Q170" s="26">
        <f t="shared" si="2"/>
        <v>33.858597192420149</v>
      </c>
    </row>
    <row r="171" spans="8:17" x14ac:dyDescent="0.3">
      <c r="H171" s="2">
        <v>62.2</v>
      </c>
      <c r="I171" s="2">
        <v>2.46</v>
      </c>
      <c r="J171" s="1">
        <v>0.48799999999999999</v>
      </c>
      <c r="K171" s="1">
        <v>3</v>
      </c>
      <c r="L171" s="1">
        <v>193</v>
      </c>
      <c r="M171" s="1">
        <v>17.8</v>
      </c>
      <c r="N171" s="1">
        <v>6.1440000000000001</v>
      </c>
      <c r="O171" s="1">
        <v>9.4499999999999993</v>
      </c>
      <c r="P171" s="1">
        <v>36.200000000000003</v>
      </c>
      <c r="Q171" s="26">
        <f t="shared" si="2"/>
        <v>25.33253330165277</v>
      </c>
    </row>
    <row r="172" spans="8:17" x14ac:dyDescent="0.3">
      <c r="H172" s="2">
        <v>92.2</v>
      </c>
      <c r="I172" s="2">
        <v>2.46</v>
      </c>
      <c r="J172" s="1">
        <v>0.48799999999999999</v>
      </c>
      <c r="K172" s="1">
        <v>3</v>
      </c>
      <c r="L172" s="1">
        <v>193</v>
      </c>
      <c r="M172" s="1">
        <v>17.8</v>
      </c>
      <c r="N172" s="1">
        <v>7.1550000000000002</v>
      </c>
      <c r="O172" s="1">
        <v>4.82</v>
      </c>
      <c r="P172" s="1">
        <v>37.9</v>
      </c>
      <c r="Q172" s="26">
        <f t="shared" si="2"/>
        <v>33.293318707970279</v>
      </c>
    </row>
    <row r="173" spans="8:17" x14ac:dyDescent="0.3">
      <c r="H173" s="2">
        <v>95.6</v>
      </c>
      <c r="I173" s="2">
        <v>2.46</v>
      </c>
      <c r="J173" s="1">
        <v>0.48799999999999999</v>
      </c>
      <c r="K173" s="1">
        <v>3</v>
      </c>
      <c r="L173" s="1">
        <v>193</v>
      </c>
      <c r="M173" s="1">
        <v>17.8</v>
      </c>
      <c r="N173" s="1">
        <v>6.5629999999999997</v>
      </c>
      <c r="O173" s="1">
        <v>5.68</v>
      </c>
      <c r="P173" s="1">
        <v>32.5</v>
      </c>
      <c r="Q173" s="26">
        <f t="shared" si="2"/>
        <v>30.44258296709901</v>
      </c>
    </row>
    <row r="174" spans="8:17" x14ac:dyDescent="0.3">
      <c r="H174" s="2">
        <v>89.8</v>
      </c>
      <c r="I174" s="2">
        <v>2.46</v>
      </c>
      <c r="J174" s="1">
        <v>0.48799999999999999</v>
      </c>
      <c r="K174" s="1">
        <v>3</v>
      </c>
      <c r="L174" s="1">
        <v>193</v>
      </c>
      <c r="M174" s="1">
        <v>17.8</v>
      </c>
      <c r="N174" s="1">
        <v>5.6040000000000001</v>
      </c>
      <c r="O174" s="1">
        <v>13.98</v>
      </c>
      <c r="P174" s="1">
        <v>26.4</v>
      </c>
      <c r="Q174" s="26">
        <f t="shared" si="2"/>
        <v>21.272413423956817</v>
      </c>
    </row>
    <row r="175" spans="8:17" x14ac:dyDescent="0.3">
      <c r="H175" s="2">
        <v>68.8</v>
      </c>
      <c r="I175" s="2">
        <v>2.46</v>
      </c>
      <c r="J175" s="1">
        <v>0.48799999999999999</v>
      </c>
      <c r="K175" s="1">
        <v>3</v>
      </c>
      <c r="L175" s="1">
        <v>193</v>
      </c>
      <c r="M175" s="1">
        <v>17.8</v>
      </c>
      <c r="N175" s="1">
        <v>6.1529999999999996</v>
      </c>
      <c r="O175" s="1">
        <v>13.15</v>
      </c>
      <c r="P175" s="1">
        <v>29.6</v>
      </c>
      <c r="Q175" s="26">
        <f t="shared" si="2"/>
        <v>23.347943917582487</v>
      </c>
    </row>
    <row r="176" spans="8:17" x14ac:dyDescent="0.3">
      <c r="H176" s="2">
        <v>53.6</v>
      </c>
      <c r="I176" s="2">
        <v>2.46</v>
      </c>
      <c r="J176" s="1">
        <v>0.48799999999999999</v>
      </c>
      <c r="K176" s="1">
        <v>3</v>
      </c>
      <c r="L176" s="1">
        <v>193</v>
      </c>
      <c r="M176" s="1">
        <v>17.8</v>
      </c>
      <c r="N176" s="1">
        <v>7.8310000000000004</v>
      </c>
      <c r="O176" s="1">
        <v>4.45</v>
      </c>
      <c r="P176" s="1">
        <v>50</v>
      </c>
      <c r="Q176" s="26">
        <f t="shared" si="2"/>
        <v>35.03475518611954</v>
      </c>
    </row>
    <row r="177" spans="8:17" x14ac:dyDescent="0.3">
      <c r="H177" s="2">
        <v>86.3</v>
      </c>
      <c r="I177" s="2">
        <v>3.41</v>
      </c>
      <c r="J177" s="1">
        <v>0.48899999999999999</v>
      </c>
      <c r="K177" s="1">
        <v>2</v>
      </c>
      <c r="L177" s="1">
        <v>270</v>
      </c>
      <c r="M177" s="1">
        <v>17.8</v>
      </c>
      <c r="N177" s="1">
        <v>7.0069999999999997</v>
      </c>
      <c r="O177" s="1">
        <v>5.5</v>
      </c>
      <c r="P177" s="1">
        <v>23.6</v>
      </c>
      <c r="Q177" s="26">
        <f t="shared" si="2"/>
        <v>30.816489534168383</v>
      </c>
    </row>
    <row r="178" spans="8:17" x14ac:dyDescent="0.3">
      <c r="H178" s="2">
        <v>63.1</v>
      </c>
      <c r="I178" s="2">
        <v>3.41</v>
      </c>
      <c r="J178" s="1">
        <v>0.48899999999999999</v>
      </c>
      <c r="K178" s="1">
        <v>2</v>
      </c>
      <c r="L178" s="1">
        <v>270</v>
      </c>
      <c r="M178" s="1">
        <v>17.8</v>
      </c>
      <c r="N178" s="1">
        <v>7.0789999999999997</v>
      </c>
      <c r="O178" s="1">
        <v>5.7</v>
      </c>
      <c r="P178" s="1">
        <v>28.7</v>
      </c>
      <c r="Q178" s="26">
        <f t="shared" si="2"/>
        <v>30.228400360871181</v>
      </c>
    </row>
    <row r="179" spans="8:17" x14ac:dyDescent="0.3">
      <c r="H179" s="2">
        <v>66.099999999999994</v>
      </c>
      <c r="I179" s="2">
        <v>3.41</v>
      </c>
      <c r="J179" s="1">
        <v>0.48899999999999999</v>
      </c>
      <c r="K179" s="1">
        <v>2</v>
      </c>
      <c r="L179" s="1">
        <v>270</v>
      </c>
      <c r="M179" s="1">
        <v>17.8</v>
      </c>
      <c r="N179" s="1">
        <v>6.4169999999999998</v>
      </c>
      <c r="O179" s="1">
        <v>8.81</v>
      </c>
      <c r="P179" s="1">
        <v>22.6</v>
      </c>
      <c r="Q179" s="26">
        <f t="shared" si="2"/>
        <v>25.71409942411286</v>
      </c>
    </row>
    <row r="180" spans="8:17" x14ac:dyDescent="0.3">
      <c r="H180" s="2">
        <v>73.900000000000006</v>
      </c>
      <c r="I180" s="2">
        <v>3.41</v>
      </c>
      <c r="J180" s="1">
        <v>0.48899999999999999</v>
      </c>
      <c r="K180" s="1">
        <v>2</v>
      </c>
      <c r="L180" s="1">
        <v>270</v>
      </c>
      <c r="M180" s="1">
        <v>17.8</v>
      </c>
      <c r="N180" s="1">
        <v>6.4050000000000002</v>
      </c>
      <c r="O180" s="1">
        <v>8.1999999999999993</v>
      </c>
      <c r="P180" s="1">
        <v>22</v>
      </c>
      <c r="Q180" s="26">
        <f t="shared" si="2"/>
        <v>26.290633649988759</v>
      </c>
    </row>
    <row r="181" spans="8:17" x14ac:dyDescent="0.3">
      <c r="H181" s="2">
        <v>22.3</v>
      </c>
      <c r="I181" s="2">
        <v>10.59</v>
      </c>
      <c r="J181" s="1">
        <v>0.48899999999999999</v>
      </c>
      <c r="K181" s="1">
        <v>4</v>
      </c>
      <c r="L181" s="1">
        <v>277</v>
      </c>
      <c r="M181" s="1">
        <v>18.600000000000001</v>
      </c>
      <c r="N181" s="1">
        <v>5.891</v>
      </c>
      <c r="O181" s="1">
        <v>10.87</v>
      </c>
      <c r="P181" s="1">
        <v>22.6</v>
      </c>
      <c r="Q181" s="26">
        <f t="shared" si="2"/>
        <v>21.357905664438086</v>
      </c>
    </row>
    <row r="182" spans="8:17" x14ac:dyDescent="0.3">
      <c r="H182" s="2">
        <v>52.5</v>
      </c>
      <c r="I182" s="2">
        <v>10.59</v>
      </c>
      <c r="J182" s="1">
        <v>0.48899999999999999</v>
      </c>
      <c r="K182" s="1">
        <v>4</v>
      </c>
      <c r="L182" s="1">
        <v>277</v>
      </c>
      <c r="M182" s="1">
        <v>18.600000000000001</v>
      </c>
      <c r="N182" s="1">
        <v>6.3259999999999996</v>
      </c>
      <c r="O182" s="1">
        <v>10.97</v>
      </c>
      <c r="P182" s="1">
        <v>24.4</v>
      </c>
      <c r="Q182" s="26">
        <f t="shared" si="2"/>
        <v>24.086604538381035</v>
      </c>
    </row>
    <row r="183" spans="8:17" x14ac:dyDescent="0.3">
      <c r="H183" s="2">
        <v>72.7</v>
      </c>
      <c r="I183" s="2">
        <v>10.59</v>
      </c>
      <c r="J183" s="1">
        <v>0.48899999999999999</v>
      </c>
      <c r="K183" s="1">
        <v>4</v>
      </c>
      <c r="L183" s="1">
        <v>277</v>
      </c>
      <c r="M183" s="1">
        <v>18.600000000000001</v>
      </c>
      <c r="N183" s="1">
        <v>5.7830000000000004</v>
      </c>
      <c r="O183" s="1">
        <v>18.059999999999999</v>
      </c>
      <c r="P183" s="1">
        <v>22.5</v>
      </c>
      <c r="Q183" s="26">
        <f t="shared" si="2"/>
        <v>18.22118178462533</v>
      </c>
    </row>
    <row r="184" spans="8:17" x14ac:dyDescent="0.3">
      <c r="H184" s="2">
        <v>59.1</v>
      </c>
      <c r="I184" s="2">
        <v>10.59</v>
      </c>
      <c r="J184" s="1">
        <v>0.48899999999999999</v>
      </c>
      <c r="K184" s="1">
        <v>4</v>
      </c>
      <c r="L184" s="1">
        <v>277</v>
      </c>
      <c r="M184" s="1">
        <v>18.600000000000001</v>
      </c>
      <c r="N184" s="1">
        <v>6.0640000000000001</v>
      </c>
      <c r="O184" s="1">
        <v>14.66</v>
      </c>
      <c r="P184" s="1">
        <v>24.4</v>
      </c>
      <c r="Q184" s="26">
        <f t="shared" si="2"/>
        <v>20.990064659219147</v>
      </c>
    </row>
    <row r="185" spans="8:17" x14ac:dyDescent="0.3">
      <c r="H185" s="2">
        <v>100</v>
      </c>
      <c r="I185" s="2">
        <v>10.59</v>
      </c>
      <c r="J185" s="1">
        <v>0.48899999999999999</v>
      </c>
      <c r="K185" s="1">
        <v>4</v>
      </c>
      <c r="L185" s="1">
        <v>277</v>
      </c>
      <c r="M185" s="1">
        <v>18.600000000000001</v>
      </c>
      <c r="N185" s="1">
        <v>5.3440000000000003</v>
      </c>
      <c r="O185" s="1">
        <v>23.09</v>
      </c>
      <c r="P185" s="1">
        <v>20</v>
      </c>
      <c r="Q185" s="26">
        <f t="shared" si="2"/>
        <v>14.26527414265064</v>
      </c>
    </row>
    <row r="186" spans="8:17" x14ac:dyDescent="0.3">
      <c r="H186" s="2">
        <v>92.1</v>
      </c>
      <c r="I186" s="2">
        <v>10.59</v>
      </c>
      <c r="J186" s="1">
        <v>0.48899999999999999</v>
      </c>
      <c r="K186" s="1">
        <v>4</v>
      </c>
      <c r="L186" s="1">
        <v>277</v>
      </c>
      <c r="M186" s="1">
        <v>18.600000000000001</v>
      </c>
      <c r="N186" s="1">
        <v>5.96</v>
      </c>
      <c r="O186" s="1">
        <v>17.27</v>
      </c>
      <c r="P186" s="1">
        <v>21.7</v>
      </c>
      <c r="Q186" s="26">
        <f t="shared" si="2"/>
        <v>20.068403855506723</v>
      </c>
    </row>
    <row r="187" spans="8:17" x14ac:dyDescent="0.3">
      <c r="H187" s="2">
        <v>88.6</v>
      </c>
      <c r="I187" s="2">
        <v>10.59</v>
      </c>
      <c r="J187" s="1">
        <v>0.48899999999999999</v>
      </c>
      <c r="K187" s="1">
        <v>4</v>
      </c>
      <c r="L187" s="1">
        <v>277</v>
      </c>
      <c r="M187" s="1">
        <v>18.600000000000001</v>
      </c>
      <c r="N187" s="1">
        <v>5.4039999999999999</v>
      </c>
      <c r="O187" s="1">
        <v>23.98</v>
      </c>
      <c r="P187" s="1">
        <v>19.3</v>
      </c>
      <c r="Q187" s="26">
        <f t="shared" si="2"/>
        <v>13.598751970297828</v>
      </c>
    </row>
    <row r="188" spans="8:17" x14ac:dyDescent="0.3">
      <c r="H188" s="2">
        <v>53.8</v>
      </c>
      <c r="I188" s="2">
        <v>10.59</v>
      </c>
      <c r="J188" s="1">
        <v>0.48899999999999999</v>
      </c>
      <c r="K188" s="1">
        <v>4</v>
      </c>
      <c r="L188" s="1">
        <v>277</v>
      </c>
      <c r="M188" s="1">
        <v>18.600000000000001</v>
      </c>
      <c r="N188" s="1">
        <v>5.8070000000000004</v>
      </c>
      <c r="O188" s="1">
        <v>16.03</v>
      </c>
      <c r="P188" s="1">
        <v>22.4</v>
      </c>
      <c r="Q188" s="26">
        <f t="shared" si="2"/>
        <v>18.926195630074126</v>
      </c>
    </row>
    <row r="189" spans="8:17" x14ac:dyDescent="0.3">
      <c r="H189" s="2">
        <v>32.299999999999997</v>
      </c>
      <c r="I189" s="2">
        <v>10.59</v>
      </c>
      <c r="J189" s="1">
        <v>0.48899999999999999</v>
      </c>
      <c r="K189" s="1">
        <v>4</v>
      </c>
      <c r="L189" s="1">
        <v>277</v>
      </c>
      <c r="M189" s="1">
        <v>18.600000000000001</v>
      </c>
      <c r="N189" s="1">
        <v>6.375</v>
      </c>
      <c r="O189" s="1">
        <v>9.3800000000000008</v>
      </c>
      <c r="P189" s="1">
        <v>28.1</v>
      </c>
      <c r="Q189" s="26">
        <f t="shared" si="2"/>
        <v>24.585669575154153</v>
      </c>
    </row>
    <row r="190" spans="8:17" x14ac:dyDescent="0.3">
      <c r="H190" s="2">
        <v>9.8000000000000007</v>
      </c>
      <c r="I190" s="2">
        <v>10.59</v>
      </c>
      <c r="J190" s="1">
        <v>0.48899999999999999</v>
      </c>
      <c r="K190" s="1">
        <v>4</v>
      </c>
      <c r="L190" s="1">
        <v>277</v>
      </c>
      <c r="M190" s="1">
        <v>18.600000000000001</v>
      </c>
      <c r="N190" s="1">
        <v>5.4119999999999999</v>
      </c>
      <c r="O190" s="1">
        <v>29.55</v>
      </c>
      <c r="P190" s="1">
        <v>23.7</v>
      </c>
      <c r="Q190" s="26">
        <f t="shared" si="2"/>
        <v>7.6657436392572258</v>
      </c>
    </row>
    <row r="191" spans="8:17" x14ac:dyDescent="0.3">
      <c r="H191" s="2">
        <v>42.4</v>
      </c>
      <c r="I191" s="2">
        <v>10.59</v>
      </c>
      <c r="J191" s="1">
        <v>0.48899999999999999</v>
      </c>
      <c r="K191" s="1">
        <v>4</v>
      </c>
      <c r="L191" s="1">
        <v>277</v>
      </c>
      <c r="M191" s="1">
        <v>18.600000000000001</v>
      </c>
      <c r="N191" s="1">
        <v>6.1820000000000004</v>
      </c>
      <c r="O191" s="1">
        <v>9.4700000000000006</v>
      </c>
      <c r="P191" s="1">
        <v>25</v>
      </c>
      <c r="Q191" s="26">
        <f t="shared" si="2"/>
        <v>24.067632830996779</v>
      </c>
    </row>
    <row r="192" spans="8:17" x14ac:dyDescent="0.3">
      <c r="H192" s="2">
        <v>52.3</v>
      </c>
      <c r="I192" s="2">
        <v>7.38</v>
      </c>
      <c r="J192" s="1">
        <v>0.49299999999999999</v>
      </c>
      <c r="K192" s="1">
        <v>5</v>
      </c>
      <c r="L192" s="1">
        <v>287</v>
      </c>
      <c r="M192" s="1">
        <v>19.600000000000001</v>
      </c>
      <c r="N192" s="1">
        <v>6.4260000000000002</v>
      </c>
      <c r="O192" s="1">
        <v>7.2</v>
      </c>
      <c r="P192" s="1">
        <v>23.8</v>
      </c>
      <c r="Q192" s="26">
        <f t="shared" si="2"/>
        <v>25.358625493643931</v>
      </c>
    </row>
    <row r="193" spans="8:17" x14ac:dyDescent="0.3">
      <c r="H193" s="2">
        <v>54.3</v>
      </c>
      <c r="I193" s="2">
        <v>7.38</v>
      </c>
      <c r="J193" s="1">
        <v>0.49299999999999999</v>
      </c>
      <c r="K193" s="1">
        <v>5</v>
      </c>
      <c r="L193" s="1">
        <v>287</v>
      </c>
      <c r="M193" s="1">
        <v>19.600000000000001</v>
      </c>
      <c r="N193" s="1">
        <v>6.3760000000000003</v>
      </c>
      <c r="O193" s="1">
        <v>6.87</v>
      </c>
      <c r="P193" s="1">
        <v>23.1</v>
      </c>
      <c r="Q193" s="26">
        <f t="shared" si="2"/>
        <v>25.417924529618642</v>
      </c>
    </row>
    <row r="194" spans="8:17" x14ac:dyDescent="0.3">
      <c r="H194" s="2">
        <v>49.9</v>
      </c>
      <c r="I194" s="2">
        <v>7.38</v>
      </c>
      <c r="J194" s="1">
        <v>0.49299999999999999</v>
      </c>
      <c r="K194" s="1">
        <v>5</v>
      </c>
      <c r="L194" s="1">
        <v>287</v>
      </c>
      <c r="M194" s="1">
        <v>19.600000000000001</v>
      </c>
      <c r="N194" s="1">
        <v>6.0410000000000004</v>
      </c>
      <c r="O194" s="1">
        <v>7.7</v>
      </c>
      <c r="P194" s="1">
        <v>20.399999999999999</v>
      </c>
      <c r="Q194" s="26">
        <f t="shared" si="2"/>
        <v>23.388696398349893</v>
      </c>
    </row>
    <row r="195" spans="8:17" x14ac:dyDescent="0.3">
      <c r="H195" s="2">
        <v>74.3</v>
      </c>
      <c r="I195" s="2">
        <v>7.38</v>
      </c>
      <c r="J195" s="1">
        <v>0.49299999999999999</v>
      </c>
      <c r="K195" s="1">
        <v>5</v>
      </c>
      <c r="L195" s="1">
        <v>287</v>
      </c>
      <c r="M195" s="1">
        <v>19.600000000000001</v>
      </c>
      <c r="N195" s="1">
        <v>5.7080000000000002</v>
      </c>
      <c r="O195" s="1">
        <v>11.74</v>
      </c>
      <c r="P195" s="1">
        <v>18.5</v>
      </c>
      <c r="Q195" s="26">
        <f t="shared" si="2"/>
        <v>20.373684770010211</v>
      </c>
    </row>
    <row r="196" spans="8:17" x14ac:dyDescent="0.3">
      <c r="H196" s="2">
        <v>40.1</v>
      </c>
      <c r="I196" s="2">
        <v>7.38</v>
      </c>
      <c r="J196" s="1">
        <v>0.49299999999999999</v>
      </c>
      <c r="K196" s="1">
        <v>5</v>
      </c>
      <c r="L196" s="1">
        <v>287</v>
      </c>
      <c r="M196" s="1">
        <v>19.600000000000001</v>
      </c>
      <c r="N196" s="1">
        <v>6.415</v>
      </c>
      <c r="O196" s="1">
        <v>6.12</v>
      </c>
      <c r="P196" s="1">
        <v>25</v>
      </c>
      <c r="Q196" s="26">
        <f t="shared" si="2"/>
        <v>25.565010842462947</v>
      </c>
    </row>
    <row r="197" spans="8:17" x14ac:dyDescent="0.3">
      <c r="H197" s="2">
        <v>14.7</v>
      </c>
      <c r="I197" s="2">
        <v>7.38</v>
      </c>
      <c r="J197" s="1">
        <v>0.49299999999999999</v>
      </c>
      <c r="K197" s="1">
        <v>5</v>
      </c>
      <c r="L197" s="1">
        <v>287</v>
      </c>
      <c r="M197" s="1">
        <v>19.600000000000001</v>
      </c>
      <c r="N197" s="1">
        <v>6.431</v>
      </c>
      <c r="O197" s="1">
        <v>5.08</v>
      </c>
      <c r="P197" s="1">
        <v>24.6</v>
      </c>
      <c r="Q197" s="26">
        <f t="shared" si="2"/>
        <v>25.42383600423792</v>
      </c>
    </row>
    <row r="198" spans="8:17" x14ac:dyDescent="0.3">
      <c r="H198" s="2">
        <v>28.9</v>
      </c>
      <c r="I198" s="2">
        <v>7.38</v>
      </c>
      <c r="J198" s="1">
        <v>0.49299999999999999</v>
      </c>
      <c r="K198" s="1">
        <v>5</v>
      </c>
      <c r="L198" s="1">
        <v>287</v>
      </c>
      <c r="M198" s="1">
        <v>19.600000000000001</v>
      </c>
      <c r="N198" s="1">
        <v>6.3120000000000003</v>
      </c>
      <c r="O198" s="1">
        <v>6.15</v>
      </c>
      <c r="P198" s="1">
        <v>23</v>
      </c>
      <c r="Q198" s="26">
        <f t="shared" si="2"/>
        <v>24.753061204415502</v>
      </c>
    </row>
    <row r="199" spans="8:17" x14ac:dyDescent="0.3">
      <c r="H199" s="2">
        <v>43.7</v>
      </c>
      <c r="I199" s="2">
        <v>7.38</v>
      </c>
      <c r="J199" s="1">
        <v>0.49299999999999999</v>
      </c>
      <c r="K199" s="1">
        <v>5</v>
      </c>
      <c r="L199" s="1">
        <v>287</v>
      </c>
      <c r="M199" s="1">
        <v>19.600000000000001</v>
      </c>
      <c r="N199" s="1">
        <v>6.0830000000000002</v>
      </c>
      <c r="O199" s="1">
        <v>12.79</v>
      </c>
      <c r="P199" s="1">
        <v>22.2</v>
      </c>
      <c r="Q199" s="26">
        <f t="shared" si="2"/>
        <v>20.277508594413732</v>
      </c>
    </row>
    <row r="200" spans="8:17" x14ac:dyDescent="0.3">
      <c r="H200" s="2">
        <v>68.2</v>
      </c>
      <c r="I200" s="2">
        <v>5.96</v>
      </c>
      <c r="J200" s="1">
        <v>0.499</v>
      </c>
      <c r="K200" s="1">
        <v>5</v>
      </c>
      <c r="L200" s="1">
        <v>279</v>
      </c>
      <c r="M200" s="1">
        <v>19.2</v>
      </c>
      <c r="N200" s="1">
        <v>5.9329999999999998</v>
      </c>
      <c r="O200" s="1">
        <v>9.68</v>
      </c>
      <c r="P200" s="1">
        <v>18.899999999999999</v>
      </c>
      <c r="Q200" s="26">
        <f t="shared" si="2"/>
        <v>22.644695457574471</v>
      </c>
    </row>
    <row r="201" spans="8:17" x14ac:dyDescent="0.3">
      <c r="H201" s="2">
        <v>61.4</v>
      </c>
      <c r="I201" s="2">
        <v>5.96</v>
      </c>
      <c r="J201" s="1">
        <v>0.499</v>
      </c>
      <c r="K201" s="1">
        <v>5</v>
      </c>
      <c r="L201" s="1">
        <v>279</v>
      </c>
      <c r="M201" s="1">
        <v>19.2</v>
      </c>
      <c r="N201" s="1">
        <v>5.8410000000000002</v>
      </c>
      <c r="O201" s="1">
        <v>11.41</v>
      </c>
      <c r="P201" s="1">
        <v>20</v>
      </c>
      <c r="Q201" s="26">
        <f t="shared" si="2"/>
        <v>20.994269024502735</v>
      </c>
    </row>
    <row r="202" spans="8:17" x14ac:dyDescent="0.3">
      <c r="H202" s="2">
        <v>41.5</v>
      </c>
      <c r="I202" s="2">
        <v>5.96</v>
      </c>
      <c r="J202" s="1">
        <v>0.499</v>
      </c>
      <c r="K202" s="1">
        <v>5</v>
      </c>
      <c r="L202" s="1">
        <v>279</v>
      </c>
      <c r="M202" s="1">
        <v>19.2</v>
      </c>
      <c r="N202" s="1">
        <v>5.85</v>
      </c>
      <c r="O202" s="1">
        <v>8.77</v>
      </c>
      <c r="P202" s="1">
        <v>21</v>
      </c>
      <c r="Q202" s="26">
        <f t="shared" si="2"/>
        <v>21.973613037178225</v>
      </c>
    </row>
    <row r="203" spans="8:17" x14ac:dyDescent="0.3">
      <c r="H203" s="2">
        <v>30.2</v>
      </c>
      <c r="I203" s="2">
        <v>5.96</v>
      </c>
      <c r="J203" s="1">
        <v>0.499</v>
      </c>
      <c r="K203" s="1">
        <v>5</v>
      </c>
      <c r="L203" s="1">
        <v>279</v>
      </c>
      <c r="M203" s="1">
        <v>19.2</v>
      </c>
      <c r="N203" s="1">
        <v>5.9660000000000002</v>
      </c>
      <c r="O203" s="1">
        <v>10.130000000000001</v>
      </c>
      <c r="P203" s="1">
        <v>24.7</v>
      </c>
      <c r="Q203" s="26">
        <f t="shared" si="2"/>
        <v>21.256985760020381</v>
      </c>
    </row>
    <row r="204" spans="8:17" x14ac:dyDescent="0.3">
      <c r="H204" s="2">
        <v>78.3</v>
      </c>
      <c r="I204" s="2">
        <v>6.2</v>
      </c>
      <c r="J204" s="1">
        <v>0.504</v>
      </c>
      <c r="K204" s="1">
        <v>8</v>
      </c>
      <c r="L204" s="1">
        <v>307</v>
      </c>
      <c r="M204" s="1">
        <v>17.399999999999999</v>
      </c>
      <c r="N204" s="1">
        <v>8.266</v>
      </c>
      <c r="O204" s="1">
        <v>4.1399999999999997</v>
      </c>
      <c r="P204" s="1">
        <v>44.8</v>
      </c>
      <c r="Q204" s="26">
        <f t="shared" si="2"/>
        <v>38.243564996954703</v>
      </c>
    </row>
    <row r="205" spans="8:17" x14ac:dyDescent="0.3">
      <c r="H205" s="2">
        <v>83</v>
      </c>
      <c r="I205" s="2">
        <v>6.2</v>
      </c>
      <c r="J205" s="1">
        <v>0.504</v>
      </c>
      <c r="K205" s="1">
        <v>8</v>
      </c>
      <c r="L205" s="1">
        <v>307</v>
      </c>
      <c r="M205" s="1">
        <v>17.399999999999999</v>
      </c>
      <c r="N205" s="1">
        <v>8.7249999999999996</v>
      </c>
      <c r="O205" s="1">
        <v>4.63</v>
      </c>
      <c r="P205" s="1">
        <v>50</v>
      </c>
      <c r="Q205" s="26">
        <f t="shared" ref="Q205:Q268" si="3">$G$8+SUMPRODUCT($H$8:$O$8,H205:O205)</f>
        <v>39.995421514991818</v>
      </c>
    </row>
    <row r="206" spans="8:17" x14ac:dyDescent="0.3">
      <c r="H206" s="2">
        <v>86.5</v>
      </c>
      <c r="I206" s="2">
        <v>6.2</v>
      </c>
      <c r="J206" s="1">
        <v>0.504</v>
      </c>
      <c r="K206" s="1">
        <v>8</v>
      </c>
      <c r="L206" s="1">
        <v>307</v>
      </c>
      <c r="M206" s="1">
        <v>17.399999999999999</v>
      </c>
      <c r="N206" s="1">
        <v>8.0399999999999991</v>
      </c>
      <c r="O206" s="1">
        <v>3.13</v>
      </c>
      <c r="P206" s="1">
        <v>37.6</v>
      </c>
      <c r="Q206" s="26">
        <f t="shared" si="3"/>
        <v>38.192486562572086</v>
      </c>
    </row>
    <row r="207" spans="8:17" x14ac:dyDescent="0.3">
      <c r="H207" s="2">
        <v>79.900000000000006</v>
      </c>
      <c r="I207" s="2">
        <v>6.2</v>
      </c>
      <c r="J207" s="1">
        <v>0.504</v>
      </c>
      <c r="K207" s="1">
        <v>8</v>
      </c>
      <c r="L207" s="1">
        <v>307</v>
      </c>
      <c r="M207" s="1">
        <v>17.399999999999999</v>
      </c>
      <c r="N207" s="1">
        <v>7.1630000000000003</v>
      </c>
      <c r="O207" s="1">
        <v>6.36</v>
      </c>
      <c r="P207" s="1">
        <v>31.6</v>
      </c>
      <c r="Q207" s="26">
        <f t="shared" si="3"/>
        <v>32.402415065651446</v>
      </c>
    </row>
    <row r="208" spans="8:17" x14ac:dyDescent="0.3">
      <c r="H208" s="2">
        <v>17</v>
      </c>
      <c r="I208" s="2">
        <v>6.2</v>
      </c>
      <c r="J208" s="1">
        <v>0.504</v>
      </c>
      <c r="K208" s="1">
        <v>8</v>
      </c>
      <c r="L208" s="1">
        <v>307</v>
      </c>
      <c r="M208" s="1">
        <v>17.399999999999999</v>
      </c>
      <c r="N208" s="1">
        <v>7.6859999999999999</v>
      </c>
      <c r="O208" s="1">
        <v>3.92</v>
      </c>
      <c r="P208" s="1">
        <v>46.7</v>
      </c>
      <c r="Q208" s="26">
        <f t="shared" si="3"/>
        <v>33.965014968458313</v>
      </c>
    </row>
    <row r="209" spans="8:17" x14ac:dyDescent="0.3">
      <c r="H209" s="2">
        <v>21.4</v>
      </c>
      <c r="I209" s="2">
        <v>6.2</v>
      </c>
      <c r="J209" s="1">
        <v>0.504</v>
      </c>
      <c r="K209" s="1">
        <v>8</v>
      </c>
      <c r="L209" s="1">
        <v>307</v>
      </c>
      <c r="M209" s="1">
        <v>17.399999999999999</v>
      </c>
      <c r="N209" s="1">
        <v>6.5519999999999996</v>
      </c>
      <c r="O209" s="1">
        <v>3.76</v>
      </c>
      <c r="P209" s="1">
        <v>31.5</v>
      </c>
      <c r="Q209" s="26">
        <f t="shared" si="3"/>
        <v>29.528472479867855</v>
      </c>
    </row>
    <row r="210" spans="8:17" x14ac:dyDescent="0.3">
      <c r="H210" s="2">
        <v>68.099999999999994</v>
      </c>
      <c r="I210" s="2">
        <v>6.2</v>
      </c>
      <c r="J210" s="1">
        <v>0.504</v>
      </c>
      <c r="K210" s="1">
        <v>8</v>
      </c>
      <c r="L210" s="1">
        <v>307</v>
      </c>
      <c r="M210" s="1">
        <v>17.399999999999999</v>
      </c>
      <c r="N210" s="1">
        <v>5.9809999999999999</v>
      </c>
      <c r="O210" s="1">
        <v>11.65</v>
      </c>
      <c r="P210" s="1">
        <v>24.3</v>
      </c>
      <c r="Q210" s="26">
        <f t="shared" si="3"/>
        <v>23.936185620988148</v>
      </c>
    </row>
    <row r="211" spans="8:17" x14ac:dyDescent="0.3">
      <c r="H211" s="2">
        <v>76.900000000000006</v>
      </c>
      <c r="I211" s="2">
        <v>6.2</v>
      </c>
      <c r="J211" s="1">
        <v>0.504</v>
      </c>
      <c r="K211" s="1">
        <v>8</v>
      </c>
      <c r="L211" s="1">
        <v>307</v>
      </c>
      <c r="M211" s="1">
        <v>17.399999999999999</v>
      </c>
      <c r="N211" s="1">
        <v>7.4119999999999999</v>
      </c>
      <c r="O211" s="1">
        <v>5.25</v>
      </c>
      <c r="P211" s="1">
        <v>31.7</v>
      </c>
      <c r="Q211" s="26">
        <f t="shared" si="3"/>
        <v>34.002578758236957</v>
      </c>
    </row>
    <row r="212" spans="8:17" x14ac:dyDescent="0.3">
      <c r="H212" s="2">
        <v>88.5</v>
      </c>
      <c r="I212" s="2">
        <v>6.2</v>
      </c>
      <c r="J212" s="1">
        <v>0.50700000000000001</v>
      </c>
      <c r="K212" s="1">
        <v>8</v>
      </c>
      <c r="L212" s="1">
        <v>307</v>
      </c>
      <c r="M212" s="1">
        <v>17.399999999999999</v>
      </c>
      <c r="N212" s="1">
        <v>6.9509999999999996</v>
      </c>
      <c r="O212" s="1">
        <v>9.7100000000000009</v>
      </c>
      <c r="P212" s="1">
        <v>26.7</v>
      </c>
      <c r="Q212" s="26">
        <f t="shared" si="3"/>
        <v>29.752954595948562</v>
      </c>
    </row>
    <row r="213" spans="8:17" x14ac:dyDescent="0.3">
      <c r="H213" s="2">
        <v>91.3</v>
      </c>
      <c r="I213" s="2">
        <v>6.2</v>
      </c>
      <c r="J213" s="1">
        <v>0.50700000000000001</v>
      </c>
      <c r="K213" s="1">
        <v>8</v>
      </c>
      <c r="L213" s="1">
        <v>307</v>
      </c>
      <c r="M213" s="1">
        <v>17.399999999999999</v>
      </c>
      <c r="N213" s="1">
        <v>6.1639999999999997</v>
      </c>
      <c r="O213" s="1">
        <v>21.46</v>
      </c>
      <c r="P213" s="1">
        <v>21.7</v>
      </c>
      <c r="Q213" s="26">
        <f t="shared" si="3"/>
        <v>19.487806850433017</v>
      </c>
    </row>
    <row r="214" spans="8:17" x14ac:dyDescent="0.3">
      <c r="H214" s="2">
        <v>77.7</v>
      </c>
      <c r="I214" s="2">
        <v>6.2</v>
      </c>
      <c r="J214" s="1">
        <v>0.50700000000000001</v>
      </c>
      <c r="K214" s="1">
        <v>8</v>
      </c>
      <c r="L214" s="1">
        <v>307</v>
      </c>
      <c r="M214" s="1">
        <v>17.399999999999999</v>
      </c>
      <c r="N214" s="1">
        <v>6.8789999999999996</v>
      </c>
      <c r="O214" s="1">
        <v>9.93</v>
      </c>
      <c r="P214" s="1">
        <v>27.5</v>
      </c>
      <c r="Q214" s="26">
        <f t="shared" si="3"/>
        <v>28.967088216217469</v>
      </c>
    </row>
    <row r="215" spans="8:17" x14ac:dyDescent="0.3">
      <c r="H215" s="2">
        <v>80.8</v>
      </c>
      <c r="I215" s="2">
        <v>6.2</v>
      </c>
      <c r="J215" s="1">
        <v>0.50700000000000001</v>
      </c>
      <c r="K215" s="1">
        <v>8</v>
      </c>
      <c r="L215" s="1">
        <v>307</v>
      </c>
      <c r="M215" s="1">
        <v>17.399999999999999</v>
      </c>
      <c r="N215" s="1">
        <v>6.6180000000000003</v>
      </c>
      <c r="O215" s="1">
        <v>7.6</v>
      </c>
      <c r="P215" s="1">
        <v>30.1</v>
      </c>
      <c r="Q215" s="26">
        <f t="shared" si="3"/>
        <v>29.402460322367602</v>
      </c>
    </row>
    <row r="216" spans="8:17" x14ac:dyDescent="0.3">
      <c r="H216" s="2">
        <v>73.3</v>
      </c>
      <c r="I216" s="2">
        <v>6.2</v>
      </c>
      <c r="J216" s="1">
        <v>0.50700000000000001</v>
      </c>
      <c r="K216" s="1">
        <v>8</v>
      </c>
      <c r="L216" s="1">
        <v>307</v>
      </c>
      <c r="M216" s="1">
        <v>17.399999999999999</v>
      </c>
      <c r="N216" s="1">
        <v>8.3369999999999997</v>
      </c>
      <c r="O216" s="1">
        <v>2.4700000000000002</v>
      </c>
      <c r="P216" s="1">
        <v>41.7</v>
      </c>
      <c r="Q216" s="26">
        <f t="shared" si="3"/>
        <v>39.35159637666117</v>
      </c>
    </row>
    <row r="217" spans="8:17" x14ac:dyDescent="0.3">
      <c r="H217" s="2">
        <v>70.400000000000006</v>
      </c>
      <c r="I217" s="2">
        <v>6.2</v>
      </c>
      <c r="J217" s="1">
        <v>0.50700000000000001</v>
      </c>
      <c r="K217" s="1">
        <v>8</v>
      </c>
      <c r="L217" s="1">
        <v>307</v>
      </c>
      <c r="M217" s="1">
        <v>17.399999999999999</v>
      </c>
      <c r="N217" s="1">
        <v>8.2469999999999999</v>
      </c>
      <c r="O217" s="1">
        <v>3.95</v>
      </c>
      <c r="P217" s="1">
        <v>48.3</v>
      </c>
      <c r="Q217" s="26">
        <f t="shared" si="3"/>
        <v>37.989157047688124</v>
      </c>
    </row>
    <row r="218" spans="8:17" x14ac:dyDescent="0.3">
      <c r="H218" s="2">
        <v>66.5</v>
      </c>
      <c r="I218" s="2">
        <v>6.2</v>
      </c>
      <c r="J218" s="1">
        <v>0.50700000000000001</v>
      </c>
      <c r="K218" s="1">
        <v>8</v>
      </c>
      <c r="L218" s="1">
        <v>307</v>
      </c>
      <c r="M218" s="1">
        <v>17.399999999999999</v>
      </c>
      <c r="N218" s="1">
        <v>6.726</v>
      </c>
      <c r="O218" s="1">
        <v>8.0500000000000007</v>
      </c>
      <c r="P218" s="1">
        <v>29</v>
      </c>
      <c r="Q218" s="26">
        <f t="shared" si="3"/>
        <v>29.104719358903409</v>
      </c>
    </row>
    <row r="219" spans="8:17" x14ac:dyDescent="0.3">
      <c r="H219" s="2">
        <v>61.5</v>
      </c>
      <c r="I219" s="2">
        <v>6.2</v>
      </c>
      <c r="J219" s="1">
        <v>0.50700000000000001</v>
      </c>
      <c r="K219" s="1">
        <v>8</v>
      </c>
      <c r="L219" s="1">
        <v>307</v>
      </c>
      <c r="M219" s="1">
        <v>17.399999999999999</v>
      </c>
      <c r="N219" s="1">
        <v>6.0860000000000003</v>
      </c>
      <c r="O219" s="1">
        <v>10.88</v>
      </c>
      <c r="P219" s="1">
        <v>24</v>
      </c>
      <c r="Q219" s="26">
        <f t="shared" si="3"/>
        <v>24.587143654785823</v>
      </c>
    </row>
    <row r="220" spans="8:17" x14ac:dyDescent="0.3">
      <c r="H220" s="2">
        <v>76.5</v>
      </c>
      <c r="I220" s="2">
        <v>6.2</v>
      </c>
      <c r="J220" s="1">
        <v>0.50700000000000001</v>
      </c>
      <c r="K220" s="1">
        <v>8</v>
      </c>
      <c r="L220" s="1">
        <v>307</v>
      </c>
      <c r="M220" s="1">
        <v>17.399999999999999</v>
      </c>
      <c r="N220" s="1">
        <v>6.6310000000000002</v>
      </c>
      <c r="O220" s="1">
        <v>9.5399999999999991</v>
      </c>
      <c r="P220" s="1">
        <v>25.1</v>
      </c>
      <c r="Q220" s="26">
        <f t="shared" si="3"/>
        <v>28.140462081843907</v>
      </c>
    </row>
    <row r="221" spans="8:17" x14ac:dyDescent="0.3">
      <c r="H221" s="2">
        <v>71.599999999999994</v>
      </c>
      <c r="I221" s="2">
        <v>6.2</v>
      </c>
      <c r="J221" s="1">
        <v>0.50700000000000001</v>
      </c>
      <c r="K221" s="1">
        <v>8</v>
      </c>
      <c r="L221" s="1">
        <v>307</v>
      </c>
      <c r="M221" s="1">
        <v>17.399999999999999</v>
      </c>
      <c r="N221" s="1">
        <v>7.3579999999999997</v>
      </c>
      <c r="O221" s="1">
        <v>4.7300000000000004</v>
      </c>
      <c r="P221" s="1">
        <v>31.5</v>
      </c>
      <c r="Q221" s="26">
        <f t="shared" si="3"/>
        <v>33.889112855588522</v>
      </c>
    </row>
    <row r="222" spans="8:17" x14ac:dyDescent="0.3">
      <c r="H222" s="2">
        <v>88.5</v>
      </c>
      <c r="I222" s="2">
        <v>4.05</v>
      </c>
      <c r="J222" s="1">
        <v>0.51</v>
      </c>
      <c r="K222" s="1">
        <v>5</v>
      </c>
      <c r="L222" s="1">
        <v>296</v>
      </c>
      <c r="M222" s="1">
        <v>16.600000000000001</v>
      </c>
      <c r="N222" s="1">
        <v>5.5720000000000001</v>
      </c>
      <c r="O222" s="1">
        <v>14.69</v>
      </c>
      <c r="P222" s="1">
        <v>23.1</v>
      </c>
      <c r="Q222" s="26">
        <f t="shared" si="3"/>
        <v>20.970213551774599</v>
      </c>
    </row>
    <row r="223" spans="8:17" x14ac:dyDescent="0.3">
      <c r="H223" s="2">
        <v>84.1</v>
      </c>
      <c r="I223" s="2">
        <v>4.05</v>
      </c>
      <c r="J223" s="1">
        <v>0.51</v>
      </c>
      <c r="K223" s="1">
        <v>5</v>
      </c>
      <c r="L223" s="1">
        <v>296</v>
      </c>
      <c r="M223" s="1">
        <v>16.600000000000001</v>
      </c>
      <c r="N223" s="1">
        <v>6.4160000000000004</v>
      </c>
      <c r="O223" s="1">
        <v>9.0399999999999991</v>
      </c>
      <c r="P223" s="1">
        <v>23.6</v>
      </c>
      <c r="Q223" s="26">
        <f t="shared" si="3"/>
        <v>27.726345470856192</v>
      </c>
    </row>
    <row r="224" spans="8:17" x14ac:dyDescent="0.3">
      <c r="H224" s="2">
        <v>68.7</v>
      </c>
      <c r="I224" s="2">
        <v>4.05</v>
      </c>
      <c r="J224" s="1">
        <v>0.51</v>
      </c>
      <c r="K224" s="1">
        <v>5</v>
      </c>
      <c r="L224" s="1">
        <v>296</v>
      </c>
      <c r="M224" s="1">
        <v>16.600000000000001</v>
      </c>
      <c r="N224" s="1">
        <v>5.859</v>
      </c>
      <c r="O224" s="1">
        <v>9.64</v>
      </c>
      <c r="P224" s="1">
        <v>22.6</v>
      </c>
      <c r="Q224" s="26">
        <f t="shared" si="3"/>
        <v>24.558165300823838</v>
      </c>
    </row>
    <row r="225" spans="8:17" x14ac:dyDescent="0.3">
      <c r="H225" s="2">
        <v>33.1</v>
      </c>
      <c r="I225" s="2">
        <v>4.05</v>
      </c>
      <c r="J225" s="1">
        <v>0.51</v>
      </c>
      <c r="K225" s="1">
        <v>5</v>
      </c>
      <c r="L225" s="1">
        <v>296</v>
      </c>
      <c r="M225" s="1">
        <v>16.600000000000001</v>
      </c>
      <c r="N225" s="1">
        <v>6.5460000000000003</v>
      </c>
      <c r="O225" s="1">
        <v>5.33</v>
      </c>
      <c r="P225" s="1">
        <v>29.4</v>
      </c>
      <c r="Q225" s="26">
        <f t="shared" si="3"/>
        <v>28.828114390028418</v>
      </c>
    </row>
    <row r="226" spans="8:17" x14ac:dyDescent="0.3">
      <c r="H226" s="2">
        <v>47.2</v>
      </c>
      <c r="I226" s="2">
        <v>4.05</v>
      </c>
      <c r="J226" s="1">
        <v>0.51</v>
      </c>
      <c r="K226" s="1">
        <v>5</v>
      </c>
      <c r="L226" s="1">
        <v>296</v>
      </c>
      <c r="M226" s="1">
        <v>16.600000000000001</v>
      </c>
      <c r="N226" s="1">
        <v>6.02</v>
      </c>
      <c r="O226" s="1">
        <v>10.11</v>
      </c>
      <c r="P226" s="1">
        <v>23.2</v>
      </c>
      <c r="Q226" s="26">
        <f t="shared" si="3"/>
        <v>24.229839291464291</v>
      </c>
    </row>
    <row r="227" spans="8:17" x14ac:dyDescent="0.3">
      <c r="H227" s="2">
        <v>73.400000000000006</v>
      </c>
      <c r="I227" s="2">
        <v>4.05</v>
      </c>
      <c r="J227" s="1">
        <v>0.51</v>
      </c>
      <c r="K227" s="1">
        <v>5</v>
      </c>
      <c r="L227" s="1">
        <v>296</v>
      </c>
      <c r="M227" s="1">
        <v>16.600000000000001</v>
      </c>
      <c r="N227" s="1">
        <v>6.3150000000000004</v>
      </c>
      <c r="O227" s="1">
        <v>6.29</v>
      </c>
      <c r="P227" s="1">
        <v>24.6</v>
      </c>
      <c r="Q227" s="26">
        <f t="shared" si="3"/>
        <v>28.621457054999656</v>
      </c>
    </row>
    <row r="228" spans="8:17" x14ac:dyDescent="0.3">
      <c r="H228" s="2">
        <v>74.400000000000006</v>
      </c>
      <c r="I228" s="2">
        <v>4.05</v>
      </c>
      <c r="J228" s="1">
        <v>0.51</v>
      </c>
      <c r="K228" s="1">
        <v>5</v>
      </c>
      <c r="L228" s="1">
        <v>296</v>
      </c>
      <c r="M228" s="1">
        <v>16.600000000000001</v>
      </c>
      <c r="N228" s="1">
        <v>6.86</v>
      </c>
      <c r="O228" s="1">
        <v>6.92</v>
      </c>
      <c r="P228" s="1">
        <v>29.9</v>
      </c>
      <c r="Q228" s="26">
        <f t="shared" si="3"/>
        <v>30.521522250447163</v>
      </c>
    </row>
    <row r="229" spans="8:17" x14ac:dyDescent="0.3">
      <c r="H229" s="2">
        <v>38.1</v>
      </c>
      <c r="I229" s="2">
        <v>5.19</v>
      </c>
      <c r="J229" s="1">
        <v>0.51500000000000001</v>
      </c>
      <c r="K229" s="1">
        <v>5</v>
      </c>
      <c r="L229" s="1">
        <v>224</v>
      </c>
      <c r="M229" s="1">
        <v>20.2</v>
      </c>
      <c r="N229" s="1">
        <v>6.3159999999999998</v>
      </c>
      <c r="O229" s="1">
        <v>5.68</v>
      </c>
      <c r="P229" s="1">
        <v>22.2</v>
      </c>
      <c r="Q229" s="26">
        <f t="shared" si="3"/>
        <v>25.112211406006363</v>
      </c>
    </row>
    <row r="230" spans="8:17" x14ac:dyDescent="0.3">
      <c r="H230" s="2">
        <v>38.5</v>
      </c>
      <c r="I230" s="2">
        <v>5.19</v>
      </c>
      <c r="J230" s="1">
        <v>0.51500000000000001</v>
      </c>
      <c r="K230" s="1">
        <v>5</v>
      </c>
      <c r="L230" s="1">
        <v>224</v>
      </c>
      <c r="M230" s="1">
        <v>20.2</v>
      </c>
      <c r="N230" s="1">
        <v>6.31</v>
      </c>
      <c r="O230" s="1">
        <v>6.75</v>
      </c>
      <c r="P230" s="1">
        <v>20.7</v>
      </c>
      <c r="Q230" s="26">
        <f t="shared" si="3"/>
        <v>24.45311214464542</v>
      </c>
    </row>
    <row r="231" spans="8:17" x14ac:dyDescent="0.3">
      <c r="H231" s="2">
        <v>34.5</v>
      </c>
      <c r="I231" s="2">
        <v>5.19</v>
      </c>
      <c r="J231" s="1">
        <v>0.51500000000000001</v>
      </c>
      <c r="K231" s="1">
        <v>5</v>
      </c>
      <c r="L231" s="1">
        <v>224</v>
      </c>
      <c r="M231" s="1">
        <v>20.2</v>
      </c>
      <c r="N231" s="1">
        <v>6.0369999999999999</v>
      </c>
      <c r="O231" s="1">
        <v>8.01</v>
      </c>
      <c r="P231" s="1">
        <v>21.1</v>
      </c>
      <c r="Q231" s="26">
        <f t="shared" si="3"/>
        <v>22.432618581736154</v>
      </c>
    </row>
    <row r="232" spans="8:17" x14ac:dyDescent="0.3">
      <c r="H232" s="2">
        <v>46.3</v>
      </c>
      <c r="I232" s="2">
        <v>5.19</v>
      </c>
      <c r="J232" s="1">
        <v>0.51500000000000001</v>
      </c>
      <c r="K232" s="1">
        <v>5</v>
      </c>
      <c r="L232" s="1">
        <v>224</v>
      </c>
      <c r="M232" s="1">
        <v>20.2</v>
      </c>
      <c r="N232" s="1">
        <v>5.8689999999999998</v>
      </c>
      <c r="O232" s="1">
        <v>9.8000000000000007</v>
      </c>
      <c r="P232" s="1">
        <v>19.5</v>
      </c>
      <c r="Q232" s="26">
        <f t="shared" si="3"/>
        <v>21.044937214824373</v>
      </c>
    </row>
    <row r="233" spans="8:17" x14ac:dyDescent="0.3">
      <c r="H233" s="2">
        <v>59.6</v>
      </c>
      <c r="I233" s="2">
        <v>5.19</v>
      </c>
      <c r="J233" s="1">
        <v>0.51500000000000001</v>
      </c>
      <c r="K233" s="1">
        <v>5</v>
      </c>
      <c r="L233" s="1">
        <v>224</v>
      </c>
      <c r="M233" s="1">
        <v>20.2</v>
      </c>
      <c r="N233" s="1">
        <v>5.8949999999999996</v>
      </c>
      <c r="O233" s="1">
        <v>10.56</v>
      </c>
      <c r="P233" s="1">
        <v>18.5</v>
      </c>
      <c r="Q233" s="26">
        <f t="shared" si="3"/>
        <v>21.130313327114454</v>
      </c>
    </row>
    <row r="234" spans="8:17" x14ac:dyDescent="0.3">
      <c r="H234" s="2">
        <v>37.299999999999997</v>
      </c>
      <c r="I234" s="2">
        <v>5.19</v>
      </c>
      <c r="J234" s="1">
        <v>0.51500000000000001</v>
      </c>
      <c r="K234" s="1">
        <v>5</v>
      </c>
      <c r="L234" s="1">
        <v>224</v>
      </c>
      <c r="M234" s="1">
        <v>20.2</v>
      </c>
      <c r="N234" s="1">
        <v>6.0590000000000002</v>
      </c>
      <c r="O234" s="1">
        <v>8.51</v>
      </c>
      <c r="P234" s="1">
        <v>20.6</v>
      </c>
      <c r="Q234" s="26">
        <f t="shared" si="3"/>
        <v>22.313017147018478</v>
      </c>
    </row>
    <row r="235" spans="8:17" x14ac:dyDescent="0.3">
      <c r="H235" s="2">
        <v>45.4</v>
      </c>
      <c r="I235" s="2">
        <v>5.19</v>
      </c>
      <c r="J235" s="1">
        <v>0.51500000000000001</v>
      </c>
      <c r="K235" s="1">
        <v>5</v>
      </c>
      <c r="L235" s="1">
        <v>224</v>
      </c>
      <c r="M235" s="1">
        <v>20.2</v>
      </c>
      <c r="N235" s="1">
        <v>5.9850000000000003</v>
      </c>
      <c r="O235" s="1">
        <v>9.74</v>
      </c>
      <c r="P235" s="1">
        <v>19</v>
      </c>
      <c r="Q235" s="26">
        <f t="shared" si="3"/>
        <v>21.530159706614569</v>
      </c>
    </row>
    <row r="236" spans="8:17" x14ac:dyDescent="0.3">
      <c r="H236" s="2">
        <v>58.5</v>
      </c>
      <c r="I236" s="2">
        <v>5.19</v>
      </c>
      <c r="J236" s="1">
        <v>0.51500000000000001</v>
      </c>
      <c r="K236" s="1">
        <v>5</v>
      </c>
      <c r="L236" s="1">
        <v>224</v>
      </c>
      <c r="M236" s="1">
        <v>20.2</v>
      </c>
      <c r="N236" s="1">
        <v>5.968</v>
      </c>
      <c r="O236" s="1">
        <v>9.2899999999999991</v>
      </c>
      <c r="P236" s="1">
        <v>18.7</v>
      </c>
      <c r="Q236" s="26">
        <f t="shared" si="3"/>
        <v>22.163796392841114</v>
      </c>
    </row>
    <row r="237" spans="8:17" x14ac:dyDescent="0.3">
      <c r="H237" s="2">
        <v>59.7</v>
      </c>
      <c r="I237" s="2">
        <v>1.89</v>
      </c>
      <c r="J237" s="1">
        <v>0.51800000000000002</v>
      </c>
      <c r="K237" s="1">
        <v>1</v>
      </c>
      <c r="L237" s="1">
        <v>422</v>
      </c>
      <c r="M237" s="1">
        <v>15.9</v>
      </c>
      <c r="N237" s="1">
        <v>6.54</v>
      </c>
      <c r="O237" s="1">
        <v>8.65</v>
      </c>
      <c r="P237" s="1">
        <v>16.5</v>
      </c>
      <c r="Q237" s="26">
        <f t="shared" si="3"/>
        <v>25.188958016514484</v>
      </c>
    </row>
    <row r="238" spans="8:17" x14ac:dyDescent="0.3">
      <c r="H238" s="2">
        <v>79.900000000000006</v>
      </c>
      <c r="I238" s="2">
        <v>8.56</v>
      </c>
      <c r="J238" s="1">
        <v>0.52</v>
      </c>
      <c r="K238" s="1">
        <v>5</v>
      </c>
      <c r="L238" s="1">
        <v>384</v>
      </c>
      <c r="M238" s="1">
        <v>20.9</v>
      </c>
      <c r="N238" s="1">
        <v>6.7270000000000003</v>
      </c>
      <c r="O238" s="1">
        <v>9.42</v>
      </c>
      <c r="P238" s="1">
        <v>27.5</v>
      </c>
      <c r="Q238" s="26">
        <f t="shared" si="3"/>
        <v>23.24772703968268</v>
      </c>
    </row>
    <row r="239" spans="8:17" x14ac:dyDescent="0.3">
      <c r="H239" s="2">
        <v>71.3</v>
      </c>
      <c r="I239" s="2">
        <v>8.56</v>
      </c>
      <c r="J239" s="1">
        <v>0.52</v>
      </c>
      <c r="K239" s="1">
        <v>5</v>
      </c>
      <c r="L239" s="1">
        <v>384</v>
      </c>
      <c r="M239" s="1">
        <v>20.9</v>
      </c>
      <c r="N239" s="1">
        <v>6.7809999999999997</v>
      </c>
      <c r="O239" s="1">
        <v>7.67</v>
      </c>
      <c r="P239" s="1">
        <v>26.5</v>
      </c>
      <c r="Q239" s="26">
        <f t="shared" si="3"/>
        <v>24.246290447348997</v>
      </c>
    </row>
    <row r="240" spans="8:17" x14ac:dyDescent="0.3">
      <c r="H240" s="2">
        <v>85.4</v>
      </c>
      <c r="I240" s="2">
        <v>8.56</v>
      </c>
      <c r="J240" s="1">
        <v>0.52</v>
      </c>
      <c r="K240" s="1">
        <v>5</v>
      </c>
      <c r="L240" s="1">
        <v>384</v>
      </c>
      <c r="M240" s="1">
        <v>20.9</v>
      </c>
      <c r="N240" s="1">
        <v>6.4050000000000002</v>
      </c>
      <c r="O240" s="1">
        <v>10.63</v>
      </c>
      <c r="P240" s="1">
        <v>18.600000000000001</v>
      </c>
      <c r="Q240" s="26">
        <f t="shared" si="3"/>
        <v>21.368225585952018</v>
      </c>
    </row>
    <row r="241" spans="8:17" x14ac:dyDescent="0.3">
      <c r="H241" s="2">
        <v>87.4</v>
      </c>
      <c r="I241" s="2">
        <v>8.56</v>
      </c>
      <c r="J241" s="1">
        <v>0.52</v>
      </c>
      <c r="K241" s="1">
        <v>5</v>
      </c>
      <c r="L241" s="1">
        <v>384</v>
      </c>
      <c r="M241" s="1">
        <v>20.9</v>
      </c>
      <c r="N241" s="1">
        <v>6.1369999999999996</v>
      </c>
      <c r="O241" s="1">
        <v>13.44</v>
      </c>
      <c r="P241" s="1">
        <v>19.3</v>
      </c>
      <c r="Q241" s="26">
        <f t="shared" si="3"/>
        <v>18.627972243255076</v>
      </c>
    </row>
    <row r="242" spans="8:17" x14ac:dyDescent="0.3">
      <c r="H242" s="2">
        <v>90</v>
      </c>
      <c r="I242" s="2">
        <v>8.56</v>
      </c>
      <c r="J242" s="1">
        <v>0.52</v>
      </c>
      <c r="K242" s="1">
        <v>5</v>
      </c>
      <c r="L242" s="1">
        <v>384</v>
      </c>
      <c r="M242" s="1">
        <v>20.9</v>
      </c>
      <c r="N242" s="1">
        <v>6.1669999999999998</v>
      </c>
      <c r="O242" s="1">
        <v>12.33</v>
      </c>
      <c r="P242" s="1">
        <v>20.100000000000001</v>
      </c>
      <c r="Q242" s="26">
        <f t="shared" si="3"/>
        <v>19.509094012201359</v>
      </c>
    </row>
    <row r="243" spans="8:17" x14ac:dyDescent="0.3">
      <c r="H243" s="2">
        <v>96.7</v>
      </c>
      <c r="I243" s="2">
        <v>8.56</v>
      </c>
      <c r="J243" s="1">
        <v>0.52</v>
      </c>
      <c r="K243" s="1">
        <v>5</v>
      </c>
      <c r="L243" s="1">
        <v>384</v>
      </c>
      <c r="M243" s="1">
        <v>20.9</v>
      </c>
      <c r="N243" s="1">
        <v>5.851</v>
      </c>
      <c r="O243" s="1">
        <v>16.47</v>
      </c>
      <c r="P243" s="1">
        <v>19.5</v>
      </c>
      <c r="Q243" s="26">
        <f t="shared" si="3"/>
        <v>15.920750628375822</v>
      </c>
    </row>
    <row r="244" spans="8:17" x14ac:dyDescent="0.3">
      <c r="H244" s="2">
        <v>91.9</v>
      </c>
      <c r="I244" s="2">
        <v>8.56</v>
      </c>
      <c r="J244" s="1">
        <v>0.52</v>
      </c>
      <c r="K244" s="1">
        <v>5</v>
      </c>
      <c r="L244" s="1">
        <v>384</v>
      </c>
      <c r="M244" s="1">
        <v>20.9</v>
      </c>
      <c r="N244" s="1">
        <v>5.8360000000000003</v>
      </c>
      <c r="O244" s="1">
        <v>18.66</v>
      </c>
      <c r="P244" s="1">
        <v>19.5</v>
      </c>
      <c r="Q244" s="26">
        <f t="shared" si="3"/>
        <v>14.375481956274591</v>
      </c>
    </row>
    <row r="245" spans="8:17" x14ac:dyDescent="0.3">
      <c r="H245" s="2">
        <v>85.2</v>
      </c>
      <c r="I245" s="2">
        <v>8.56</v>
      </c>
      <c r="J245" s="1">
        <v>0.52</v>
      </c>
      <c r="K245" s="1">
        <v>5</v>
      </c>
      <c r="L245" s="1">
        <v>384</v>
      </c>
      <c r="M245" s="1">
        <v>20.9</v>
      </c>
      <c r="N245" s="1">
        <v>6.1269999999999998</v>
      </c>
      <c r="O245" s="1">
        <v>14.09</v>
      </c>
      <c r="P245" s="1">
        <v>20.399999999999999</v>
      </c>
      <c r="Q245" s="26">
        <f t="shared" si="3"/>
        <v>18.120907107398228</v>
      </c>
    </row>
    <row r="246" spans="8:17" x14ac:dyDescent="0.3">
      <c r="H246" s="2">
        <v>97.1</v>
      </c>
      <c r="I246" s="2">
        <v>8.56</v>
      </c>
      <c r="J246" s="1">
        <v>0.52</v>
      </c>
      <c r="K246" s="1">
        <v>5</v>
      </c>
      <c r="L246" s="1">
        <v>384</v>
      </c>
      <c r="M246" s="1">
        <v>20.9</v>
      </c>
      <c r="N246" s="1">
        <v>6.4740000000000002</v>
      </c>
      <c r="O246" s="1">
        <v>12.27</v>
      </c>
      <c r="P246" s="1">
        <v>19.8</v>
      </c>
      <c r="Q246" s="26">
        <f t="shared" si="3"/>
        <v>21.045760758605773</v>
      </c>
    </row>
    <row r="247" spans="8:17" x14ac:dyDescent="0.3">
      <c r="H247" s="2">
        <v>91.2</v>
      </c>
      <c r="I247" s="2">
        <v>8.56</v>
      </c>
      <c r="J247" s="1">
        <v>0.52</v>
      </c>
      <c r="K247" s="1">
        <v>5</v>
      </c>
      <c r="L247" s="1">
        <v>384</v>
      </c>
      <c r="M247" s="1">
        <v>20.9</v>
      </c>
      <c r="N247" s="1">
        <v>6.2290000000000001</v>
      </c>
      <c r="O247" s="1">
        <v>15.55</v>
      </c>
      <c r="P247" s="1">
        <v>19.399999999999999</v>
      </c>
      <c r="Q247" s="26">
        <f t="shared" si="3"/>
        <v>17.855782152024965</v>
      </c>
    </row>
    <row r="248" spans="8:17" x14ac:dyDescent="0.3">
      <c r="H248" s="2">
        <v>54.4</v>
      </c>
      <c r="I248" s="2">
        <v>8.56</v>
      </c>
      <c r="J248" s="1">
        <v>0.52</v>
      </c>
      <c r="K248" s="1">
        <v>5</v>
      </c>
      <c r="L248" s="1">
        <v>384</v>
      </c>
      <c r="M248" s="1">
        <v>20.9</v>
      </c>
      <c r="N248" s="1">
        <v>6.1950000000000003</v>
      </c>
      <c r="O248" s="1">
        <v>13</v>
      </c>
      <c r="P248" s="1">
        <v>21.7</v>
      </c>
      <c r="Q248" s="26">
        <f t="shared" si="3"/>
        <v>18.046665832832772</v>
      </c>
    </row>
    <row r="249" spans="8:17" x14ac:dyDescent="0.3">
      <c r="H249" s="2">
        <v>66.599999999999994</v>
      </c>
      <c r="I249" s="2">
        <v>7.87</v>
      </c>
      <c r="J249" s="1">
        <v>0.52400000000000002</v>
      </c>
      <c r="K249" s="1">
        <v>5</v>
      </c>
      <c r="L249" s="1">
        <v>311</v>
      </c>
      <c r="M249" s="1">
        <v>15.2</v>
      </c>
      <c r="N249" s="1">
        <v>6.0119999999999996</v>
      </c>
      <c r="O249" s="1">
        <v>12.43</v>
      </c>
      <c r="P249" s="1">
        <v>22.9</v>
      </c>
      <c r="Q249" s="26">
        <f t="shared" si="3"/>
        <v>25.070896878394755</v>
      </c>
    </row>
    <row r="250" spans="8:17" x14ac:dyDescent="0.3">
      <c r="H250" s="2">
        <v>96.1</v>
      </c>
      <c r="I250" s="2">
        <v>7.87</v>
      </c>
      <c r="J250" s="1">
        <v>0.52400000000000002</v>
      </c>
      <c r="K250" s="1">
        <v>5</v>
      </c>
      <c r="L250" s="1">
        <v>311</v>
      </c>
      <c r="M250" s="1">
        <v>15.2</v>
      </c>
      <c r="N250" s="1">
        <v>6.1719999999999997</v>
      </c>
      <c r="O250" s="1">
        <v>19.149999999999999</v>
      </c>
      <c r="P250" s="1">
        <v>27.1</v>
      </c>
      <c r="Q250" s="26">
        <f t="shared" si="3"/>
        <v>22.635882869214981</v>
      </c>
    </row>
    <row r="251" spans="8:17" x14ac:dyDescent="0.3">
      <c r="H251" s="2">
        <v>100</v>
      </c>
      <c r="I251" s="2">
        <v>7.87</v>
      </c>
      <c r="J251" s="1">
        <v>0.52400000000000002</v>
      </c>
      <c r="K251" s="1">
        <v>5</v>
      </c>
      <c r="L251" s="1">
        <v>311</v>
      </c>
      <c r="M251" s="1">
        <v>15.2</v>
      </c>
      <c r="N251" s="1">
        <v>5.6310000000000002</v>
      </c>
      <c r="O251" s="1">
        <v>29.93</v>
      </c>
      <c r="P251" s="1">
        <v>16.5</v>
      </c>
      <c r="Q251" s="26">
        <f t="shared" si="3"/>
        <v>14.008833447680122</v>
      </c>
    </row>
    <row r="252" spans="8:17" x14ac:dyDescent="0.3">
      <c r="H252" s="2">
        <v>85.9</v>
      </c>
      <c r="I252" s="2">
        <v>7.87</v>
      </c>
      <c r="J252" s="1">
        <v>0.52400000000000002</v>
      </c>
      <c r="K252" s="1">
        <v>5</v>
      </c>
      <c r="L252" s="1">
        <v>311</v>
      </c>
      <c r="M252" s="1">
        <v>15.2</v>
      </c>
      <c r="N252" s="1">
        <v>6.0039999999999996</v>
      </c>
      <c r="O252" s="1">
        <v>17.100000000000001</v>
      </c>
      <c r="P252" s="1">
        <v>18.899999999999999</v>
      </c>
      <c r="Q252" s="26">
        <f t="shared" si="3"/>
        <v>22.847444015889295</v>
      </c>
    </row>
    <row r="253" spans="8:17" x14ac:dyDescent="0.3">
      <c r="H253" s="2">
        <v>94.3</v>
      </c>
      <c r="I253" s="2">
        <v>7.87</v>
      </c>
      <c r="J253" s="1">
        <v>0.52400000000000002</v>
      </c>
      <c r="K253" s="1">
        <v>5</v>
      </c>
      <c r="L253" s="1">
        <v>311</v>
      </c>
      <c r="M253" s="1">
        <v>15.2</v>
      </c>
      <c r="N253" s="1">
        <v>6.3769999999999998</v>
      </c>
      <c r="O253" s="1">
        <v>20.45</v>
      </c>
      <c r="P253" s="1">
        <v>15</v>
      </c>
      <c r="Q253" s="26">
        <f t="shared" si="3"/>
        <v>22.635614010409792</v>
      </c>
    </row>
    <row r="254" spans="8:17" x14ac:dyDescent="0.3">
      <c r="H254" s="2">
        <v>82.9</v>
      </c>
      <c r="I254" s="2">
        <v>7.87</v>
      </c>
      <c r="J254" s="1">
        <v>0.52400000000000002</v>
      </c>
      <c r="K254" s="1">
        <v>5</v>
      </c>
      <c r="L254" s="1">
        <v>311</v>
      </c>
      <c r="M254" s="1">
        <v>15.2</v>
      </c>
      <c r="N254" s="1">
        <v>6.0090000000000003</v>
      </c>
      <c r="O254" s="1">
        <v>13.27</v>
      </c>
      <c r="P254" s="1">
        <v>18.899999999999999</v>
      </c>
      <c r="Q254" s="26">
        <f t="shared" si="3"/>
        <v>25.087026529594443</v>
      </c>
    </row>
    <row r="255" spans="8:17" x14ac:dyDescent="0.3">
      <c r="H255" s="2">
        <v>39</v>
      </c>
      <c r="I255" s="2">
        <v>7.87</v>
      </c>
      <c r="J255" s="1">
        <v>0.52400000000000002</v>
      </c>
      <c r="K255" s="1">
        <v>5</v>
      </c>
      <c r="L255" s="1">
        <v>311</v>
      </c>
      <c r="M255" s="1">
        <v>15.2</v>
      </c>
      <c r="N255" s="1">
        <v>5.8890000000000002</v>
      </c>
      <c r="O255" s="1">
        <v>15.71</v>
      </c>
      <c r="P255" s="1">
        <v>21.7</v>
      </c>
      <c r="Q255" s="26">
        <f t="shared" si="3"/>
        <v>21.669536843521009</v>
      </c>
    </row>
    <row r="256" spans="8:17" x14ac:dyDescent="0.3">
      <c r="H256" s="2">
        <v>90.7</v>
      </c>
      <c r="I256" s="2">
        <v>18.100000000000001</v>
      </c>
      <c r="J256" s="1">
        <v>0.53200000000000003</v>
      </c>
      <c r="K256" s="1">
        <v>24</v>
      </c>
      <c r="L256" s="1">
        <v>666</v>
      </c>
      <c r="M256" s="1">
        <v>20.2</v>
      </c>
      <c r="N256" s="1">
        <v>6.2290000000000001</v>
      </c>
      <c r="O256" s="1">
        <v>12.87</v>
      </c>
      <c r="P256" s="1">
        <v>19.600000000000001</v>
      </c>
      <c r="Q256" s="26">
        <f t="shared" si="3"/>
        <v>22.228095018068245</v>
      </c>
    </row>
    <row r="257" spans="8:17" x14ac:dyDescent="0.3">
      <c r="H257" s="2">
        <v>64.7</v>
      </c>
      <c r="I257" s="2">
        <v>18.100000000000001</v>
      </c>
      <c r="J257" s="1">
        <v>0.53200000000000003</v>
      </c>
      <c r="K257" s="1">
        <v>24</v>
      </c>
      <c r="L257" s="1">
        <v>666</v>
      </c>
      <c r="M257" s="1">
        <v>20.2</v>
      </c>
      <c r="N257" s="1">
        <v>6.242</v>
      </c>
      <c r="O257" s="1">
        <v>10.74</v>
      </c>
      <c r="P257" s="1">
        <v>23</v>
      </c>
      <c r="Q257" s="26">
        <f t="shared" si="3"/>
        <v>22.714406414127374</v>
      </c>
    </row>
    <row r="258" spans="8:17" x14ac:dyDescent="0.3">
      <c r="H258" s="2">
        <v>74.900000000000006</v>
      </c>
      <c r="I258" s="2">
        <v>18.100000000000001</v>
      </c>
      <c r="J258" s="1">
        <v>0.53200000000000003</v>
      </c>
      <c r="K258" s="1">
        <v>24</v>
      </c>
      <c r="L258" s="1">
        <v>666</v>
      </c>
      <c r="M258" s="1">
        <v>20.2</v>
      </c>
      <c r="N258" s="1">
        <v>6.75</v>
      </c>
      <c r="O258" s="1">
        <v>7.74</v>
      </c>
      <c r="P258" s="1">
        <v>23.7</v>
      </c>
      <c r="Q258" s="26">
        <f t="shared" si="3"/>
        <v>26.961559087820667</v>
      </c>
    </row>
    <row r="259" spans="8:17" x14ac:dyDescent="0.3">
      <c r="H259" s="2">
        <v>77</v>
      </c>
      <c r="I259" s="2">
        <v>18.100000000000001</v>
      </c>
      <c r="J259" s="1">
        <v>0.53200000000000003</v>
      </c>
      <c r="K259" s="1">
        <v>24</v>
      </c>
      <c r="L259" s="1">
        <v>666</v>
      </c>
      <c r="M259" s="1">
        <v>20.2</v>
      </c>
      <c r="N259" s="1">
        <v>7.0609999999999999</v>
      </c>
      <c r="O259" s="1">
        <v>7.01</v>
      </c>
      <c r="P259" s="1">
        <v>25</v>
      </c>
      <c r="Q259" s="26">
        <f t="shared" si="3"/>
        <v>28.755509626881992</v>
      </c>
    </row>
    <row r="260" spans="8:17" x14ac:dyDescent="0.3">
      <c r="H260" s="2">
        <v>40.299999999999997</v>
      </c>
      <c r="I260" s="2">
        <v>18.100000000000001</v>
      </c>
      <c r="J260" s="1">
        <v>0.53200000000000003</v>
      </c>
      <c r="K260" s="1">
        <v>24</v>
      </c>
      <c r="L260" s="1">
        <v>666</v>
      </c>
      <c r="M260" s="1">
        <v>20.2</v>
      </c>
      <c r="N260" s="1">
        <v>5.7619999999999996</v>
      </c>
      <c r="O260" s="1">
        <v>10.42</v>
      </c>
      <c r="P260" s="1">
        <v>21.8</v>
      </c>
      <c r="Q260" s="26">
        <f t="shared" si="3"/>
        <v>20.124219249559445</v>
      </c>
    </row>
    <row r="261" spans="8:17" x14ac:dyDescent="0.3">
      <c r="H261" s="2">
        <v>65.2</v>
      </c>
      <c r="I261" s="2">
        <v>2.31</v>
      </c>
      <c r="J261" s="1">
        <v>0.53800000000000003</v>
      </c>
      <c r="K261" s="1">
        <v>1</v>
      </c>
      <c r="L261" s="1">
        <v>296</v>
      </c>
      <c r="M261" s="1">
        <v>15.3</v>
      </c>
      <c r="N261" s="1">
        <v>6.5750000000000002</v>
      </c>
      <c r="O261" s="1">
        <v>4.9800000000000004</v>
      </c>
      <c r="P261" s="1">
        <v>24</v>
      </c>
      <c r="Q261" s="26">
        <f t="shared" si="3"/>
        <v>30.048887336899604</v>
      </c>
    </row>
    <row r="262" spans="8:17" x14ac:dyDescent="0.3">
      <c r="H262" s="2">
        <v>61.8</v>
      </c>
      <c r="I262" s="2">
        <v>8.14</v>
      </c>
      <c r="J262" s="1">
        <v>0.53800000000000003</v>
      </c>
      <c r="K262" s="1">
        <v>4</v>
      </c>
      <c r="L262" s="1">
        <v>307</v>
      </c>
      <c r="M262" s="1">
        <v>21</v>
      </c>
      <c r="N262" s="1">
        <v>5.9489999999999998</v>
      </c>
      <c r="O262" s="1">
        <v>8.26</v>
      </c>
      <c r="P262" s="1">
        <v>20.399999999999999</v>
      </c>
      <c r="Q262" s="26">
        <f t="shared" si="3"/>
        <v>20.64832117618176</v>
      </c>
    </row>
    <row r="263" spans="8:17" x14ac:dyDescent="0.3">
      <c r="H263" s="2">
        <v>84.5</v>
      </c>
      <c r="I263" s="2">
        <v>8.14</v>
      </c>
      <c r="J263" s="1">
        <v>0.53800000000000003</v>
      </c>
      <c r="K263" s="1">
        <v>4</v>
      </c>
      <c r="L263" s="1">
        <v>307</v>
      </c>
      <c r="M263" s="1">
        <v>21</v>
      </c>
      <c r="N263" s="1">
        <v>6.0960000000000001</v>
      </c>
      <c r="O263" s="1">
        <v>10.26</v>
      </c>
      <c r="P263" s="1">
        <v>18.2</v>
      </c>
      <c r="Q263" s="26">
        <f t="shared" si="3"/>
        <v>20.792070150826319</v>
      </c>
    </row>
    <row r="264" spans="8:17" x14ac:dyDescent="0.3">
      <c r="H264" s="2">
        <v>56.5</v>
      </c>
      <c r="I264" s="2">
        <v>8.14</v>
      </c>
      <c r="J264" s="1">
        <v>0.53800000000000003</v>
      </c>
      <c r="K264" s="1">
        <v>4</v>
      </c>
      <c r="L264" s="1">
        <v>307</v>
      </c>
      <c r="M264" s="1">
        <v>21</v>
      </c>
      <c r="N264" s="1">
        <v>5.8339999999999996</v>
      </c>
      <c r="O264" s="1">
        <v>8.4700000000000006</v>
      </c>
      <c r="P264" s="1">
        <v>19.899999999999999</v>
      </c>
      <c r="Q264" s="26">
        <f t="shared" si="3"/>
        <v>19.872253506387842</v>
      </c>
    </row>
    <row r="265" spans="8:17" x14ac:dyDescent="0.3">
      <c r="H265" s="2">
        <v>29.3</v>
      </c>
      <c r="I265" s="2">
        <v>8.14</v>
      </c>
      <c r="J265" s="1">
        <v>0.53800000000000003</v>
      </c>
      <c r="K265" s="1">
        <v>4</v>
      </c>
      <c r="L265" s="1">
        <v>307</v>
      </c>
      <c r="M265" s="1">
        <v>21</v>
      </c>
      <c r="N265" s="1">
        <v>5.9349999999999996</v>
      </c>
      <c r="O265" s="1">
        <v>6.58</v>
      </c>
      <c r="P265" s="1">
        <v>23.1</v>
      </c>
      <c r="Q265" s="26">
        <f t="shared" si="3"/>
        <v>20.536845990643574</v>
      </c>
    </row>
    <row r="266" spans="8:17" x14ac:dyDescent="0.3">
      <c r="H266" s="2">
        <v>81.7</v>
      </c>
      <c r="I266" s="2">
        <v>8.14</v>
      </c>
      <c r="J266" s="1">
        <v>0.53800000000000003</v>
      </c>
      <c r="K266" s="1">
        <v>4</v>
      </c>
      <c r="L266" s="1">
        <v>307</v>
      </c>
      <c r="M266" s="1">
        <v>21</v>
      </c>
      <c r="N266" s="1">
        <v>5.99</v>
      </c>
      <c r="O266" s="1">
        <v>14.67</v>
      </c>
      <c r="P266" s="1">
        <v>17.5</v>
      </c>
      <c r="Q266" s="26">
        <f t="shared" si="3"/>
        <v>17.593800118187033</v>
      </c>
    </row>
    <row r="267" spans="8:17" x14ac:dyDescent="0.3">
      <c r="H267" s="2">
        <v>36.6</v>
      </c>
      <c r="I267" s="2">
        <v>8.14</v>
      </c>
      <c r="J267" s="1">
        <v>0.53800000000000003</v>
      </c>
      <c r="K267" s="1">
        <v>4</v>
      </c>
      <c r="L267" s="1">
        <v>307</v>
      </c>
      <c r="M267" s="1">
        <v>21</v>
      </c>
      <c r="N267" s="1">
        <v>5.4560000000000004</v>
      </c>
      <c r="O267" s="1">
        <v>11.69</v>
      </c>
      <c r="P267" s="1">
        <v>20.2</v>
      </c>
      <c r="Q267" s="26">
        <f t="shared" si="3"/>
        <v>15.708807639170065</v>
      </c>
    </row>
    <row r="268" spans="8:17" x14ac:dyDescent="0.3">
      <c r="H268" s="2">
        <v>69.5</v>
      </c>
      <c r="I268" s="2">
        <v>8.14</v>
      </c>
      <c r="J268" s="1">
        <v>0.53800000000000003</v>
      </c>
      <c r="K268" s="1">
        <v>4</v>
      </c>
      <c r="L268" s="1">
        <v>307</v>
      </c>
      <c r="M268" s="1">
        <v>21</v>
      </c>
      <c r="N268" s="1">
        <v>5.7270000000000003</v>
      </c>
      <c r="O268" s="1">
        <v>11.28</v>
      </c>
      <c r="P268" s="1">
        <v>18.2</v>
      </c>
      <c r="Q268" s="26">
        <f t="shared" si="3"/>
        <v>18.158485230818485</v>
      </c>
    </row>
    <row r="269" spans="8:17" x14ac:dyDescent="0.3">
      <c r="H269" s="2">
        <v>98.1</v>
      </c>
      <c r="I269" s="2">
        <v>8.14</v>
      </c>
      <c r="J269" s="1">
        <v>0.53800000000000003</v>
      </c>
      <c r="K269" s="1">
        <v>4</v>
      </c>
      <c r="L269" s="1">
        <v>307</v>
      </c>
      <c r="M269" s="1">
        <v>21</v>
      </c>
      <c r="N269" s="1">
        <v>5.57</v>
      </c>
      <c r="O269" s="1">
        <v>21.02</v>
      </c>
      <c r="P269" s="1">
        <v>13.6</v>
      </c>
      <c r="Q269" s="26">
        <f t="shared" ref="Q269:Q332" si="4">$G$8+SUMPRODUCT($H$8:$O$8,H269:O269)</f>
        <v>12.558475065476149</v>
      </c>
    </row>
    <row r="270" spans="8:17" x14ac:dyDescent="0.3">
      <c r="H270" s="2">
        <v>89.2</v>
      </c>
      <c r="I270" s="2">
        <v>8.14</v>
      </c>
      <c r="J270" s="1">
        <v>0.53800000000000003</v>
      </c>
      <c r="K270" s="1">
        <v>4</v>
      </c>
      <c r="L270" s="1">
        <v>307</v>
      </c>
      <c r="M270" s="1">
        <v>21</v>
      </c>
      <c r="N270" s="1">
        <v>5.9649999999999999</v>
      </c>
      <c r="O270" s="1">
        <v>13.83</v>
      </c>
      <c r="P270" s="1">
        <v>19.600000000000001</v>
      </c>
      <c r="Q270" s="26">
        <f t="shared" si="4"/>
        <v>18.246009394334379</v>
      </c>
    </row>
    <row r="271" spans="8:17" x14ac:dyDescent="0.3">
      <c r="H271" s="2">
        <v>91.7</v>
      </c>
      <c r="I271" s="2">
        <v>8.14</v>
      </c>
      <c r="J271" s="1">
        <v>0.53800000000000003</v>
      </c>
      <c r="K271" s="1">
        <v>4</v>
      </c>
      <c r="L271" s="1">
        <v>307</v>
      </c>
      <c r="M271" s="1">
        <v>21</v>
      </c>
      <c r="N271" s="1">
        <v>6.1420000000000003</v>
      </c>
      <c r="O271" s="1">
        <v>18.72</v>
      </c>
      <c r="P271" s="1">
        <v>15.2</v>
      </c>
      <c r="Q271" s="26">
        <f t="shared" si="4"/>
        <v>16.099325912010819</v>
      </c>
    </row>
    <row r="272" spans="8:17" x14ac:dyDescent="0.3">
      <c r="H272" s="2">
        <v>100</v>
      </c>
      <c r="I272" s="2">
        <v>8.14</v>
      </c>
      <c r="J272" s="1">
        <v>0.53800000000000003</v>
      </c>
      <c r="K272" s="1">
        <v>4</v>
      </c>
      <c r="L272" s="1">
        <v>307</v>
      </c>
      <c r="M272" s="1">
        <v>21</v>
      </c>
      <c r="N272" s="1">
        <v>5.8129999999999997</v>
      </c>
      <c r="O272" s="1">
        <v>19.88</v>
      </c>
      <c r="P272" s="1">
        <v>14.5</v>
      </c>
      <c r="Q272" s="26">
        <f t="shared" si="4"/>
        <v>14.313422028868498</v>
      </c>
    </row>
    <row r="273" spans="8:17" x14ac:dyDescent="0.3">
      <c r="H273" s="2">
        <v>94.1</v>
      </c>
      <c r="I273" s="2">
        <v>8.14</v>
      </c>
      <c r="J273" s="1">
        <v>0.53800000000000003</v>
      </c>
      <c r="K273" s="1">
        <v>4</v>
      </c>
      <c r="L273" s="1">
        <v>307</v>
      </c>
      <c r="M273" s="1">
        <v>21</v>
      </c>
      <c r="N273" s="1">
        <v>5.9240000000000004</v>
      </c>
      <c r="O273" s="1">
        <v>16.3</v>
      </c>
      <c r="P273" s="1">
        <v>15.6</v>
      </c>
      <c r="Q273" s="26">
        <f t="shared" si="4"/>
        <v>16.74350304648474</v>
      </c>
    </row>
    <row r="274" spans="8:17" x14ac:dyDescent="0.3">
      <c r="H274" s="2">
        <v>85.7</v>
      </c>
      <c r="I274" s="2">
        <v>8.14</v>
      </c>
      <c r="J274" s="1">
        <v>0.53800000000000003</v>
      </c>
      <c r="K274" s="1">
        <v>4</v>
      </c>
      <c r="L274" s="1">
        <v>307</v>
      </c>
      <c r="M274" s="1">
        <v>21</v>
      </c>
      <c r="N274" s="1">
        <v>5.5990000000000002</v>
      </c>
      <c r="O274" s="1">
        <v>16.510000000000002</v>
      </c>
      <c r="P274" s="1">
        <v>13.9</v>
      </c>
      <c r="Q274" s="26">
        <f t="shared" si="4"/>
        <v>14.99898851795427</v>
      </c>
    </row>
    <row r="275" spans="8:17" x14ac:dyDescent="0.3">
      <c r="H275" s="2">
        <v>90.3</v>
      </c>
      <c r="I275" s="2">
        <v>8.14</v>
      </c>
      <c r="J275" s="1">
        <v>0.53800000000000003</v>
      </c>
      <c r="K275" s="1">
        <v>4</v>
      </c>
      <c r="L275" s="1">
        <v>307</v>
      </c>
      <c r="M275" s="1">
        <v>21</v>
      </c>
      <c r="N275" s="1">
        <v>5.8129999999999997</v>
      </c>
      <c r="O275" s="1">
        <v>14.81</v>
      </c>
      <c r="P275" s="1">
        <v>16.600000000000001</v>
      </c>
      <c r="Q275" s="26">
        <f t="shared" si="4"/>
        <v>17.062110472630295</v>
      </c>
    </row>
    <row r="276" spans="8:17" x14ac:dyDescent="0.3">
      <c r="H276" s="2">
        <v>88.8</v>
      </c>
      <c r="I276" s="2">
        <v>8.14</v>
      </c>
      <c r="J276" s="1">
        <v>0.53800000000000003</v>
      </c>
      <c r="K276" s="1">
        <v>4</v>
      </c>
      <c r="L276" s="1">
        <v>307</v>
      </c>
      <c r="M276" s="1">
        <v>21</v>
      </c>
      <c r="N276" s="1">
        <v>6.0469999999999997</v>
      </c>
      <c r="O276" s="1">
        <v>17.28</v>
      </c>
      <c r="P276" s="1">
        <v>14.8</v>
      </c>
      <c r="Q276" s="26">
        <f t="shared" si="4"/>
        <v>16.483324341785725</v>
      </c>
    </row>
    <row r="277" spans="8:17" x14ac:dyDescent="0.3">
      <c r="H277" s="2">
        <v>94.4</v>
      </c>
      <c r="I277" s="2">
        <v>8.14</v>
      </c>
      <c r="J277" s="1">
        <v>0.53800000000000003</v>
      </c>
      <c r="K277" s="1">
        <v>4</v>
      </c>
      <c r="L277" s="1">
        <v>307</v>
      </c>
      <c r="M277" s="1">
        <v>21</v>
      </c>
      <c r="N277" s="1">
        <v>6.4950000000000001</v>
      </c>
      <c r="O277" s="1">
        <v>12.8</v>
      </c>
      <c r="P277" s="1">
        <v>18.399999999999999</v>
      </c>
      <c r="Q277" s="26">
        <f t="shared" si="4"/>
        <v>21.227083797374636</v>
      </c>
    </row>
    <row r="278" spans="8:17" x14ac:dyDescent="0.3">
      <c r="H278" s="2">
        <v>87.3</v>
      </c>
      <c r="I278" s="2">
        <v>8.14</v>
      </c>
      <c r="J278" s="1">
        <v>0.53800000000000003</v>
      </c>
      <c r="K278" s="1">
        <v>4</v>
      </c>
      <c r="L278" s="1">
        <v>307</v>
      </c>
      <c r="M278" s="1">
        <v>21</v>
      </c>
      <c r="N278" s="1">
        <v>6.6740000000000004</v>
      </c>
      <c r="O278" s="1">
        <v>11.98</v>
      </c>
      <c r="P278" s="1">
        <v>21</v>
      </c>
      <c r="Q278" s="26">
        <f t="shared" si="4"/>
        <v>22.227935133276564</v>
      </c>
    </row>
    <row r="279" spans="8:17" x14ac:dyDescent="0.3">
      <c r="H279" s="2">
        <v>94.1</v>
      </c>
      <c r="I279" s="2">
        <v>8.14</v>
      </c>
      <c r="J279" s="1">
        <v>0.53800000000000003</v>
      </c>
      <c r="K279" s="1">
        <v>4</v>
      </c>
      <c r="L279" s="1">
        <v>307</v>
      </c>
      <c r="M279" s="1">
        <v>21</v>
      </c>
      <c r="N279" s="1">
        <v>5.7130000000000001</v>
      </c>
      <c r="O279" s="1">
        <v>22.6</v>
      </c>
      <c r="P279" s="1">
        <v>12.7</v>
      </c>
      <c r="Q279" s="26">
        <f t="shared" si="4"/>
        <v>12.0605256192948</v>
      </c>
    </row>
    <row r="280" spans="8:17" x14ac:dyDescent="0.3">
      <c r="H280" s="2">
        <v>100</v>
      </c>
      <c r="I280" s="2">
        <v>8.14</v>
      </c>
      <c r="J280" s="1">
        <v>0.53800000000000003</v>
      </c>
      <c r="K280" s="1">
        <v>4</v>
      </c>
      <c r="L280" s="1">
        <v>307</v>
      </c>
      <c r="M280" s="1">
        <v>21</v>
      </c>
      <c r="N280" s="1">
        <v>6.0720000000000001</v>
      </c>
      <c r="O280" s="1">
        <v>13.04</v>
      </c>
      <c r="P280" s="1">
        <v>14.5</v>
      </c>
      <c r="Q280" s="26">
        <f t="shared" si="4"/>
        <v>19.521207978393626</v>
      </c>
    </row>
    <row r="281" spans="8:17" x14ac:dyDescent="0.3">
      <c r="H281" s="2">
        <v>82</v>
      </c>
      <c r="I281" s="2">
        <v>8.14</v>
      </c>
      <c r="J281" s="1">
        <v>0.53800000000000003</v>
      </c>
      <c r="K281" s="1">
        <v>4</v>
      </c>
      <c r="L281" s="1">
        <v>307</v>
      </c>
      <c r="M281" s="1">
        <v>21</v>
      </c>
      <c r="N281" s="1">
        <v>5.95</v>
      </c>
      <c r="O281" s="1">
        <v>27.71</v>
      </c>
      <c r="P281" s="1">
        <v>13.2</v>
      </c>
      <c r="Q281" s="26">
        <f t="shared" si="4"/>
        <v>9.5473848102105343</v>
      </c>
    </row>
    <row r="282" spans="8:17" x14ac:dyDescent="0.3">
      <c r="H282" s="2">
        <v>95</v>
      </c>
      <c r="I282" s="2">
        <v>8.14</v>
      </c>
      <c r="J282" s="1">
        <v>0.53800000000000003</v>
      </c>
      <c r="K282" s="1">
        <v>4</v>
      </c>
      <c r="L282" s="1">
        <v>307</v>
      </c>
      <c r="M282" s="1">
        <v>21</v>
      </c>
      <c r="N282" s="1">
        <v>5.7009999999999996</v>
      </c>
      <c r="O282" s="1">
        <v>18.350000000000001</v>
      </c>
      <c r="P282" s="1">
        <v>13.1</v>
      </c>
      <c r="Q282" s="26">
        <f t="shared" si="4"/>
        <v>14.612588404822024</v>
      </c>
    </row>
    <row r="283" spans="8:17" x14ac:dyDescent="0.3">
      <c r="H283" s="2">
        <v>96.9</v>
      </c>
      <c r="I283" s="2">
        <v>8.14</v>
      </c>
      <c r="J283" s="1">
        <v>0.53800000000000003</v>
      </c>
      <c r="K283" s="1">
        <v>4</v>
      </c>
      <c r="L283" s="1">
        <v>307</v>
      </c>
      <c r="M283" s="1">
        <v>21</v>
      </c>
      <c r="N283" s="1">
        <v>6.0960000000000001</v>
      </c>
      <c r="O283" s="1">
        <v>20.34</v>
      </c>
      <c r="P283" s="1">
        <v>13.5</v>
      </c>
      <c r="Q283" s="26">
        <f t="shared" si="4"/>
        <v>15.100458097224442</v>
      </c>
    </row>
    <row r="284" spans="8:17" x14ac:dyDescent="0.3">
      <c r="H284" s="2">
        <v>82.5</v>
      </c>
      <c r="I284" s="2">
        <v>9.9</v>
      </c>
      <c r="J284" s="1">
        <v>0.54400000000000004</v>
      </c>
      <c r="K284" s="1">
        <v>4</v>
      </c>
      <c r="L284" s="1">
        <v>304</v>
      </c>
      <c r="M284" s="1">
        <v>18.399999999999999</v>
      </c>
      <c r="N284" s="1">
        <v>6.6349999999999998</v>
      </c>
      <c r="O284" s="1">
        <v>4.54</v>
      </c>
      <c r="P284" s="1">
        <v>22.8</v>
      </c>
      <c r="Q284" s="26">
        <f t="shared" si="4"/>
        <v>29.409535937544959</v>
      </c>
    </row>
    <row r="285" spans="8:17" x14ac:dyDescent="0.3">
      <c r="H285" s="2">
        <v>76.7</v>
      </c>
      <c r="I285" s="2">
        <v>9.9</v>
      </c>
      <c r="J285" s="1">
        <v>0.54400000000000004</v>
      </c>
      <c r="K285" s="1">
        <v>4</v>
      </c>
      <c r="L285" s="1">
        <v>304</v>
      </c>
      <c r="M285" s="1">
        <v>18.399999999999999</v>
      </c>
      <c r="N285" s="1">
        <v>5.9720000000000004</v>
      </c>
      <c r="O285" s="1">
        <v>9.9700000000000006</v>
      </c>
      <c r="P285" s="1">
        <v>20.3</v>
      </c>
      <c r="Q285" s="26">
        <f t="shared" si="4"/>
        <v>23.197312345733465</v>
      </c>
    </row>
    <row r="286" spans="8:17" x14ac:dyDescent="0.3">
      <c r="H286" s="2">
        <v>37.799999999999997</v>
      </c>
      <c r="I286" s="2">
        <v>9.9</v>
      </c>
      <c r="J286" s="1">
        <v>0.54400000000000004</v>
      </c>
      <c r="K286" s="1">
        <v>4</v>
      </c>
      <c r="L286" s="1">
        <v>304</v>
      </c>
      <c r="M286" s="1">
        <v>18.399999999999999</v>
      </c>
      <c r="N286" s="1">
        <v>4.9729999999999999</v>
      </c>
      <c r="O286" s="1">
        <v>12.64</v>
      </c>
      <c r="P286" s="1">
        <v>16.100000000000001</v>
      </c>
      <c r="Q286" s="26">
        <f t="shared" si="4"/>
        <v>16.179023611899556</v>
      </c>
    </row>
    <row r="287" spans="8:17" x14ac:dyDescent="0.3">
      <c r="H287" s="2">
        <v>52.8</v>
      </c>
      <c r="I287" s="2">
        <v>9.9</v>
      </c>
      <c r="J287" s="1">
        <v>0.54400000000000004</v>
      </c>
      <c r="K287" s="1">
        <v>4</v>
      </c>
      <c r="L287" s="1">
        <v>304</v>
      </c>
      <c r="M287" s="1">
        <v>18.399999999999999</v>
      </c>
      <c r="N287" s="1">
        <v>6.1219999999999999</v>
      </c>
      <c r="O287" s="1">
        <v>5.98</v>
      </c>
      <c r="P287" s="1">
        <v>22.1</v>
      </c>
      <c r="Q287" s="26">
        <f t="shared" si="4"/>
        <v>25.443572670673181</v>
      </c>
    </row>
    <row r="288" spans="8:17" x14ac:dyDescent="0.3">
      <c r="H288" s="2">
        <v>90.4</v>
      </c>
      <c r="I288" s="2">
        <v>9.9</v>
      </c>
      <c r="J288" s="1">
        <v>0.54400000000000004</v>
      </c>
      <c r="K288" s="1">
        <v>4</v>
      </c>
      <c r="L288" s="1">
        <v>304</v>
      </c>
      <c r="M288" s="1">
        <v>18.399999999999999</v>
      </c>
      <c r="N288" s="1">
        <v>6.0229999999999997</v>
      </c>
      <c r="O288" s="1">
        <v>11.72</v>
      </c>
      <c r="P288" s="1">
        <v>19.399999999999999</v>
      </c>
      <c r="Q288" s="26">
        <f t="shared" si="4"/>
        <v>22.799891476957061</v>
      </c>
    </row>
    <row r="289" spans="8:17" x14ac:dyDescent="0.3">
      <c r="H289" s="2">
        <v>82.8</v>
      </c>
      <c r="I289" s="2">
        <v>9.9</v>
      </c>
      <c r="J289" s="1">
        <v>0.54400000000000004</v>
      </c>
      <c r="K289" s="1">
        <v>4</v>
      </c>
      <c r="L289" s="1">
        <v>304</v>
      </c>
      <c r="M289" s="1">
        <v>18.399999999999999</v>
      </c>
      <c r="N289" s="1">
        <v>6.266</v>
      </c>
      <c r="O289" s="1">
        <v>7.9</v>
      </c>
      <c r="P289" s="1">
        <v>21.6</v>
      </c>
      <c r="Q289" s="26">
        <f t="shared" si="4"/>
        <v>25.86378319213231</v>
      </c>
    </row>
    <row r="290" spans="8:17" x14ac:dyDescent="0.3">
      <c r="H290" s="2">
        <v>87.3</v>
      </c>
      <c r="I290" s="2">
        <v>9.9</v>
      </c>
      <c r="J290" s="1">
        <v>0.54400000000000004</v>
      </c>
      <c r="K290" s="1">
        <v>4</v>
      </c>
      <c r="L290" s="1">
        <v>304</v>
      </c>
      <c r="M290" s="1">
        <v>18.399999999999999</v>
      </c>
      <c r="N290" s="1">
        <v>6.5670000000000002</v>
      </c>
      <c r="O290" s="1">
        <v>9.2799999999999994</v>
      </c>
      <c r="P290" s="1">
        <v>23.8</v>
      </c>
      <c r="Q290" s="26">
        <f t="shared" si="4"/>
        <v>26.418636861536797</v>
      </c>
    </row>
    <row r="291" spans="8:17" x14ac:dyDescent="0.3">
      <c r="H291" s="2">
        <v>77.7</v>
      </c>
      <c r="I291" s="2">
        <v>9.9</v>
      </c>
      <c r="J291" s="1">
        <v>0.54400000000000004</v>
      </c>
      <c r="K291" s="1">
        <v>4</v>
      </c>
      <c r="L291" s="1">
        <v>304</v>
      </c>
      <c r="M291" s="1">
        <v>18.399999999999999</v>
      </c>
      <c r="N291" s="1">
        <v>5.7050000000000001</v>
      </c>
      <c r="O291" s="1">
        <v>11.5</v>
      </c>
      <c r="P291" s="1">
        <v>16.2</v>
      </c>
      <c r="Q291" s="26">
        <f t="shared" si="4"/>
        <v>21.202853392572298</v>
      </c>
    </row>
    <row r="292" spans="8:17" x14ac:dyDescent="0.3">
      <c r="H292" s="2">
        <v>83.2</v>
      </c>
      <c r="I292" s="2">
        <v>9.9</v>
      </c>
      <c r="J292" s="1">
        <v>0.54400000000000004</v>
      </c>
      <c r="K292" s="1">
        <v>4</v>
      </c>
      <c r="L292" s="1">
        <v>304</v>
      </c>
      <c r="M292" s="1">
        <v>18.399999999999999</v>
      </c>
      <c r="N292" s="1">
        <v>5.9139999999999997</v>
      </c>
      <c r="O292" s="1">
        <v>18.329999999999998</v>
      </c>
      <c r="P292" s="1">
        <v>17.8</v>
      </c>
      <c r="Q292" s="26">
        <f t="shared" si="4"/>
        <v>18.112980791076652</v>
      </c>
    </row>
    <row r="293" spans="8:17" x14ac:dyDescent="0.3">
      <c r="H293" s="2">
        <v>71.7</v>
      </c>
      <c r="I293" s="2">
        <v>9.9</v>
      </c>
      <c r="J293" s="1">
        <v>0.54400000000000004</v>
      </c>
      <c r="K293" s="1">
        <v>4</v>
      </c>
      <c r="L293" s="1">
        <v>304</v>
      </c>
      <c r="M293" s="1">
        <v>18.399999999999999</v>
      </c>
      <c r="N293" s="1">
        <v>5.782</v>
      </c>
      <c r="O293" s="1">
        <v>15.94</v>
      </c>
      <c r="P293" s="1">
        <v>19.8</v>
      </c>
      <c r="Q293" s="26">
        <f t="shared" si="4"/>
        <v>18.63599752761284</v>
      </c>
    </row>
    <row r="294" spans="8:17" x14ac:dyDescent="0.3">
      <c r="H294" s="2">
        <v>67.2</v>
      </c>
      <c r="I294" s="2">
        <v>9.9</v>
      </c>
      <c r="J294" s="1">
        <v>0.54400000000000004</v>
      </c>
      <c r="K294" s="1">
        <v>4</v>
      </c>
      <c r="L294" s="1">
        <v>304</v>
      </c>
      <c r="M294" s="1">
        <v>18.399999999999999</v>
      </c>
      <c r="N294" s="1">
        <v>6.3819999999999997</v>
      </c>
      <c r="O294" s="1">
        <v>10.36</v>
      </c>
      <c r="P294" s="1">
        <v>23.1</v>
      </c>
      <c r="Q294" s="26">
        <f t="shared" si="4"/>
        <v>24.339860374892414</v>
      </c>
    </row>
    <row r="295" spans="8:17" x14ac:dyDescent="0.3">
      <c r="H295" s="2">
        <v>58.8</v>
      </c>
      <c r="I295" s="2">
        <v>9.9</v>
      </c>
      <c r="J295" s="1">
        <v>0.54400000000000004</v>
      </c>
      <c r="K295" s="1">
        <v>4</v>
      </c>
      <c r="L295" s="1">
        <v>304</v>
      </c>
      <c r="M295" s="1">
        <v>18.399999999999999</v>
      </c>
      <c r="N295" s="1">
        <v>6.1130000000000004</v>
      </c>
      <c r="O295" s="1">
        <v>12.73</v>
      </c>
      <c r="P295" s="1">
        <v>21</v>
      </c>
      <c r="Q295" s="26">
        <f t="shared" si="4"/>
        <v>21.519228058874212</v>
      </c>
    </row>
    <row r="296" spans="8:17" x14ac:dyDescent="0.3">
      <c r="H296" s="2">
        <v>81.599999999999994</v>
      </c>
      <c r="I296" s="2">
        <v>10.01</v>
      </c>
      <c r="J296" s="1">
        <v>0.54700000000000004</v>
      </c>
      <c r="K296" s="1">
        <v>6</v>
      </c>
      <c r="L296" s="1">
        <v>432</v>
      </c>
      <c r="M296" s="1">
        <v>17.8</v>
      </c>
      <c r="N296" s="1">
        <v>6.7149999999999999</v>
      </c>
      <c r="O296" s="1">
        <v>10.16</v>
      </c>
      <c r="P296" s="1">
        <v>22.8</v>
      </c>
      <c r="Q296" s="26">
        <f t="shared" si="4"/>
        <v>25.608630975288147</v>
      </c>
    </row>
    <row r="297" spans="8:17" x14ac:dyDescent="0.3">
      <c r="H297" s="2">
        <v>92.9</v>
      </c>
      <c r="I297" s="2">
        <v>10.01</v>
      </c>
      <c r="J297" s="1">
        <v>0.54700000000000004</v>
      </c>
      <c r="K297" s="1">
        <v>6</v>
      </c>
      <c r="L297" s="1">
        <v>432</v>
      </c>
      <c r="M297" s="1">
        <v>17.8</v>
      </c>
      <c r="N297" s="1">
        <v>5.9130000000000003</v>
      </c>
      <c r="O297" s="1">
        <v>16.21</v>
      </c>
      <c r="P297" s="1">
        <v>18.8</v>
      </c>
      <c r="Q297" s="26">
        <f t="shared" si="4"/>
        <v>19.010956266631503</v>
      </c>
    </row>
    <row r="298" spans="8:17" x14ac:dyDescent="0.3">
      <c r="H298" s="2">
        <v>95.4</v>
      </c>
      <c r="I298" s="2">
        <v>10.01</v>
      </c>
      <c r="J298" s="1">
        <v>0.54700000000000004</v>
      </c>
      <c r="K298" s="1">
        <v>6</v>
      </c>
      <c r="L298" s="1">
        <v>432</v>
      </c>
      <c r="M298" s="1">
        <v>17.8</v>
      </c>
      <c r="N298" s="1">
        <v>6.0919999999999996</v>
      </c>
      <c r="O298" s="1">
        <v>17.09</v>
      </c>
      <c r="P298" s="1">
        <v>18.7</v>
      </c>
      <c r="Q298" s="26">
        <f t="shared" si="4"/>
        <v>19.29921244318809</v>
      </c>
    </row>
    <row r="299" spans="8:17" x14ac:dyDescent="0.3">
      <c r="H299" s="2">
        <v>84.2</v>
      </c>
      <c r="I299" s="2">
        <v>10.01</v>
      </c>
      <c r="J299" s="1">
        <v>0.54700000000000004</v>
      </c>
      <c r="K299" s="1">
        <v>6</v>
      </c>
      <c r="L299" s="1">
        <v>432</v>
      </c>
      <c r="M299" s="1">
        <v>17.8</v>
      </c>
      <c r="N299" s="1">
        <v>6.2539999999999996</v>
      </c>
      <c r="O299" s="1">
        <v>10.45</v>
      </c>
      <c r="P299" s="1">
        <v>18.5</v>
      </c>
      <c r="Q299" s="26">
        <f t="shared" si="4"/>
        <v>23.616924490474254</v>
      </c>
    </row>
    <row r="300" spans="8:17" x14ac:dyDescent="0.3">
      <c r="H300" s="2">
        <v>88.2</v>
      </c>
      <c r="I300" s="2">
        <v>10.01</v>
      </c>
      <c r="J300" s="1">
        <v>0.54700000000000004</v>
      </c>
      <c r="K300" s="1">
        <v>6</v>
      </c>
      <c r="L300" s="1">
        <v>432</v>
      </c>
      <c r="M300" s="1">
        <v>17.8</v>
      </c>
      <c r="N300" s="1">
        <v>5.9279999999999999</v>
      </c>
      <c r="O300" s="1">
        <v>15.76</v>
      </c>
      <c r="P300" s="1">
        <v>18.3</v>
      </c>
      <c r="Q300" s="26">
        <f t="shared" si="4"/>
        <v>19.190365663919145</v>
      </c>
    </row>
    <row r="301" spans="8:17" x14ac:dyDescent="0.3">
      <c r="H301" s="2">
        <v>72.5</v>
      </c>
      <c r="I301" s="2">
        <v>10.01</v>
      </c>
      <c r="J301" s="1">
        <v>0.54700000000000004</v>
      </c>
      <c r="K301" s="1">
        <v>6</v>
      </c>
      <c r="L301" s="1">
        <v>432</v>
      </c>
      <c r="M301" s="1">
        <v>17.8</v>
      </c>
      <c r="N301" s="1">
        <v>6.1760000000000002</v>
      </c>
      <c r="O301" s="1">
        <v>12.04</v>
      </c>
      <c r="P301" s="1">
        <v>21.2</v>
      </c>
      <c r="Q301" s="26">
        <f t="shared" si="4"/>
        <v>21.947595616214379</v>
      </c>
    </row>
    <row r="302" spans="8:17" x14ac:dyDescent="0.3">
      <c r="H302" s="2">
        <v>82.6</v>
      </c>
      <c r="I302" s="2">
        <v>10.01</v>
      </c>
      <c r="J302" s="1">
        <v>0.54700000000000004</v>
      </c>
      <c r="K302" s="1">
        <v>6</v>
      </c>
      <c r="L302" s="1">
        <v>432</v>
      </c>
      <c r="M302" s="1">
        <v>17.8</v>
      </c>
      <c r="N302" s="1">
        <v>6.0209999999999999</v>
      </c>
      <c r="O302" s="1">
        <v>10.3</v>
      </c>
      <c r="P302" s="1">
        <v>19.2</v>
      </c>
      <c r="Q302" s="26">
        <f t="shared" si="4"/>
        <v>22.693768178627014</v>
      </c>
    </row>
    <row r="303" spans="8:17" x14ac:dyDescent="0.3">
      <c r="H303" s="2">
        <v>73.099999999999994</v>
      </c>
      <c r="I303" s="2">
        <v>10.01</v>
      </c>
      <c r="J303" s="1">
        <v>0.54700000000000004</v>
      </c>
      <c r="K303" s="1">
        <v>6</v>
      </c>
      <c r="L303" s="1">
        <v>432</v>
      </c>
      <c r="M303" s="1">
        <v>17.8</v>
      </c>
      <c r="N303" s="1">
        <v>5.8719999999999999</v>
      </c>
      <c r="O303" s="1">
        <v>15.37</v>
      </c>
      <c r="P303" s="1">
        <v>20.399999999999999</v>
      </c>
      <c r="Q303" s="26">
        <f t="shared" si="4"/>
        <v>18.698033619731888</v>
      </c>
    </row>
    <row r="304" spans="8:17" x14ac:dyDescent="0.3">
      <c r="H304" s="2">
        <v>65.2</v>
      </c>
      <c r="I304" s="2">
        <v>10.01</v>
      </c>
      <c r="J304" s="1">
        <v>0.54700000000000004</v>
      </c>
      <c r="K304" s="1">
        <v>6</v>
      </c>
      <c r="L304" s="1">
        <v>432</v>
      </c>
      <c r="M304" s="1">
        <v>17.8</v>
      </c>
      <c r="N304" s="1">
        <v>5.7309999999999999</v>
      </c>
      <c r="O304" s="1">
        <v>13.61</v>
      </c>
      <c r="P304" s="1">
        <v>19.3</v>
      </c>
      <c r="Q304" s="26">
        <f t="shared" si="4"/>
        <v>18.921236645497078</v>
      </c>
    </row>
    <row r="305" spans="8:17" x14ac:dyDescent="0.3">
      <c r="H305" s="2">
        <v>56</v>
      </c>
      <c r="I305" s="2">
        <v>13.89</v>
      </c>
      <c r="J305" s="1">
        <v>0.55000000000000004</v>
      </c>
      <c r="K305" s="1">
        <v>5</v>
      </c>
      <c r="L305" s="1">
        <v>276</v>
      </c>
      <c r="M305" s="1">
        <v>16.399999999999999</v>
      </c>
      <c r="N305" s="1">
        <v>5.8879999999999999</v>
      </c>
      <c r="O305" s="1">
        <v>13.51</v>
      </c>
      <c r="P305" s="1">
        <v>23.3</v>
      </c>
      <c r="Q305" s="26">
        <f t="shared" si="4"/>
        <v>23.296229139477504</v>
      </c>
    </row>
    <row r="306" spans="8:17" x14ac:dyDescent="0.3">
      <c r="H306" s="2">
        <v>85.1</v>
      </c>
      <c r="I306" s="2">
        <v>13.89</v>
      </c>
      <c r="J306" s="1">
        <v>0.55000000000000004</v>
      </c>
      <c r="K306" s="1">
        <v>5</v>
      </c>
      <c r="L306" s="1">
        <v>276</v>
      </c>
      <c r="M306" s="1">
        <v>16.399999999999999</v>
      </c>
      <c r="N306" s="1">
        <v>6.6420000000000003</v>
      </c>
      <c r="O306" s="1">
        <v>9.69</v>
      </c>
      <c r="P306" s="1">
        <v>28.7</v>
      </c>
      <c r="Q306" s="26">
        <f t="shared" si="4"/>
        <v>29.676948540475799</v>
      </c>
    </row>
    <row r="307" spans="8:17" x14ac:dyDescent="0.3">
      <c r="H307" s="2">
        <v>93.8</v>
      </c>
      <c r="I307" s="2">
        <v>13.89</v>
      </c>
      <c r="J307" s="1">
        <v>0.55000000000000004</v>
      </c>
      <c r="K307" s="1">
        <v>5</v>
      </c>
      <c r="L307" s="1">
        <v>276</v>
      </c>
      <c r="M307" s="1">
        <v>16.399999999999999</v>
      </c>
      <c r="N307" s="1">
        <v>5.9509999999999996</v>
      </c>
      <c r="O307" s="1">
        <v>17.920000000000002</v>
      </c>
      <c r="P307" s="1">
        <v>21.5</v>
      </c>
      <c r="Q307" s="26">
        <f t="shared" si="4"/>
        <v>22.132322754325926</v>
      </c>
    </row>
    <row r="308" spans="8:17" x14ac:dyDescent="0.3">
      <c r="H308" s="2">
        <v>92.4</v>
      </c>
      <c r="I308" s="2">
        <v>13.89</v>
      </c>
      <c r="J308" s="1">
        <v>0.55000000000000004</v>
      </c>
      <c r="K308" s="1">
        <v>5</v>
      </c>
      <c r="L308" s="1">
        <v>276</v>
      </c>
      <c r="M308" s="1">
        <v>16.399999999999999</v>
      </c>
      <c r="N308" s="1">
        <v>6.3730000000000002</v>
      </c>
      <c r="O308" s="1">
        <v>10.5</v>
      </c>
      <c r="P308" s="1">
        <v>23</v>
      </c>
      <c r="Q308" s="26">
        <f t="shared" si="4"/>
        <v>28.317443583162319</v>
      </c>
    </row>
    <row r="309" spans="8:17" x14ac:dyDescent="0.3">
      <c r="H309" s="2">
        <v>69.099999999999994</v>
      </c>
      <c r="I309" s="2">
        <v>11.93</v>
      </c>
      <c r="J309" s="1">
        <v>0.57299999999999995</v>
      </c>
      <c r="K309" s="1">
        <v>1</v>
      </c>
      <c r="L309" s="1">
        <v>273</v>
      </c>
      <c r="M309" s="1">
        <v>21</v>
      </c>
      <c r="N309" s="1">
        <v>6.593</v>
      </c>
      <c r="O309" s="1">
        <v>9.67</v>
      </c>
      <c r="P309" s="1">
        <v>22.4</v>
      </c>
      <c r="Q309" s="26">
        <f t="shared" si="4"/>
        <v>22.534980518998985</v>
      </c>
    </row>
    <row r="310" spans="8:17" x14ac:dyDescent="0.3">
      <c r="H310" s="2">
        <v>76.7</v>
      </c>
      <c r="I310" s="2">
        <v>11.93</v>
      </c>
      <c r="J310" s="1">
        <v>0.57299999999999995</v>
      </c>
      <c r="K310" s="1">
        <v>1</v>
      </c>
      <c r="L310" s="1">
        <v>273</v>
      </c>
      <c r="M310" s="1">
        <v>21</v>
      </c>
      <c r="N310" s="1">
        <v>6.12</v>
      </c>
      <c r="O310" s="1">
        <v>9.08</v>
      </c>
      <c r="P310" s="1">
        <v>20.6</v>
      </c>
      <c r="Q310" s="26">
        <f t="shared" si="4"/>
        <v>21.190983377010387</v>
      </c>
    </row>
    <row r="311" spans="8:17" x14ac:dyDescent="0.3">
      <c r="H311" s="2">
        <v>91</v>
      </c>
      <c r="I311" s="2">
        <v>11.93</v>
      </c>
      <c r="J311" s="1">
        <v>0.57299999999999995</v>
      </c>
      <c r="K311" s="1">
        <v>1</v>
      </c>
      <c r="L311" s="1">
        <v>273</v>
      </c>
      <c r="M311" s="1">
        <v>21</v>
      </c>
      <c r="N311" s="1">
        <v>6.976</v>
      </c>
      <c r="O311" s="1">
        <v>5.64</v>
      </c>
      <c r="P311" s="1">
        <v>23.9</v>
      </c>
      <c r="Q311" s="26">
        <f t="shared" si="4"/>
        <v>27.27510267031813</v>
      </c>
    </row>
    <row r="312" spans="8:17" x14ac:dyDescent="0.3">
      <c r="H312" s="2">
        <v>89.3</v>
      </c>
      <c r="I312" s="2">
        <v>11.93</v>
      </c>
      <c r="J312" s="1">
        <v>0.57299999999999995</v>
      </c>
      <c r="K312" s="1">
        <v>1</v>
      </c>
      <c r="L312" s="1">
        <v>273</v>
      </c>
      <c r="M312" s="1">
        <v>21</v>
      </c>
      <c r="N312" s="1">
        <v>6.7939999999999996</v>
      </c>
      <c r="O312" s="1">
        <v>6.48</v>
      </c>
      <c r="P312" s="1">
        <v>22</v>
      </c>
      <c r="Q312" s="26">
        <f t="shared" si="4"/>
        <v>25.959944090126292</v>
      </c>
    </row>
    <row r="313" spans="8:17" x14ac:dyDescent="0.3">
      <c r="H313" s="2">
        <v>80.8</v>
      </c>
      <c r="I313" s="2">
        <v>11.93</v>
      </c>
      <c r="J313" s="1">
        <v>0.57299999999999995</v>
      </c>
      <c r="K313" s="1">
        <v>1</v>
      </c>
      <c r="L313" s="1">
        <v>273</v>
      </c>
      <c r="M313" s="1">
        <v>21</v>
      </c>
      <c r="N313" s="1">
        <v>6.03</v>
      </c>
      <c r="O313" s="1">
        <v>7.88</v>
      </c>
      <c r="P313" s="1">
        <v>11.9</v>
      </c>
      <c r="Q313" s="26">
        <f t="shared" si="4"/>
        <v>21.680915646892633</v>
      </c>
    </row>
    <row r="314" spans="8:17" x14ac:dyDescent="0.3">
      <c r="H314" s="2">
        <v>67</v>
      </c>
      <c r="I314" s="2">
        <v>3.97</v>
      </c>
      <c r="J314" s="1">
        <v>0.57499999999999996</v>
      </c>
      <c r="K314" s="1">
        <v>5</v>
      </c>
      <c r="L314" s="1">
        <v>264</v>
      </c>
      <c r="M314" s="1">
        <v>13</v>
      </c>
      <c r="N314" s="1">
        <v>8.2970000000000006</v>
      </c>
      <c r="O314" s="1">
        <v>7.44</v>
      </c>
      <c r="P314" s="1">
        <v>50</v>
      </c>
      <c r="Q314" s="26">
        <f t="shared" si="4"/>
        <v>39.533840922856569</v>
      </c>
    </row>
    <row r="315" spans="8:17" x14ac:dyDescent="0.3">
      <c r="H315" s="2">
        <v>52.6</v>
      </c>
      <c r="I315" s="2">
        <v>3.97</v>
      </c>
      <c r="J315" s="1">
        <v>0.57499999999999996</v>
      </c>
      <c r="K315" s="1">
        <v>5</v>
      </c>
      <c r="L315" s="1">
        <v>264</v>
      </c>
      <c r="M315" s="1">
        <v>13</v>
      </c>
      <c r="N315" s="1">
        <v>7.47</v>
      </c>
      <c r="O315" s="1">
        <v>3.16</v>
      </c>
      <c r="P315" s="1">
        <v>43.5</v>
      </c>
      <c r="Q315" s="26">
        <f t="shared" si="4"/>
        <v>38.237896390632741</v>
      </c>
    </row>
    <row r="316" spans="8:17" x14ac:dyDescent="0.3">
      <c r="H316" s="2">
        <v>71</v>
      </c>
      <c r="I316" s="2">
        <v>18.100000000000001</v>
      </c>
      <c r="J316" s="1">
        <v>0.57999999999999996</v>
      </c>
      <c r="K316" s="1">
        <v>24</v>
      </c>
      <c r="L316" s="1">
        <v>666</v>
      </c>
      <c r="M316" s="1">
        <v>20.2</v>
      </c>
      <c r="N316" s="1">
        <v>5.9260000000000002</v>
      </c>
      <c r="O316" s="1">
        <v>18.13</v>
      </c>
      <c r="P316" s="1">
        <v>19.100000000000001</v>
      </c>
      <c r="Q316" s="26">
        <f t="shared" si="4"/>
        <v>16.653031535602871</v>
      </c>
    </row>
    <row r="317" spans="8:17" x14ac:dyDescent="0.3">
      <c r="H317" s="2">
        <v>56.7</v>
      </c>
      <c r="I317" s="2">
        <v>18.100000000000001</v>
      </c>
      <c r="J317" s="1">
        <v>0.57999999999999996</v>
      </c>
      <c r="K317" s="1">
        <v>24</v>
      </c>
      <c r="L317" s="1">
        <v>666</v>
      </c>
      <c r="M317" s="1">
        <v>20.2</v>
      </c>
      <c r="N317" s="1">
        <v>5.7130000000000001</v>
      </c>
      <c r="O317" s="1">
        <v>14.76</v>
      </c>
      <c r="P317" s="1">
        <v>20.100000000000001</v>
      </c>
      <c r="Q317" s="26">
        <f t="shared" si="4"/>
        <v>17.342723493647718</v>
      </c>
    </row>
    <row r="318" spans="8:17" x14ac:dyDescent="0.3">
      <c r="H318" s="2">
        <v>84</v>
      </c>
      <c r="I318" s="2">
        <v>18.100000000000001</v>
      </c>
      <c r="J318" s="1">
        <v>0.57999999999999996</v>
      </c>
      <c r="K318" s="1">
        <v>24</v>
      </c>
      <c r="L318" s="1">
        <v>666</v>
      </c>
      <c r="M318" s="1">
        <v>20.2</v>
      </c>
      <c r="N318" s="1">
        <v>6.1669999999999998</v>
      </c>
      <c r="O318" s="1">
        <v>16.29</v>
      </c>
      <c r="P318" s="1">
        <v>19.899999999999999</v>
      </c>
      <c r="Q318" s="26">
        <f t="shared" si="4"/>
        <v>19.188917119259628</v>
      </c>
    </row>
    <row r="319" spans="8:17" x14ac:dyDescent="0.3">
      <c r="H319" s="2">
        <v>75</v>
      </c>
      <c r="I319" s="2">
        <v>18.100000000000001</v>
      </c>
      <c r="J319" s="1">
        <v>0.57999999999999996</v>
      </c>
      <c r="K319" s="1">
        <v>24</v>
      </c>
      <c r="L319" s="1">
        <v>666</v>
      </c>
      <c r="M319" s="1">
        <v>20.2</v>
      </c>
      <c r="N319" s="1">
        <v>6.4370000000000003</v>
      </c>
      <c r="O319" s="1">
        <v>14.36</v>
      </c>
      <c r="P319" s="1">
        <v>23.2</v>
      </c>
      <c r="Q319" s="26">
        <f t="shared" si="4"/>
        <v>21.174336508683172</v>
      </c>
    </row>
    <row r="320" spans="8:17" x14ac:dyDescent="0.3">
      <c r="H320" s="2">
        <v>69.7</v>
      </c>
      <c r="I320" s="2">
        <v>25.65</v>
      </c>
      <c r="J320" s="1">
        <v>0.58099999999999996</v>
      </c>
      <c r="K320" s="1">
        <v>2</v>
      </c>
      <c r="L320" s="1">
        <v>188</v>
      </c>
      <c r="M320" s="1">
        <v>19.100000000000001</v>
      </c>
      <c r="N320" s="1">
        <v>5.87</v>
      </c>
      <c r="O320" s="1">
        <v>14.37</v>
      </c>
      <c r="P320" s="1">
        <v>22</v>
      </c>
      <c r="Q320" s="26">
        <f t="shared" si="4"/>
        <v>21.965128912521259</v>
      </c>
    </row>
    <row r="321" spans="8:17" x14ac:dyDescent="0.3">
      <c r="H321" s="2">
        <v>84.1</v>
      </c>
      <c r="I321" s="2">
        <v>25.65</v>
      </c>
      <c r="J321" s="1">
        <v>0.58099999999999996</v>
      </c>
      <c r="K321" s="1">
        <v>2</v>
      </c>
      <c r="L321" s="1">
        <v>188</v>
      </c>
      <c r="M321" s="1">
        <v>19.100000000000001</v>
      </c>
      <c r="N321" s="1">
        <v>6.0039999999999996</v>
      </c>
      <c r="O321" s="1">
        <v>14.27</v>
      </c>
      <c r="P321" s="1">
        <v>20.3</v>
      </c>
      <c r="Q321" s="26">
        <f t="shared" si="4"/>
        <v>23.052721111414428</v>
      </c>
    </row>
    <row r="322" spans="8:17" x14ac:dyDescent="0.3">
      <c r="H322" s="2">
        <v>92.9</v>
      </c>
      <c r="I322" s="2">
        <v>25.65</v>
      </c>
      <c r="J322" s="1">
        <v>0.58099999999999996</v>
      </c>
      <c r="K322" s="1">
        <v>2</v>
      </c>
      <c r="L322" s="1">
        <v>188</v>
      </c>
      <c r="M322" s="1">
        <v>19.100000000000001</v>
      </c>
      <c r="N322" s="1">
        <v>5.9610000000000003</v>
      </c>
      <c r="O322" s="1">
        <v>17.93</v>
      </c>
      <c r="P322" s="1">
        <v>20.5</v>
      </c>
      <c r="Q322" s="26">
        <f t="shared" si="4"/>
        <v>20.950270625696149</v>
      </c>
    </row>
    <row r="323" spans="8:17" x14ac:dyDescent="0.3">
      <c r="H323" s="2">
        <v>97</v>
      </c>
      <c r="I323" s="2">
        <v>25.65</v>
      </c>
      <c r="J323" s="1">
        <v>0.58099999999999996</v>
      </c>
      <c r="K323" s="1">
        <v>2</v>
      </c>
      <c r="L323" s="1">
        <v>188</v>
      </c>
      <c r="M323" s="1">
        <v>19.100000000000001</v>
      </c>
      <c r="N323" s="1">
        <v>5.8559999999999999</v>
      </c>
      <c r="O323" s="1">
        <v>25.41</v>
      </c>
      <c r="P323" s="1">
        <v>17.3</v>
      </c>
      <c r="Q323" s="26">
        <f t="shared" si="4"/>
        <v>16.125538293124798</v>
      </c>
    </row>
    <row r="324" spans="8:17" x14ac:dyDescent="0.3">
      <c r="H324" s="2">
        <v>95.8</v>
      </c>
      <c r="I324" s="2">
        <v>25.65</v>
      </c>
      <c r="J324" s="1">
        <v>0.58099999999999996</v>
      </c>
      <c r="K324" s="1">
        <v>2</v>
      </c>
      <c r="L324" s="1">
        <v>188</v>
      </c>
      <c r="M324" s="1">
        <v>19.100000000000001</v>
      </c>
      <c r="N324" s="1">
        <v>5.8789999999999996</v>
      </c>
      <c r="O324" s="1">
        <v>17.579999999999998</v>
      </c>
      <c r="P324" s="1">
        <v>18.8</v>
      </c>
      <c r="Q324" s="26">
        <f t="shared" si="4"/>
        <v>20.919299305006618</v>
      </c>
    </row>
    <row r="325" spans="8:17" x14ac:dyDescent="0.3">
      <c r="H325" s="2">
        <v>88.4</v>
      </c>
      <c r="I325" s="2">
        <v>25.65</v>
      </c>
      <c r="J325" s="1">
        <v>0.58099999999999996</v>
      </c>
      <c r="K325" s="1">
        <v>2</v>
      </c>
      <c r="L325" s="1">
        <v>188</v>
      </c>
      <c r="M325" s="1">
        <v>19.100000000000001</v>
      </c>
      <c r="N325" s="1">
        <v>5.9859999999999998</v>
      </c>
      <c r="O325" s="1">
        <v>14.81</v>
      </c>
      <c r="P325" s="1">
        <v>21.4</v>
      </c>
      <c r="Q325" s="26">
        <f t="shared" si="4"/>
        <v>22.793296987694895</v>
      </c>
    </row>
    <row r="326" spans="8:17" x14ac:dyDescent="0.3">
      <c r="H326" s="2">
        <v>95.6</v>
      </c>
      <c r="I326" s="2">
        <v>25.65</v>
      </c>
      <c r="J326" s="1">
        <v>0.58099999999999996</v>
      </c>
      <c r="K326" s="1">
        <v>2</v>
      </c>
      <c r="L326" s="1">
        <v>188</v>
      </c>
      <c r="M326" s="1">
        <v>19.100000000000001</v>
      </c>
      <c r="N326" s="1">
        <v>5.6130000000000004</v>
      </c>
      <c r="O326" s="1">
        <v>27.26</v>
      </c>
      <c r="P326" s="1">
        <v>15.7</v>
      </c>
      <c r="Q326" s="26">
        <f t="shared" si="4"/>
        <v>13.957395719701623</v>
      </c>
    </row>
    <row r="327" spans="8:17" x14ac:dyDescent="0.3">
      <c r="H327" s="2">
        <v>41.9</v>
      </c>
      <c r="I327" s="2">
        <v>18.100000000000001</v>
      </c>
      <c r="J327" s="1">
        <v>0.58299999999999996</v>
      </c>
      <c r="K327" s="1">
        <v>24</v>
      </c>
      <c r="L327" s="1">
        <v>666</v>
      </c>
      <c r="M327" s="1">
        <v>20.2</v>
      </c>
      <c r="N327" s="1">
        <v>5.8710000000000004</v>
      </c>
      <c r="O327" s="1">
        <v>13.34</v>
      </c>
      <c r="P327" s="1">
        <v>20.6</v>
      </c>
      <c r="Q327" s="26">
        <f t="shared" si="4"/>
        <v>18.335618240085129</v>
      </c>
    </row>
    <row r="328" spans="8:17" x14ac:dyDescent="0.3">
      <c r="H328" s="2">
        <v>51.9</v>
      </c>
      <c r="I328" s="2">
        <v>18.100000000000001</v>
      </c>
      <c r="J328" s="1">
        <v>0.58299999999999996</v>
      </c>
      <c r="K328" s="1">
        <v>24</v>
      </c>
      <c r="L328" s="1">
        <v>666</v>
      </c>
      <c r="M328" s="1">
        <v>20.2</v>
      </c>
      <c r="N328" s="1">
        <v>6.3120000000000003</v>
      </c>
      <c r="O328" s="1">
        <v>10.58</v>
      </c>
      <c r="P328" s="1">
        <v>21.2</v>
      </c>
      <c r="Q328" s="26">
        <f t="shared" si="4"/>
        <v>22.154539273745527</v>
      </c>
    </row>
    <row r="329" spans="8:17" x14ac:dyDescent="0.3">
      <c r="H329" s="2">
        <v>79.8</v>
      </c>
      <c r="I329" s="2">
        <v>18.100000000000001</v>
      </c>
      <c r="J329" s="1">
        <v>0.58299999999999996</v>
      </c>
      <c r="K329" s="1">
        <v>24</v>
      </c>
      <c r="L329" s="1">
        <v>666</v>
      </c>
      <c r="M329" s="1">
        <v>20.2</v>
      </c>
      <c r="N329" s="1">
        <v>6.1139999999999999</v>
      </c>
      <c r="O329" s="1">
        <v>14.98</v>
      </c>
      <c r="P329" s="1">
        <v>19.100000000000001</v>
      </c>
      <c r="Q329" s="26">
        <f t="shared" si="4"/>
        <v>19.593880974849739</v>
      </c>
    </row>
    <row r="330" spans="8:17" x14ac:dyDescent="0.3">
      <c r="H330" s="2">
        <v>53.2</v>
      </c>
      <c r="I330" s="2">
        <v>18.100000000000001</v>
      </c>
      <c r="J330" s="1">
        <v>0.58299999999999996</v>
      </c>
      <c r="K330" s="1">
        <v>24</v>
      </c>
      <c r="L330" s="1">
        <v>666</v>
      </c>
      <c r="M330" s="1">
        <v>20.2</v>
      </c>
      <c r="N330" s="1">
        <v>5.9050000000000002</v>
      </c>
      <c r="O330" s="1">
        <v>11.45</v>
      </c>
      <c r="P330" s="1">
        <v>20.6</v>
      </c>
      <c r="Q330" s="26">
        <f t="shared" si="4"/>
        <v>19.991800280584453</v>
      </c>
    </row>
    <row r="331" spans="8:17" x14ac:dyDescent="0.3">
      <c r="H331" s="2">
        <v>70.599999999999994</v>
      </c>
      <c r="I331" s="2">
        <v>18.100000000000001</v>
      </c>
      <c r="J331" s="1">
        <v>0.58399999999999996</v>
      </c>
      <c r="K331" s="1">
        <v>24</v>
      </c>
      <c r="L331" s="1">
        <v>666</v>
      </c>
      <c r="M331" s="1">
        <v>20.2</v>
      </c>
      <c r="N331" s="1">
        <v>5.5650000000000004</v>
      </c>
      <c r="O331" s="1">
        <v>17.16</v>
      </c>
      <c r="P331" s="1">
        <v>11.7</v>
      </c>
      <c r="Q331" s="26">
        <f t="shared" si="4"/>
        <v>15.696476940450127</v>
      </c>
    </row>
    <row r="332" spans="8:17" x14ac:dyDescent="0.3">
      <c r="H332" s="2">
        <v>59.7</v>
      </c>
      <c r="I332" s="2">
        <v>18.100000000000001</v>
      </c>
      <c r="J332" s="1">
        <v>0.58399999999999996</v>
      </c>
      <c r="K332" s="1">
        <v>24</v>
      </c>
      <c r="L332" s="1">
        <v>666</v>
      </c>
      <c r="M332" s="1">
        <v>20.2</v>
      </c>
      <c r="N332" s="1">
        <v>5.8369999999999997</v>
      </c>
      <c r="O332" s="1">
        <v>15.69</v>
      </c>
      <c r="P332" s="1">
        <v>10.199999999999999</v>
      </c>
      <c r="Q332" s="26">
        <f t="shared" si="4"/>
        <v>17.349197573241153</v>
      </c>
    </row>
    <row r="333" spans="8:17" x14ac:dyDescent="0.3">
      <c r="H333" s="2">
        <v>86.1</v>
      </c>
      <c r="I333" s="2">
        <v>18.100000000000001</v>
      </c>
      <c r="J333" s="1">
        <v>0.58399999999999996</v>
      </c>
      <c r="K333" s="1">
        <v>24</v>
      </c>
      <c r="L333" s="1">
        <v>666</v>
      </c>
      <c r="M333" s="1">
        <v>20.2</v>
      </c>
      <c r="N333" s="1">
        <v>6.3479999999999999</v>
      </c>
      <c r="O333" s="1">
        <v>17.64</v>
      </c>
      <c r="P333" s="1">
        <v>14.5</v>
      </c>
      <c r="Q333" s="26">
        <f t="shared" ref="Q333:Q396" si="5">$G$8+SUMPRODUCT($H$8:$O$8,H333:O333)</f>
        <v>19.146734566680252</v>
      </c>
    </row>
    <row r="334" spans="8:17" x14ac:dyDescent="0.3">
      <c r="H334" s="2">
        <v>94.3</v>
      </c>
      <c r="I334" s="2">
        <v>18.100000000000001</v>
      </c>
      <c r="J334" s="1">
        <v>0.58399999999999996</v>
      </c>
      <c r="K334" s="1">
        <v>24</v>
      </c>
      <c r="L334" s="1">
        <v>666</v>
      </c>
      <c r="M334" s="1">
        <v>20.2</v>
      </c>
      <c r="N334" s="1">
        <v>6.8330000000000002</v>
      </c>
      <c r="O334" s="1">
        <v>19.690000000000001</v>
      </c>
      <c r="P334" s="1">
        <v>14.1</v>
      </c>
      <c r="Q334" s="26">
        <f t="shared" si="5"/>
        <v>20.177077159178538</v>
      </c>
    </row>
    <row r="335" spans="8:17" x14ac:dyDescent="0.3">
      <c r="H335" s="2">
        <v>74.8</v>
      </c>
      <c r="I335" s="2">
        <v>18.100000000000001</v>
      </c>
      <c r="J335" s="1">
        <v>0.58399999999999996</v>
      </c>
      <c r="K335" s="1">
        <v>24</v>
      </c>
      <c r="L335" s="1">
        <v>666</v>
      </c>
      <c r="M335" s="1">
        <v>20.2</v>
      </c>
      <c r="N335" s="1">
        <v>6.4249999999999998</v>
      </c>
      <c r="O335" s="1">
        <v>12.03</v>
      </c>
      <c r="P335" s="1">
        <v>16.100000000000001</v>
      </c>
      <c r="Q335" s="26">
        <f t="shared" si="5"/>
        <v>22.487174195904885</v>
      </c>
    </row>
    <row r="336" spans="8:17" x14ac:dyDescent="0.3">
      <c r="H336" s="2">
        <v>94.5</v>
      </c>
      <c r="I336" s="2">
        <v>18.100000000000001</v>
      </c>
      <c r="J336" s="1">
        <v>0.58399999999999996</v>
      </c>
      <c r="K336" s="1">
        <v>24</v>
      </c>
      <c r="L336" s="1">
        <v>666</v>
      </c>
      <c r="M336" s="1">
        <v>20.2</v>
      </c>
      <c r="N336" s="1">
        <v>6.0030000000000001</v>
      </c>
      <c r="O336" s="1">
        <v>21.32</v>
      </c>
      <c r="P336" s="1">
        <v>19.100000000000001</v>
      </c>
      <c r="Q336" s="26">
        <f t="shared" si="5"/>
        <v>15.77311528550622</v>
      </c>
    </row>
    <row r="337" spans="8:17" x14ac:dyDescent="0.3">
      <c r="H337" s="2">
        <v>95.4</v>
      </c>
      <c r="I337" s="2">
        <v>18.100000000000001</v>
      </c>
      <c r="J337" s="1">
        <v>0.58399999999999996</v>
      </c>
      <c r="K337" s="1">
        <v>24</v>
      </c>
      <c r="L337" s="1">
        <v>666</v>
      </c>
      <c r="M337" s="1">
        <v>20.2</v>
      </c>
      <c r="N337" s="1">
        <v>5.4269999999999996</v>
      </c>
      <c r="O337" s="1">
        <v>18.14</v>
      </c>
      <c r="P337" s="1">
        <v>13.8</v>
      </c>
      <c r="Q337" s="26">
        <f t="shared" si="5"/>
        <v>15.350893146331765</v>
      </c>
    </row>
    <row r="338" spans="8:17" x14ac:dyDescent="0.3">
      <c r="H338" s="2">
        <v>97.4</v>
      </c>
      <c r="I338" s="2">
        <v>18.100000000000001</v>
      </c>
      <c r="J338" s="1">
        <v>0.58399999999999996</v>
      </c>
      <c r="K338" s="1">
        <v>24</v>
      </c>
      <c r="L338" s="1">
        <v>666</v>
      </c>
      <c r="M338" s="1">
        <v>20.2</v>
      </c>
      <c r="N338" s="1">
        <v>6.1619999999999999</v>
      </c>
      <c r="O338" s="1">
        <v>24.1</v>
      </c>
      <c r="P338" s="1">
        <v>13.3</v>
      </c>
      <c r="Q338" s="26">
        <f t="shared" si="5"/>
        <v>14.842233431185292</v>
      </c>
    </row>
    <row r="339" spans="8:17" x14ac:dyDescent="0.3">
      <c r="H339" s="2">
        <v>54</v>
      </c>
      <c r="I339" s="2">
        <v>9.69</v>
      </c>
      <c r="J339" s="1">
        <v>0.58499999999999996</v>
      </c>
      <c r="K339" s="1">
        <v>6</v>
      </c>
      <c r="L339" s="1">
        <v>391</v>
      </c>
      <c r="M339" s="1">
        <v>19.2</v>
      </c>
      <c r="N339" s="1">
        <v>5.7069999999999999</v>
      </c>
      <c r="O339" s="1">
        <v>12.01</v>
      </c>
      <c r="P339" s="1">
        <v>21.8</v>
      </c>
      <c r="Q339" s="26">
        <f t="shared" si="5"/>
        <v>18.08158137442285</v>
      </c>
    </row>
    <row r="340" spans="8:17" x14ac:dyDescent="0.3">
      <c r="H340" s="2">
        <v>42.6</v>
      </c>
      <c r="I340" s="2">
        <v>9.69</v>
      </c>
      <c r="J340" s="1">
        <v>0.58499999999999996</v>
      </c>
      <c r="K340" s="1">
        <v>6</v>
      </c>
      <c r="L340" s="1">
        <v>391</v>
      </c>
      <c r="M340" s="1">
        <v>19.2</v>
      </c>
      <c r="N340" s="1">
        <v>5.9260000000000002</v>
      </c>
      <c r="O340" s="1">
        <v>13.59</v>
      </c>
      <c r="P340" s="1">
        <v>24.5</v>
      </c>
      <c r="Q340" s="26">
        <f t="shared" si="5"/>
        <v>17.653448861960083</v>
      </c>
    </row>
    <row r="341" spans="8:17" x14ac:dyDescent="0.3">
      <c r="H341" s="2">
        <v>28.8</v>
      </c>
      <c r="I341" s="2">
        <v>9.69</v>
      </c>
      <c r="J341" s="1">
        <v>0.58499999999999996</v>
      </c>
      <c r="K341" s="1">
        <v>6</v>
      </c>
      <c r="L341" s="1">
        <v>391</v>
      </c>
      <c r="M341" s="1">
        <v>19.2</v>
      </c>
      <c r="N341" s="1">
        <v>5.67</v>
      </c>
      <c r="O341" s="1">
        <v>17.600000000000001</v>
      </c>
      <c r="P341" s="1">
        <v>23.1</v>
      </c>
      <c r="Q341" s="26">
        <f t="shared" si="5"/>
        <v>13.71613763355731</v>
      </c>
    </row>
    <row r="342" spans="8:17" x14ac:dyDescent="0.3">
      <c r="H342" s="2">
        <v>72.900000000000006</v>
      </c>
      <c r="I342" s="2">
        <v>9.69</v>
      </c>
      <c r="J342" s="1">
        <v>0.58499999999999996</v>
      </c>
      <c r="K342" s="1">
        <v>6</v>
      </c>
      <c r="L342" s="1">
        <v>391</v>
      </c>
      <c r="M342" s="1">
        <v>19.2</v>
      </c>
      <c r="N342" s="1">
        <v>5.39</v>
      </c>
      <c r="O342" s="1">
        <v>21.14</v>
      </c>
      <c r="P342" s="1">
        <v>19.7</v>
      </c>
      <c r="Q342" s="26">
        <f t="shared" si="5"/>
        <v>11.871174221510842</v>
      </c>
    </row>
    <row r="343" spans="8:17" x14ac:dyDescent="0.3">
      <c r="H343" s="2">
        <v>70.599999999999994</v>
      </c>
      <c r="I343" s="2">
        <v>9.69</v>
      </c>
      <c r="J343" s="1">
        <v>0.58499999999999996</v>
      </c>
      <c r="K343" s="1">
        <v>6</v>
      </c>
      <c r="L343" s="1">
        <v>391</v>
      </c>
      <c r="M343" s="1">
        <v>19.2</v>
      </c>
      <c r="N343" s="1">
        <v>5.7939999999999996</v>
      </c>
      <c r="O343" s="1">
        <v>14.1</v>
      </c>
      <c r="P343" s="1">
        <v>18.3</v>
      </c>
      <c r="Q343" s="26">
        <f t="shared" si="5"/>
        <v>17.722434617524485</v>
      </c>
    </row>
    <row r="344" spans="8:17" x14ac:dyDescent="0.3">
      <c r="H344" s="2">
        <v>65.3</v>
      </c>
      <c r="I344" s="2">
        <v>9.69</v>
      </c>
      <c r="J344" s="1">
        <v>0.58499999999999996</v>
      </c>
      <c r="K344" s="1">
        <v>6</v>
      </c>
      <c r="L344" s="1">
        <v>391</v>
      </c>
      <c r="M344" s="1">
        <v>19.2</v>
      </c>
      <c r="N344" s="1">
        <v>6.0190000000000001</v>
      </c>
      <c r="O344" s="1">
        <v>12.92</v>
      </c>
      <c r="P344" s="1">
        <v>21.2</v>
      </c>
      <c r="Q344" s="26">
        <f t="shared" si="5"/>
        <v>19.19019779584859</v>
      </c>
    </row>
    <row r="345" spans="8:17" x14ac:dyDescent="0.3">
      <c r="H345" s="2">
        <v>73.5</v>
      </c>
      <c r="I345" s="2">
        <v>9.69</v>
      </c>
      <c r="J345" s="1">
        <v>0.58499999999999996</v>
      </c>
      <c r="K345" s="1">
        <v>6</v>
      </c>
      <c r="L345" s="1">
        <v>391</v>
      </c>
      <c r="M345" s="1">
        <v>19.2</v>
      </c>
      <c r="N345" s="1">
        <v>5.569</v>
      </c>
      <c r="O345" s="1">
        <v>15.1</v>
      </c>
      <c r="P345" s="1">
        <v>17.5</v>
      </c>
      <c r="Q345" s="26">
        <f t="shared" si="5"/>
        <v>16.284556204938042</v>
      </c>
    </row>
    <row r="346" spans="8:17" x14ac:dyDescent="0.3">
      <c r="H346" s="2">
        <v>79.7</v>
      </c>
      <c r="I346" s="2">
        <v>9.69</v>
      </c>
      <c r="J346" s="1">
        <v>0.58499999999999996</v>
      </c>
      <c r="K346" s="1">
        <v>6</v>
      </c>
      <c r="L346" s="1">
        <v>391</v>
      </c>
      <c r="M346" s="1">
        <v>19.2</v>
      </c>
      <c r="N346" s="1">
        <v>6.0270000000000001</v>
      </c>
      <c r="O346" s="1">
        <v>14.33</v>
      </c>
      <c r="P346" s="1">
        <v>16.8</v>
      </c>
      <c r="Q346" s="26">
        <f t="shared" si="5"/>
        <v>18.844190390023627</v>
      </c>
    </row>
    <row r="347" spans="8:17" x14ac:dyDescent="0.3">
      <c r="H347" s="2">
        <v>97.9</v>
      </c>
      <c r="I347" s="2">
        <v>18.100000000000001</v>
      </c>
      <c r="J347" s="1">
        <v>0.59699999999999998</v>
      </c>
      <c r="K347" s="1">
        <v>24</v>
      </c>
      <c r="L347" s="1">
        <v>666</v>
      </c>
      <c r="M347" s="1">
        <v>20.2</v>
      </c>
      <c r="N347" s="1">
        <v>5.617</v>
      </c>
      <c r="O347" s="1">
        <v>26.4</v>
      </c>
      <c r="P347" s="1">
        <v>17.2</v>
      </c>
      <c r="Q347" s="26">
        <f t="shared" si="5"/>
        <v>11.084908813957373</v>
      </c>
    </row>
    <row r="348" spans="8:17" x14ac:dyDescent="0.3">
      <c r="H348" s="2">
        <v>100</v>
      </c>
      <c r="I348" s="2">
        <v>18.100000000000001</v>
      </c>
      <c r="J348" s="1">
        <v>0.59699999999999998</v>
      </c>
      <c r="K348" s="1">
        <v>24</v>
      </c>
      <c r="L348" s="1">
        <v>666</v>
      </c>
      <c r="M348" s="1">
        <v>20.2</v>
      </c>
      <c r="N348" s="1">
        <v>6.8520000000000003</v>
      </c>
      <c r="O348" s="1">
        <v>19.78</v>
      </c>
      <c r="P348" s="1">
        <v>27.5</v>
      </c>
      <c r="Q348" s="26">
        <f t="shared" si="5"/>
        <v>20.255180842401533</v>
      </c>
    </row>
    <row r="349" spans="8:17" x14ac:dyDescent="0.3">
      <c r="H349" s="2">
        <v>100</v>
      </c>
      <c r="I349" s="2">
        <v>18.100000000000001</v>
      </c>
      <c r="J349" s="1">
        <v>0.59699999999999998</v>
      </c>
      <c r="K349" s="1">
        <v>24</v>
      </c>
      <c r="L349" s="1">
        <v>666</v>
      </c>
      <c r="M349" s="1">
        <v>20.2</v>
      </c>
      <c r="N349" s="1">
        <v>5.7569999999999997</v>
      </c>
      <c r="O349" s="1">
        <v>10.11</v>
      </c>
      <c r="P349" s="1">
        <v>15</v>
      </c>
      <c r="Q349" s="26">
        <f t="shared" si="5"/>
        <v>21.589682589486117</v>
      </c>
    </row>
    <row r="350" spans="8:17" x14ac:dyDescent="0.3">
      <c r="H350" s="2">
        <v>100</v>
      </c>
      <c r="I350" s="2">
        <v>18.100000000000001</v>
      </c>
      <c r="J350" s="1">
        <v>0.59699999999999998</v>
      </c>
      <c r="K350" s="1">
        <v>24</v>
      </c>
      <c r="L350" s="1">
        <v>666</v>
      </c>
      <c r="M350" s="1">
        <v>20.2</v>
      </c>
      <c r="N350" s="1">
        <v>6.657</v>
      </c>
      <c r="O350" s="1">
        <v>21.22</v>
      </c>
      <c r="P350" s="1">
        <v>17.2</v>
      </c>
      <c r="Q350" s="26">
        <f t="shared" si="5"/>
        <v>18.579285029249025</v>
      </c>
    </row>
    <row r="351" spans="8:17" x14ac:dyDescent="0.3">
      <c r="H351" s="2">
        <v>100</v>
      </c>
      <c r="I351" s="2">
        <v>18.100000000000001</v>
      </c>
      <c r="J351" s="1">
        <v>0.59699999999999998</v>
      </c>
      <c r="K351" s="1">
        <v>24</v>
      </c>
      <c r="L351" s="1">
        <v>666</v>
      </c>
      <c r="M351" s="1">
        <v>20.2</v>
      </c>
      <c r="N351" s="1">
        <v>4.6280000000000001</v>
      </c>
      <c r="O351" s="1">
        <v>34.369999999999997</v>
      </c>
      <c r="P351" s="1">
        <v>17.899999999999999</v>
      </c>
      <c r="Q351" s="26">
        <f t="shared" si="5"/>
        <v>2.2508639525004988</v>
      </c>
    </row>
    <row r="352" spans="8:17" x14ac:dyDescent="0.3">
      <c r="H352" s="2">
        <v>100</v>
      </c>
      <c r="I352" s="2">
        <v>18.100000000000001</v>
      </c>
      <c r="J352" s="1">
        <v>0.59699999999999998</v>
      </c>
      <c r="K352" s="1">
        <v>24</v>
      </c>
      <c r="L352" s="1">
        <v>666</v>
      </c>
      <c r="M352" s="1">
        <v>20.2</v>
      </c>
      <c r="N352" s="1">
        <v>5.1550000000000002</v>
      </c>
      <c r="O352" s="1">
        <v>20.079999999999998</v>
      </c>
      <c r="P352" s="1">
        <v>16.3</v>
      </c>
      <c r="Q352" s="26">
        <f t="shared" si="5"/>
        <v>13.07271223422411</v>
      </c>
    </row>
    <row r="353" spans="8:17" x14ac:dyDescent="0.3">
      <c r="H353" s="2">
        <v>97.4</v>
      </c>
      <c r="I353" s="2">
        <v>19.579999999999998</v>
      </c>
      <c r="J353" s="1">
        <v>0.60499999999999998</v>
      </c>
      <c r="K353" s="1">
        <v>5</v>
      </c>
      <c r="L353" s="1">
        <v>403</v>
      </c>
      <c r="M353" s="1">
        <v>14.7</v>
      </c>
      <c r="N353" s="1">
        <v>6.9429999999999996</v>
      </c>
      <c r="O353" s="1">
        <v>4.59</v>
      </c>
      <c r="P353" s="1">
        <v>41.3</v>
      </c>
      <c r="Q353" s="26">
        <f t="shared" si="5"/>
        <v>34.575314591299048</v>
      </c>
    </row>
    <row r="354" spans="8:17" x14ac:dyDescent="0.3">
      <c r="H354" s="2">
        <v>100</v>
      </c>
      <c r="I354" s="2">
        <v>19.579999999999998</v>
      </c>
      <c r="J354" s="1">
        <v>0.60499999999999998</v>
      </c>
      <c r="K354" s="1">
        <v>5</v>
      </c>
      <c r="L354" s="1">
        <v>403</v>
      </c>
      <c r="M354" s="1">
        <v>14.7</v>
      </c>
      <c r="N354" s="1">
        <v>6.0659999999999998</v>
      </c>
      <c r="O354" s="1">
        <v>6.43</v>
      </c>
      <c r="P354" s="1">
        <v>24.3</v>
      </c>
      <c r="Q354" s="26">
        <f t="shared" si="5"/>
        <v>29.929416132351026</v>
      </c>
    </row>
    <row r="355" spans="8:17" x14ac:dyDescent="0.3">
      <c r="H355" s="2">
        <v>92.6</v>
      </c>
      <c r="I355" s="2">
        <v>19.579999999999998</v>
      </c>
      <c r="J355" s="1">
        <v>0.60499999999999998</v>
      </c>
      <c r="K355" s="1">
        <v>5</v>
      </c>
      <c r="L355" s="1">
        <v>403</v>
      </c>
      <c r="M355" s="1">
        <v>14.7</v>
      </c>
      <c r="N355" s="1">
        <v>6.25</v>
      </c>
      <c r="O355" s="1">
        <v>5.5</v>
      </c>
      <c r="P355" s="1">
        <v>27</v>
      </c>
      <c r="Q355" s="26">
        <f t="shared" si="5"/>
        <v>31.00758184594368</v>
      </c>
    </row>
    <row r="356" spans="8:17" x14ac:dyDescent="0.3">
      <c r="H356" s="2">
        <v>90.8</v>
      </c>
      <c r="I356" s="2">
        <v>19.579999999999998</v>
      </c>
      <c r="J356" s="1">
        <v>0.60499999999999998</v>
      </c>
      <c r="K356" s="1">
        <v>5</v>
      </c>
      <c r="L356" s="1">
        <v>403</v>
      </c>
      <c r="M356" s="1">
        <v>14.7</v>
      </c>
      <c r="N356" s="1">
        <v>7.4889999999999999</v>
      </c>
      <c r="O356" s="1">
        <v>1.73</v>
      </c>
      <c r="P356" s="1">
        <v>50</v>
      </c>
      <c r="Q356" s="26">
        <f t="shared" si="5"/>
        <v>38.341205450751623</v>
      </c>
    </row>
    <row r="357" spans="8:17" x14ac:dyDescent="0.3">
      <c r="H357" s="2">
        <v>98.2</v>
      </c>
      <c r="I357" s="2">
        <v>19.579999999999998</v>
      </c>
      <c r="J357" s="1">
        <v>0.60499999999999998</v>
      </c>
      <c r="K357" s="1">
        <v>5</v>
      </c>
      <c r="L357" s="1">
        <v>403</v>
      </c>
      <c r="M357" s="1">
        <v>14.7</v>
      </c>
      <c r="N357" s="1">
        <v>7.8019999999999996</v>
      </c>
      <c r="O357" s="1">
        <v>1.92</v>
      </c>
      <c r="P357" s="1">
        <v>50</v>
      </c>
      <c r="Q357" s="26">
        <f t="shared" si="5"/>
        <v>39.761215678530284</v>
      </c>
    </row>
    <row r="358" spans="8:17" x14ac:dyDescent="0.3">
      <c r="H358" s="2">
        <v>93.9</v>
      </c>
      <c r="I358" s="2">
        <v>19.579999999999998</v>
      </c>
      <c r="J358" s="1">
        <v>0.60499999999999998</v>
      </c>
      <c r="K358" s="1">
        <v>5</v>
      </c>
      <c r="L358" s="1">
        <v>403</v>
      </c>
      <c r="M358" s="1">
        <v>14.7</v>
      </c>
      <c r="N358" s="1">
        <v>8.375</v>
      </c>
      <c r="O358" s="1">
        <v>3.32</v>
      </c>
      <c r="P358" s="1">
        <v>50</v>
      </c>
      <c r="Q358" s="26">
        <f t="shared" si="5"/>
        <v>41.136266067393159</v>
      </c>
    </row>
    <row r="359" spans="8:17" x14ac:dyDescent="0.3">
      <c r="H359" s="2">
        <v>91.8</v>
      </c>
      <c r="I359" s="2">
        <v>19.579999999999998</v>
      </c>
      <c r="J359" s="1">
        <v>0.60499999999999998</v>
      </c>
      <c r="K359" s="1">
        <v>5</v>
      </c>
      <c r="L359" s="1">
        <v>403</v>
      </c>
      <c r="M359" s="1">
        <v>14.7</v>
      </c>
      <c r="N359" s="1">
        <v>5.8540000000000001</v>
      </c>
      <c r="O359" s="1">
        <v>11.64</v>
      </c>
      <c r="P359" s="1">
        <v>22.7</v>
      </c>
      <c r="Q359" s="26">
        <f t="shared" si="5"/>
        <v>25.631870178105828</v>
      </c>
    </row>
    <row r="360" spans="8:17" x14ac:dyDescent="0.3">
      <c r="H360" s="2">
        <v>93</v>
      </c>
      <c r="I360" s="2">
        <v>19.579999999999998</v>
      </c>
      <c r="J360" s="1">
        <v>0.60499999999999998</v>
      </c>
      <c r="K360" s="1">
        <v>5</v>
      </c>
      <c r="L360" s="1">
        <v>403</v>
      </c>
      <c r="M360" s="1">
        <v>14.7</v>
      </c>
      <c r="N360" s="1">
        <v>6.101</v>
      </c>
      <c r="O360" s="1">
        <v>9.81</v>
      </c>
      <c r="P360" s="1">
        <v>25</v>
      </c>
      <c r="Q360" s="26">
        <f t="shared" si="5"/>
        <v>27.797824449638906</v>
      </c>
    </row>
    <row r="361" spans="8:17" x14ac:dyDescent="0.3">
      <c r="H361" s="2">
        <v>96.2</v>
      </c>
      <c r="I361" s="2">
        <v>19.579999999999998</v>
      </c>
      <c r="J361" s="1">
        <v>0.60499999999999998</v>
      </c>
      <c r="K361" s="1">
        <v>5</v>
      </c>
      <c r="L361" s="1">
        <v>403</v>
      </c>
      <c r="M361" s="1">
        <v>14.7</v>
      </c>
      <c r="N361" s="1">
        <v>7.9290000000000003</v>
      </c>
      <c r="O361" s="1">
        <v>3.7</v>
      </c>
      <c r="P361" s="1">
        <v>50</v>
      </c>
      <c r="Q361" s="26">
        <f t="shared" si="5"/>
        <v>39.14209679345376</v>
      </c>
    </row>
    <row r="362" spans="8:17" x14ac:dyDescent="0.3">
      <c r="H362" s="2">
        <v>79.2</v>
      </c>
      <c r="I362" s="2">
        <v>19.579999999999998</v>
      </c>
      <c r="J362" s="1">
        <v>0.60499999999999998</v>
      </c>
      <c r="K362" s="1">
        <v>5</v>
      </c>
      <c r="L362" s="1">
        <v>403</v>
      </c>
      <c r="M362" s="1">
        <v>14.7</v>
      </c>
      <c r="N362" s="1">
        <v>5.8769999999999998</v>
      </c>
      <c r="O362" s="1">
        <v>12.14</v>
      </c>
      <c r="P362" s="1">
        <v>23.8</v>
      </c>
      <c r="Q362" s="26">
        <f t="shared" si="5"/>
        <v>25.009195821746331</v>
      </c>
    </row>
    <row r="363" spans="8:17" x14ac:dyDescent="0.3">
      <c r="H363" s="2">
        <v>96.1</v>
      </c>
      <c r="I363" s="2">
        <v>19.579999999999998</v>
      </c>
      <c r="J363" s="1">
        <v>0.60499999999999998</v>
      </c>
      <c r="K363" s="1">
        <v>5</v>
      </c>
      <c r="L363" s="1">
        <v>403</v>
      </c>
      <c r="M363" s="1">
        <v>14.7</v>
      </c>
      <c r="N363" s="1">
        <v>6.319</v>
      </c>
      <c r="O363" s="1">
        <v>11.1</v>
      </c>
      <c r="P363" s="1">
        <v>23.8</v>
      </c>
      <c r="Q363" s="26">
        <f t="shared" si="5"/>
        <v>28.018619586222464</v>
      </c>
    </row>
    <row r="364" spans="8:17" x14ac:dyDescent="0.3">
      <c r="H364" s="2">
        <v>95.2</v>
      </c>
      <c r="I364" s="2">
        <v>19.579999999999998</v>
      </c>
      <c r="J364" s="1">
        <v>0.60499999999999998</v>
      </c>
      <c r="K364" s="1">
        <v>5</v>
      </c>
      <c r="L364" s="1">
        <v>403</v>
      </c>
      <c r="M364" s="1">
        <v>14.7</v>
      </c>
      <c r="N364" s="1">
        <v>6.4020000000000001</v>
      </c>
      <c r="O364" s="1">
        <v>11.32</v>
      </c>
      <c r="P364" s="1">
        <v>22.3</v>
      </c>
      <c r="Q364" s="26">
        <f t="shared" si="5"/>
        <v>28.198257003392939</v>
      </c>
    </row>
    <row r="365" spans="8:17" x14ac:dyDescent="0.3">
      <c r="H365" s="2">
        <v>94.6</v>
      </c>
      <c r="I365" s="2">
        <v>19.579999999999998</v>
      </c>
      <c r="J365" s="1">
        <v>0.60499999999999998</v>
      </c>
      <c r="K365" s="1">
        <v>5</v>
      </c>
      <c r="L365" s="1">
        <v>403</v>
      </c>
      <c r="M365" s="1">
        <v>14.7</v>
      </c>
      <c r="N365" s="1">
        <v>5.875</v>
      </c>
      <c r="O365" s="1">
        <v>14.43</v>
      </c>
      <c r="P365" s="1">
        <v>17.399999999999999</v>
      </c>
      <c r="Q365" s="26">
        <f t="shared" si="5"/>
        <v>24.12232851856799</v>
      </c>
    </row>
    <row r="366" spans="8:17" x14ac:dyDescent="0.3">
      <c r="H366" s="2">
        <v>97.3</v>
      </c>
      <c r="I366" s="2">
        <v>19.579999999999998</v>
      </c>
      <c r="J366" s="1">
        <v>0.60499999999999998</v>
      </c>
      <c r="K366" s="1">
        <v>5</v>
      </c>
      <c r="L366" s="1">
        <v>403</v>
      </c>
      <c r="M366" s="1">
        <v>14.7</v>
      </c>
      <c r="N366" s="1">
        <v>5.88</v>
      </c>
      <c r="O366" s="1">
        <v>12.03</v>
      </c>
      <c r="P366" s="1">
        <v>19.100000000000001</v>
      </c>
      <c r="Q366" s="26">
        <f t="shared" si="5"/>
        <v>25.68426253340569</v>
      </c>
    </row>
    <row r="367" spans="8:17" x14ac:dyDescent="0.3">
      <c r="H367" s="2">
        <v>92.7</v>
      </c>
      <c r="I367" s="2">
        <v>27.74</v>
      </c>
      <c r="J367" s="1">
        <v>0.60899999999999999</v>
      </c>
      <c r="K367" s="1">
        <v>4</v>
      </c>
      <c r="L367" s="1">
        <v>711</v>
      </c>
      <c r="M367" s="1">
        <v>20.100000000000001</v>
      </c>
      <c r="N367" s="1">
        <v>5.4539999999999997</v>
      </c>
      <c r="O367" s="1">
        <v>18.059999999999999</v>
      </c>
      <c r="P367" s="1">
        <v>15.2</v>
      </c>
      <c r="Q367" s="26">
        <f t="shared" si="5"/>
        <v>10.651682255602466</v>
      </c>
    </row>
    <row r="368" spans="8:17" x14ac:dyDescent="0.3">
      <c r="H368" s="2">
        <v>98.3</v>
      </c>
      <c r="I368" s="2">
        <v>27.74</v>
      </c>
      <c r="J368" s="1">
        <v>0.60899999999999999</v>
      </c>
      <c r="K368" s="1">
        <v>4</v>
      </c>
      <c r="L368" s="1">
        <v>711</v>
      </c>
      <c r="M368" s="1">
        <v>20.100000000000001</v>
      </c>
      <c r="N368" s="1">
        <v>5.4139999999999997</v>
      </c>
      <c r="O368" s="1">
        <v>23.97</v>
      </c>
      <c r="P368" s="1">
        <v>7</v>
      </c>
      <c r="Q368" s="26">
        <f t="shared" si="5"/>
        <v>7.0946079188101585</v>
      </c>
    </row>
    <row r="369" spans="8:17" x14ac:dyDescent="0.3">
      <c r="H369" s="2">
        <v>98</v>
      </c>
      <c r="I369" s="2">
        <v>27.74</v>
      </c>
      <c r="J369" s="1">
        <v>0.60899999999999999</v>
      </c>
      <c r="K369" s="1">
        <v>4</v>
      </c>
      <c r="L369" s="1">
        <v>711</v>
      </c>
      <c r="M369" s="1">
        <v>20.100000000000001</v>
      </c>
      <c r="N369" s="1">
        <v>5.093</v>
      </c>
      <c r="O369" s="1">
        <v>29.68</v>
      </c>
      <c r="P369" s="1">
        <v>8.1</v>
      </c>
      <c r="Q369" s="26">
        <f t="shared" si="5"/>
        <v>2.3049923943931958</v>
      </c>
    </row>
    <row r="370" spans="8:17" x14ac:dyDescent="0.3">
      <c r="H370" s="2">
        <v>98.8</v>
      </c>
      <c r="I370" s="2">
        <v>27.74</v>
      </c>
      <c r="J370" s="1">
        <v>0.60899999999999999</v>
      </c>
      <c r="K370" s="1">
        <v>4</v>
      </c>
      <c r="L370" s="1">
        <v>711</v>
      </c>
      <c r="M370" s="1">
        <v>20.100000000000001</v>
      </c>
      <c r="N370" s="1">
        <v>5.9829999999999997</v>
      </c>
      <c r="O370" s="1">
        <v>18.07</v>
      </c>
      <c r="P370" s="1">
        <v>13.6</v>
      </c>
      <c r="Q370" s="26">
        <f t="shared" si="5"/>
        <v>13.028907000752586</v>
      </c>
    </row>
    <row r="371" spans="8:17" x14ac:dyDescent="0.3">
      <c r="H371" s="2">
        <v>83.5</v>
      </c>
      <c r="I371" s="2">
        <v>27.74</v>
      </c>
      <c r="J371" s="1">
        <v>0.60899999999999999</v>
      </c>
      <c r="K371" s="1">
        <v>4</v>
      </c>
      <c r="L371" s="1">
        <v>711</v>
      </c>
      <c r="M371" s="1">
        <v>20.100000000000001</v>
      </c>
      <c r="N371" s="1">
        <v>5.9829999999999997</v>
      </c>
      <c r="O371" s="1">
        <v>13.35</v>
      </c>
      <c r="P371" s="1">
        <v>20.100000000000001</v>
      </c>
      <c r="Q371" s="26">
        <f t="shared" si="5"/>
        <v>15.381353917401656</v>
      </c>
    </row>
    <row r="372" spans="8:17" x14ac:dyDescent="0.3">
      <c r="H372" s="2">
        <v>87.6</v>
      </c>
      <c r="I372" s="2">
        <v>18.100000000000001</v>
      </c>
      <c r="J372" s="1">
        <v>0.61399999999999999</v>
      </c>
      <c r="K372" s="1">
        <v>24</v>
      </c>
      <c r="L372" s="1">
        <v>666</v>
      </c>
      <c r="M372" s="1">
        <v>20.2</v>
      </c>
      <c r="N372" s="1">
        <v>5.6479999999999997</v>
      </c>
      <c r="O372" s="1">
        <v>14.1</v>
      </c>
      <c r="P372" s="1">
        <v>20.8</v>
      </c>
      <c r="Q372" s="26">
        <f t="shared" si="5"/>
        <v>18.142391441923934</v>
      </c>
    </row>
    <row r="373" spans="8:17" x14ac:dyDescent="0.3">
      <c r="H373" s="2">
        <v>85.1</v>
      </c>
      <c r="I373" s="2">
        <v>18.100000000000001</v>
      </c>
      <c r="J373" s="1">
        <v>0.61399999999999999</v>
      </c>
      <c r="K373" s="1">
        <v>24</v>
      </c>
      <c r="L373" s="1">
        <v>666</v>
      </c>
      <c r="M373" s="1">
        <v>20.2</v>
      </c>
      <c r="N373" s="1">
        <v>6.1029999999999998</v>
      </c>
      <c r="O373" s="1">
        <v>23.29</v>
      </c>
      <c r="P373" s="1">
        <v>13.4</v>
      </c>
      <c r="Q373" s="26">
        <f t="shared" si="5"/>
        <v>14.375728615330535</v>
      </c>
    </row>
    <row r="374" spans="8:17" x14ac:dyDescent="0.3">
      <c r="H374" s="2">
        <v>67.599999999999994</v>
      </c>
      <c r="I374" s="2">
        <v>18.100000000000001</v>
      </c>
      <c r="J374" s="1">
        <v>0.61399999999999999</v>
      </c>
      <c r="K374" s="1">
        <v>24</v>
      </c>
      <c r="L374" s="1">
        <v>666</v>
      </c>
      <c r="M374" s="1">
        <v>20.2</v>
      </c>
      <c r="N374" s="1">
        <v>6.98</v>
      </c>
      <c r="O374" s="1">
        <v>11.66</v>
      </c>
      <c r="P374" s="1">
        <v>29.8</v>
      </c>
      <c r="Q374" s="26">
        <f t="shared" si="5"/>
        <v>24.455405535018599</v>
      </c>
    </row>
    <row r="375" spans="8:17" x14ac:dyDescent="0.3">
      <c r="H375" s="2">
        <v>93.6</v>
      </c>
      <c r="I375" s="2">
        <v>18.100000000000001</v>
      </c>
      <c r="J375" s="1">
        <v>0.61399999999999999</v>
      </c>
      <c r="K375" s="1">
        <v>24</v>
      </c>
      <c r="L375" s="1">
        <v>666</v>
      </c>
      <c r="M375" s="1">
        <v>20.2</v>
      </c>
      <c r="N375" s="1">
        <v>6.484</v>
      </c>
      <c r="O375" s="1">
        <v>18.68</v>
      </c>
      <c r="P375" s="1">
        <v>16.7</v>
      </c>
      <c r="Q375" s="26">
        <f t="shared" si="5"/>
        <v>19.017263742568399</v>
      </c>
    </row>
    <row r="376" spans="8:17" x14ac:dyDescent="0.3">
      <c r="H376" s="2">
        <v>97.3</v>
      </c>
      <c r="I376" s="2">
        <v>18.100000000000001</v>
      </c>
      <c r="J376" s="1">
        <v>0.61399999999999999</v>
      </c>
      <c r="K376" s="1">
        <v>24</v>
      </c>
      <c r="L376" s="1">
        <v>666</v>
      </c>
      <c r="M376" s="1">
        <v>20.2</v>
      </c>
      <c r="N376" s="1">
        <v>5.3040000000000003</v>
      </c>
      <c r="O376" s="1">
        <v>24.91</v>
      </c>
      <c r="P376" s="1">
        <v>12</v>
      </c>
      <c r="Q376" s="26">
        <f t="shared" si="5"/>
        <v>10.50092739735376</v>
      </c>
    </row>
    <row r="377" spans="8:17" x14ac:dyDescent="0.3">
      <c r="H377" s="2">
        <v>96.7</v>
      </c>
      <c r="I377" s="2">
        <v>18.100000000000001</v>
      </c>
      <c r="J377" s="1">
        <v>0.61399999999999999</v>
      </c>
      <c r="K377" s="1">
        <v>24</v>
      </c>
      <c r="L377" s="1">
        <v>666</v>
      </c>
      <c r="M377" s="1">
        <v>20.2</v>
      </c>
      <c r="N377" s="1">
        <v>6.1849999999999996</v>
      </c>
      <c r="O377" s="1">
        <v>18.03</v>
      </c>
      <c r="P377" s="1">
        <v>14.6</v>
      </c>
      <c r="Q377" s="26">
        <f t="shared" si="5"/>
        <v>18.279200434453827</v>
      </c>
    </row>
    <row r="378" spans="8:17" x14ac:dyDescent="0.3">
      <c r="H378" s="2">
        <v>88</v>
      </c>
      <c r="I378" s="2">
        <v>18.100000000000001</v>
      </c>
      <c r="J378" s="1">
        <v>0.61399999999999999</v>
      </c>
      <c r="K378" s="1">
        <v>24</v>
      </c>
      <c r="L378" s="1">
        <v>666</v>
      </c>
      <c r="M378" s="1">
        <v>20.2</v>
      </c>
      <c r="N378" s="1">
        <v>6.2290000000000001</v>
      </c>
      <c r="O378" s="1">
        <v>13.11</v>
      </c>
      <c r="P378" s="1">
        <v>21.4</v>
      </c>
      <c r="Q378" s="26">
        <f t="shared" si="5"/>
        <v>21.151570580538674</v>
      </c>
    </row>
    <row r="379" spans="8:17" x14ac:dyDescent="0.3">
      <c r="H379" s="2">
        <v>96</v>
      </c>
      <c r="I379" s="2">
        <v>21.89</v>
      </c>
      <c r="J379" s="1">
        <v>0.624</v>
      </c>
      <c r="K379" s="1">
        <v>4</v>
      </c>
      <c r="L379" s="1">
        <v>437</v>
      </c>
      <c r="M379" s="1">
        <v>21.2</v>
      </c>
      <c r="N379" s="1">
        <v>5.6929999999999996</v>
      </c>
      <c r="O379" s="1">
        <v>17.190000000000001</v>
      </c>
      <c r="P379" s="1">
        <v>16.2</v>
      </c>
      <c r="Q379" s="26">
        <f t="shared" si="5"/>
        <v>14.135168986327699</v>
      </c>
    </row>
    <row r="380" spans="8:17" x14ac:dyDescent="0.3">
      <c r="H380" s="2">
        <v>98.8</v>
      </c>
      <c r="I380" s="2">
        <v>21.89</v>
      </c>
      <c r="J380" s="1">
        <v>0.624</v>
      </c>
      <c r="K380" s="1">
        <v>4</v>
      </c>
      <c r="L380" s="1">
        <v>437</v>
      </c>
      <c r="M380" s="1">
        <v>21.2</v>
      </c>
      <c r="N380" s="1">
        <v>6.431</v>
      </c>
      <c r="O380" s="1">
        <v>15.39</v>
      </c>
      <c r="P380" s="1">
        <v>18</v>
      </c>
      <c r="Q380" s="26">
        <f t="shared" si="5"/>
        <v>18.361269674996134</v>
      </c>
    </row>
    <row r="381" spans="8:17" x14ac:dyDescent="0.3">
      <c r="H381" s="2">
        <v>94.7</v>
      </c>
      <c r="I381" s="2">
        <v>21.89</v>
      </c>
      <c r="J381" s="1">
        <v>0.624</v>
      </c>
      <c r="K381" s="1">
        <v>4</v>
      </c>
      <c r="L381" s="1">
        <v>437</v>
      </c>
      <c r="M381" s="1">
        <v>21.2</v>
      </c>
      <c r="N381" s="1">
        <v>5.6369999999999996</v>
      </c>
      <c r="O381" s="1">
        <v>18.34</v>
      </c>
      <c r="P381" s="1">
        <v>14.3</v>
      </c>
      <c r="Q381" s="26">
        <f t="shared" si="5"/>
        <v>13.165394101721017</v>
      </c>
    </row>
    <row r="382" spans="8:17" x14ac:dyDescent="0.3">
      <c r="H382" s="2">
        <v>98.9</v>
      </c>
      <c r="I382" s="2">
        <v>21.89</v>
      </c>
      <c r="J382" s="1">
        <v>0.624</v>
      </c>
      <c r="K382" s="1">
        <v>4</v>
      </c>
      <c r="L382" s="1">
        <v>437</v>
      </c>
      <c r="M382" s="1">
        <v>21.2</v>
      </c>
      <c r="N382" s="1">
        <v>6.4580000000000002</v>
      </c>
      <c r="O382" s="1">
        <v>12.6</v>
      </c>
      <c r="P382" s="1">
        <v>19.2</v>
      </c>
      <c r="Q382" s="26">
        <f t="shared" si="5"/>
        <v>20.164345229813073</v>
      </c>
    </row>
    <row r="383" spans="8:17" x14ac:dyDescent="0.3">
      <c r="H383" s="2">
        <v>97.7</v>
      </c>
      <c r="I383" s="2">
        <v>21.89</v>
      </c>
      <c r="J383" s="1">
        <v>0.624</v>
      </c>
      <c r="K383" s="1">
        <v>4</v>
      </c>
      <c r="L383" s="1">
        <v>437</v>
      </c>
      <c r="M383" s="1">
        <v>21.2</v>
      </c>
      <c r="N383" s="1">
        <v>6.3259999999999996</v>
      </c>
      <c r="O383" s="1">
        <v>12.26</v>
      </c>
      <c r="P383" s="1">
        <v>19.600000000000001</v>
      </c>
      <c r="Q383" s="26">
        <f t="shared" si="5"/>
        <v>19.786015530591563</v>
      </c>
    </row>
    <row r="384" spans="8:17" x14ac:dyDescent="0.3">
      <c r="H384" s="2">
        <v>97.9</v>
      </c>
      <c r="I384" s="2">
        <v>21.89</v>
      </c>
      <c r="J384" s="1">
        <v>0.624</v>
      </c>
      <c r="K384" s="1">
        <v>4</v>
      </c>
      <c r="L384" s="1">
        <v>437</v>
      </c>
      <c r="M384" s="1">
        <v>21.2</v>
      </c>
      <c r="N384" s="1">
        <v>6.3719999999999999</v>
      </c>
      <c r="O384" s="1">
        <v>11.12</v>
      </c>
      <c r="P384" s="1">
        <v>23</v>
      </c>
      <c r="Q384" s="26">
        <f t="shared" si="5"/>
        <v>20.672255676315547</v>
      </c>
    </row>
    <row r="385" spans="8:17" x14ac:dyDescent="0.3">
      <c r="H385" s="2">
        <v>95.4</v>
      </c>
      <c r="I385" s="2">
        <v>21.89</v>
      </c>
      <c r="J385" s="1">
        <v>0.624</v>
      </c>
      <c r="K385" s="1">
        <v>4</v>
      </c>
      <c r="L385" s="1">
        <v>437</v>
      </c>
      <c r="M385" s="1">
        <v>21.2</v>
      </c>
      <c r="N385" s="1">
        <v>5.8220000000000001</v>
      </c>
      <c r="O385" s="1">
        <v>15.03</v>
      </c>
      <c r="P385" s="1">
        <v>18.399999999999999</v>
      </c>
      <c r="Q385" s="26">
        <f t="shared" si="5"/>
        <v>15.954737554988931</v>
      </c>
    </row>
    <row r="386" spans="8:17" x14ac:dyDescent="0.3">
      <c r="H386" s="2">
        <v>98.4</v>
      </c>
      <c r="I386" s="2">
        <v>21.89</v>
      </c>
      <c r="J386" s="1">
        <v>0.624</v>
      </c>
      <c r="K386" s="1">
        <v>4</v>
      </c>
      <c r="L386" s="1">
        <v>437</v>
      </c>
      <c r="M386" s="1">
        <v>21.2</v>
      </c>
      <c r="N386" s="1">
        <v>5.7569999999999997</v>
      </c>
      <c r="O386" s="1">
        <v>17.309999999999999</v>
      </c>
      <c r="P386" s="1">
        <v>15.6</v>
      </c>
      <c r="Q386" s="26">
        <f t="shared" si="5"/>
        <v>14.405623790893586</v>
      </c>
    </row>
    <row r="387" spans="8:17" x14ac:dyDescent="0.3">
      <c r="H387" s="2">
        <v>98.2</v>
      </c>
      <c r="I387" s="2">
        <v>21.89</v>
      </c>
      <c r="J387" s="1">
        <v>0.624</v>
      </c>
      <c r="K387" s="1">
        <v>4</v>
      </c>
      <c r="L387" s="1">
        <v>437</v>
      </c>
      <c r="M387" s="1">
        <v>21.2</v>
      </c>
      <c r="N387" s="1">
        <v>6.335</v>
      </c>
      <c r="O387" s="1">
        <v>16.96</v>
      </c>
      <c r="P387" s="1">
        <v>18.100000000000001</v>
      </c>
      <c r="Q387" s="26">
        <f t="shared" si="5"/>
        <v>16.995363605871233</v>
      </c>
    </row>
    <row r="388" spans="8:17" x14ac:dyDescent="0.3">
      <c r="H388" s="2">
        <v>93.5</v>
      </c>
      <c r="I388" s="2">
        <v>21.89</v>
      </c>
      <c r="J388" s="1">
        <v>0.624</v>
      </c>
      <c r="K388" s="1">
        <v>4</v>
      </c>
      <c r="L388" s="1">
        <v>437</v>
      </c>
      <c r="M388" s="1">
        <v>21.2</v>
      </c>
      <c r="N388" s="1">
        <v>5.9420000000000002</v>
      </c>
      <c r="O388" s="1">
        <v>16.899999999999999</v>
      </c>
      <c r="P388" s="1">
        <v>17.399999999999999</v>
      </c>
      <c r="Q388" s="26">
        <f t="shared" si="5"/>
        <v>15.255569547858492</v>
      </c>
    </row>
    <row r="389" spans="8:17" x14ac:dyDescent="0.3">
      <c r="H389" s="2">
        <v>98.4</v>
      </c>
      <c r="I389" s="2">
        <v>21.89</v>
      </c>
      <c r="J389" s="1">
        <v>0.624</v>
      </c>
      <c r="K389" s="1">
        <v>4</v>
      </c>
      <c r="L389" s="1">
        <v>437</v>
      </c>
      <c r="M389" s="1">
        <v>21.2</v>
      </c>
      <c r="N389" s="1">
        <v>6.4539999999999997</v>
      </c>
      <c r="O389" s="1">
        <v>14.59</v>
      </c>
      <c r="P389" s="1">
        <v>17.100000000000001</v>
      </c>
      <c r="Q389" s="26">
        <f t="shared" si="5"/>
        <v>18.927108902511954</v>
      </c>
    </row>
    <row r="390" spans="8:17" x14ac:dyDescent="0.3">
      <c r="H390" s="2">
        <v>98.2</v>
      </c>
      <c r="I390" s="2">
        <v>21.89</v>
      </c>
      <c r="J390" s="1">
        <v>0.624</v>
      </c>
      <c r="K390" s="1">
        <v>4</v>
      </c>
      <c r="L390" s="1">
        <v>437</v>
      </c>
      <c r="M390" s="1">
        <v>21.2</v>
      </c>
      <c r="N390" s="1">
        <v>5.8570000000000002</v>
      </c>
      <c r="O390" s="1">
        <v>21.32</v>
      </c>
      <c r="P390" s="1">
        <v>13.3</v>
      </c>
      <c r="Q390" s="26">
        <f t="shared" si="5"/>
        <v>12.38489497375436</v>
      </c>
    </row>
    <row r="391" spans="8:17" x14ac:dyDescent="0.3">
      <c r="H391" s="2">
        <v>97.9</v>
      </c>
      <c r="I391" s="2">
        <v>21.89</v>
      </c>
      <c r="J391" s="1">
        <v>0.624</v>
      </c>
      <c r="K391" s="1">
        <v>4</v>
      </c>
      <c r="L391" s="1">
        <v>437</v>
      </c>
      <c r="M391" s="1">
        <v>21.2</v>
      </c>
      <c r="N391" s="1">
        <v>6.1509999999999998</v>
      </c>
      <c r="O391" s="1">
        <v>18.46</v>
      </c>
      <c r="P391" s="1">
        <v>17.8</v>
      </c>
      <c r="Q391" s="26">
        <f t="shared" si="5"/>
        <v>15.318657906217938</v>
      </c>
    </row>
    <row r="392" spans="8:17" x14ac:dyDescent="0.3">
      <c r="H392" s="2">
        <v>93.6</v>
      </c>
      <c r="I392" s="2">
        <v>21.89</v>
      </c>
      <c r="J392" s="1">
        <v>0.624</v>
      </c>
      <c r="K392" s="1">
        <v>4</v>
      </c>
      <c r="L392" s="1">
        <v>437</v>
      </c>
      <c r="M392" s="1">
        <v>21.2</v>
      </c>
      <c r="N392" s="1">
        <v>6.1740000000000004</v>
      </c>
      <c r="O392" s="1">
        <v>24.16</v>
      </c>
      <c r="P392" s="1">
        <v>14</v>
      </c>
      <c r="Q392" s="26">
        <f t="shared" si="5"/>
        <v>11.822515454831969</v>
      </c>
    </row>
    <row r="393" spans="8:17" x14ac:dyDescent="0.3">
      <c r="H393" s="2">
        <v>100</v>
      </c>
      <c r="I393" s="2">
        <v>21.89</v>
      </c>
      <c r="J393" s="1">
        <v>0.624</v>
      </c>
      <c r="K393" s="1">
        <v>4</v>
      </c>
      <c r="L393" s="1">
        <v>437</v>
      </c>
      <c r="M393" s="1">
        <v>21.2</v>
      </c>
      <c r="N393" s="1">
        <v>5.0190000000000001</v>
      </c>
      <c r="O393" s="1">
        <v>34.409999999999997</v>
      </c>
      <c r="P393" s="1">
        <v>14.4</v>
      </c>
      <c r="Q393" s="26">
        <f t="shared" si="5"/>
        <v>1.0654999129694147</v>
      </c>
    </row>
    <row r="394" spans="8:17" x14ac:dyDescent="0.3">
      <c r="H394" s="2">
        <v>100</v>
      </c>
      <c r="I394" s="2">
        <v>18.100000000000001</v>
      </c>
      <c r="J394" s="1">
        <v>0.63100000000000001</v>
      </c>
      <c r="K394" s="1">
        <v>24</v>
      </c>
      <c r="L394" s="1">
        <v>666</v>
      </c>
      <c r="M394" s="1">
        <v>20.2</v>
      </c>
      <c r="N394" s="1">
        <v>3.863</v>
      </c>
      <c r="O394" s="1">
        <v>13.33</v>
      </c>
      <c r="P394" s="1">
        <v>23.1</v>
      </c>
      <c r="Q394" s="26">
        <f t="shared" si="5"/>
        <v>11.478159520054295</v>
      </c>
    </row>
    <row r="395" spans="8:17" x14ac:dyDescent="0.3">
      <c r="H395" s="2">
        <v>100</v>
      </c>
      <c r="I395" s="2">
        <v>18.100000000000001</v>
      </c>
      <c r="J395" s="1">
        <v>0.63100000000000001</v>
      </c>
      <c r="K395" s="1">
        <v>24</v>
      </c>
      <c r="L395" s="1">
        <v>666</v>
      </c>
      <c r="M395" s="1">
        <v>20.2</v>
      </c>
      <c r="N395" s="1">
        <v>4.97</v>
      </c>
      <c r="O395" s="1">
        <v>3.26</v>
      </c>
      <c r="P395" s="1">
        <v>50</v>
      </c>
      <c r="Q395" s="26">
        <f t="shared" si="5"/>
        <v>22.139007627857637</v>
      </c>
    </row>
    <row r="396" spans="8:17" x14ac:dyDescent="0.3">
      <c r="H396" s="2">
        <v>96.8</v>
      </c>
      <c r="I396" s="2">
        <v>18.100000000000001</v>
      </c>
      <c r="J396" s="1">
        <v>0.63100000000000001</v>
      </c>
      <c r="K396" s="1">
        <v>24</v>
      </c>
      <c r="L396" s="1">
        <v>666</v>
      </c>
      <c r="M396" s="1">
        <v>20.2</v>
      </c>
      <c r="N396" s="1">
        <v>6.6829999999999998</v>
      </c>
      <c r="O396" s="1">
        <v>3.73</v>
      </c>
      <c r="P396" s="1">
        <v>50</v>
      </c>
      <c r="Q396" s="26">
        <f t="shared" si="5"/>
        <v>28.816119218841543</v>
      </c>
    </row>
    <row r="397" spans="8:17" x14ac:dyDescent="0.3">
      <c r="H397" s="2">
        <v>97.5</v>
      </c>
      <c r="I397" s="2">
        <v>18.100000000000001</v>
      </c>
      <c r="J397" s="1">
        <v>0.63100000000000001</v>
      </c>
      <c r="K397" s="1">
        <v>24</v>
      </c>
      <c r="L397" s="1">
        <v>666</v>
      </c>
      <c r="M397" s="1">
        <v>20.2</v>
      </c>
      <c r="N397" s="1">
        <v>7.016</v>
      </c>
      <c r="O397" s="1">
        <v>2.96</v>
      </c>
      <c r="P397" s="1">
        <v>50</v>
      </c>
      <c r="Q397" s="26">
        <f t="shared" ref="Q397:Q460" si="6">$G$8+SUMPRODUCT($H$8:$O$8,H397:O397)</f>
        <v>30.678927501684065</v>
      </c>
    </row>
    <row r="398" spans="8:17" x14ac:dyDescent="0.3">
      <c r="H398" s="2">
        <v>100</v>
      </c>
      <c r="I398" s="2">
        <v>18.100000000000001</v>
      </c>
      <c r="J398" s="1">
        <v>0.63100000000000001</v>
      </c>
      <c r="K398" s="1">
        <v>24</v>
      </c>
      <c r="L398" s="1">
        <v>666</v>
      </c>
      <c r="M398" s="1">
        <v>20.2</v>
      </c>
      <c r="N398" s="1">
        <v>6.2160000000000002</v>
      </c>
      <c r="O398" s="1">
        <v>9.5299999999999994</v>
      </c>
      <c r="P398" s="1">
        <v>50</v>
      </c>
      <c r="Q398" s="26">
        <f t="shared" si="6"/>
        <v>23.484993252515231</v>
      </c>
    </row>
    <row r="399" spans="8:17" x14ac:dyDescent="0.3">
      <c r="H399" s="2">
        <v>86.9</v>
      </c>
      <c r="I399" s="2">
        <v>3.97</v>
      </c>
      <c r="J399" s="1">
        <v>0.64700000000000002</v>
      </c>
      <c r="K399" s="1">
        <v>5</v>
      </c>
      <c r="L399" s="1">
        <v>264</v>
      </c>
      <c r="M399" s="1">
        <v>13</v>
      </c>
      <c r="N399" s="1">
        <v>8.7040000000000006</v>
      </c>
      <c r="O399" s="1">
        <v>5.12</v>
      </c>
      <c r="P399" s="1">
        <v>50</v>
      </c>
      <c r="Q399" s="26">
        <f t="shared" si="6"/>
        <v>42.532647270187255</v>
      </c>
    </row>
    <row r="400" spans="8:17" x14ac:dyDescent="0.3">
      <c r="H400" s="2">
        <v>100</v>
      </c>
      <c r="I400" s="2">
        <v>3.97</v>
      </c>
      <c r="J400" s="1">
        <v>0.64700000000000002</v>
      </c>
      <c r="K400" s="1">
        <v>5</v>
      </c>
      <c r="L400" s="1">
        <v>264</v>
      </c>
      <c r="M400" s="1">
        <v>13</v>
      </c>
      <c r="N400" s="1">
        <v>7.3330000000000002</v>
      </c>
      <c r="O400" s="1">
        <v>7.79</v>
      </c>
      <c r="P400" s="1">
        <v>36</v>
      </c>
      <c r="Q400" s="26">
        <f t="shared" si="6"/>
        <v>35.692302025862602</v>
      </c>
    </row>
    <row r="401" spans="8:17" x14ac:dyDescent="0.3">
      <c r="H401" s="2">
        <v>100</v>
      </c>
      <c r="I401" s="2">
        <v>3.97</v>
      </c>
      <c r="J401" s="1">
        <v>0.64700000000000002</v>
      </c>
      <c r="K401" s="1">
        <v>5</v>
      </c>
      <c r="L401" s="1">
        <v>264</v>
      </c>
      <c r="M401" s="1">
        <v>13</v>
      </c>
      <c r="N401" s="1">
        <v>6.8419999999999996</v>
      </c>
      <c r="O401" s="1">
        <v>6.9</v>
      </c>
      <c r="P401" s="1">
        <v>30.1</v>
      </c>
      <c r="Q401" s="26">
        <f t="shared" si="6"/>
        <v>34.205288527963503</v>
      </c>
    </row>
    <row r="402" spans="8:17" x14ac:dyDescent="0.3">
      <c r="H402" s="2">
        <v>81.8</v>
      </c>
      <c r="I402" s="2">
        <v>3.97</v>
      </c>
      <c r="J402" s="1">
        <v>0.64700000000000002</v>
      </c>
      <c r="K402" s="1">
        <v>5</v>
      </c>
      <c r="L402" s="1">
        <v>264</v>
      </c>
      <c r="M402" s="1">
        <v>13</v>
      </c>
      <c r="N402" s="1">
        <v>7.2030000000000003</v>
      </c>
      <c r="O402" s="1">
        <v>9.59</v>
      </c>
      <c r="P402" s="1">
        <v>33.799999999999997</v>
      </c>
      <c r="Q402" s="26">
        <f t="shared" si="6"/>
        <v>33.46728807371678</v>
      </c>
    </row>
    <row r="403" spans="8:17" x14ac:dyDescent="0.3">
      <c r="H403" s="2">
        <v>89.4</v>
      </c>
      <c r="I403" s="2">
        <v>3.97</v>
      </c>
      <c r="J403" s="1">
        <v>0.64700000000000002</v>
      </c>
      <c r="K403" s="1">
        <v>5</v>
      </c>
      <c r="L403" s="1">
        <v>264</v>
      </c>
      <c r="M403" s="1">
        <v>13</v>
      </c>
      <c r="N403" s="1">
        <v>7.52</v>
      </c>
      <c r="O403" s="1">
        <v>7.26</v>
      </c>
      <c r="P403" s="1">
        <v>43.1</v>
      </c>
      <c r="Q403" s="26">
        <f t="shared" si="6"/>
        <v>36.435388560146727</v>
      </c>
    </row>
    <row r="404" spans="8:17" x14ac:dyDescent="0.3">
      <c r="H404" s="2">
        <v>91.5</v>
      </c>
      <c r="I404" s="2">
        <v>3.97</v>
      </c>
      <c r="J404" s="1">
        <v>0.64700000000000002</v>
      </c>
      <c r="K404" s="1">
        <v>5</v>
      </c>
      <c r="L404" s="1">
        <v>264</v>
      </c>
      <c r="M404" s="1">
        <v>13</v>
      </c>
      <c r="N404" s="1">
        <v>8.3979999999999997</v>
      </c>
      <c r="O404" s="1">
        <v>5.91</v>
      </c>
      <c r="P404" s="1">
        <v>48.8</v>
      </c>
      <c r="Q404" s="26">
        <f t="shared" si="6"/>
        <v>40.943678753871055</v>
      </c>
    </row>
    <row r="405" spans="8:17" x14ac:dyDescent="0.3">
      <c r="H405" s="2">
        <v>94.5</v>
      </c>
      <c r="I405" s="2">
        <v>3.97</v>
      </c>
      <c r="J405" s="1">
        <v>0.64700000000000002</v>
      </c>
      <c r="K405" s="1">
        <v>5</v>
      </c>
      <c r="L405" s="1">
        <v>264</v>
      </c>
      <c r="M405" s="1">
        <v>13</v>
      </c>
      <c r="N405" s="1">
        <v>7.327</v>
      </c>
      <c r="O405" s="1">
        <v>11.25</v>
      </c>
      <c r="P405" s="1">
        <v>31</v>
      </c>
      <c r="Q405" s="26">
        <f t="shared" si="6"/>
        <v>33.392555813908125</v>
      </c>
    </row>
    <row r="406" spans="8:17" x14ac:dyDescent="0.3">
      <c r="H406" s="2">
        <v>91.6</v>
      </c>
      <c r="I406" s="2">
        <v>3.97</v>
      </c>
      <c r="J406" s="1">
        <v>0.64700000000000002</v>
      </c>
      <c r="K406" s="1">
        <v>5</v>
      </c>
      <c r="L406" s="1">
        <v>264</v>
      </c>
      <c r="M406" s="1">
        <v>13</v>
      </c>
      <c r="N406" s="1">
        <v>7.2060000000000004</v>
      </c>
      <c r="O406" s="1">
        <v>8.1</v>
      </c>
      <c r="P406" s="1">
        <v>36.5</v>
      </c>
      <c r="Q406" s="26">
        <f t="shared" si="6"/>
        <v>34.70411442302737</v>
      </c>
    </row>
    <row r="407" spans="8:17" x14ac:dyDescent="0.3">
      <c r="H407" s="2">
        <v>62.8</v>
      </c>
      <c r="I407" s="2">
        <v>3.97</v>
      </c>
      <c r="J407" s="1">
        <v>0.64700000000000002</v>
      </c>
      <c r="K407" s="1">
        <v>5</v>
      </c>
      <c r="L407" s="1">
        <v>264</v>
      </c>
      <c r="M407" s="1">
        <v>13</v>
      </c>
      <c r="N407" s="1">
        <v>5.56</v>
      </c>
      <c r="O407" s="1">
        <v>10.45</v>
      </c>
      <c r="P407" s="1">
        <v>22.8</v>
      </c>
      <c r="Q407" s="26">
        <f t="shared" si="6"/>
        <v>25.542941343246124</v>
      </c>
    </row>
    <row r="408" spans="8:17" x14ac:dyDescent="0.3">
      <c r="H408" s="2">
        <v>84.6</v>
      </c>
      <c r="I408" s="2">
        <v>3.97</v>
      </c>
      <c r="J408" s="1">
        <v>0.64700000000000002</v>
      </c>
      <c r="K408" s="1">
        <v>5</v>
      </c>
      <c r="L408" s="1">
        <v>264</v>
      </c>
      <c r="M408" s="1">
        <v>13</v>
      </c>
      <c r="N408" s="1">
        <v>7.0140000000000002</v>
      </c>
      <c r="O408" s="1">
        <v>14.79</v>
      </c>
      <c r="P408" s="1">
        <v>30.7</v>
      </c>
      <c r="Q408" s="26">
        <f t="shared" si="6"/>
        <v>29.632964063065824</v>
      </c>
    </row>
    <row r="409" spans="8:17" x14ac:dyDescent="0.3">
      <c r="H409" s="2">
        <v>65.400000000000006</v>
      </c>
      <c r="I409" s="2">
        <v>18.100000000000001</v>
      </c>
      <c r="J409" s="1">
        <v>0.65500000000000003</v>
      </c>
      <c r="K409" s="1">
        <v>24</v>
      </c>
      <c r="L409" s="1">
        <v>666</v>
      </c>
      <c r="M409" s="1">
        <v>20.2</v>
      </c>
      <c r="N409" s="1">
        <v>6.2089999999999996</v>
      </c>
      <c r="O409" s="1">
        <v>13.22</v>
      </c>
      <c r="P409" s="1">
        <v>21.4</v>
      </c>
      <c r="Q409" s="26">
        <f t="shared" si="6"/>
        <v>19.836982666304152</v>
      </c>
    </row>
    <row r="410" spans="8:17" x14ac:dyDescent="0.3">
      <c r="H410" s="2">
        <v>48.2</v>
      </c>
      <c r="I410" s="2">
        <v>18.100000000000001</v>
      </c>
      <c r="J410" s="1">
        <v>0.65500000000000003</v>
      </c>
      <c r="K410" s="1">
        <v>24</v>
      </c>
      <c r="L410" s="1">
        <v>666</v>
      </c>
      <c r="M410" s="1">
        <v>20.2</v>
      </c>
      <c r="N410" s="1">
        <v>5.7590000000000003</v>
      </c>
      <c r="O410" s="1">
        <v>14.13</v>
      </c>
      <c r="P410" s="1">
        <v>19.899999999999999</v>
      </c>
      <c r="Q410" s="26">
        <f t="shared" si="6"/>
        <v>16.863345368691363</v>
      </c>
    </row>
    <row r="411" spans="8:17" x14ac:dyDescent="0.3">
      <c r="H411" s="2">
        <v>84.7</v>
      </c>
      <c r="I411" s="2">
        <v>18.100000000000001</v>
      </c>
      <c r="J411" s="1">
        <v>0.65500000000000003</v>
      </c>
      <c r="K411" s="1">
        <v>24</v>
      </c>
      <c r="L411" s="1">
        <v>666</v>
      </c>
      <c r="M411" s="1">
        <v>20.2</v>
      </c>
      <c r="N411" s="1">
        <v>5.952</v>
      </c>
      <c r="O411" s="1">
        <v>17.149999999999999</v>
      </c>
      <c r="P411" s="1">
        <v>19</v>
      </c>
      <c r="Q411" s="26">
        <f t="shared" si="6"/>
        <v>17.034105901692797</v>
      </c>
    </row>
    <row r="412" spans="8:17" x14ac:dyDescent="0.3">
      <c r="H412" s="2">
        <v>100</v>
      </c>
      <c r="I412" s="2">
        <v>18.100000000000001</v>
      </c>
      <c r="J412" s="1">
        <v>0.65900000000000003</v>
      </c>
      <c r="K412" s="1">
        <v>24</v>
      </c>
      <c r="L412" s="1">
        <v>666</v>
      </c>
      <c r="M412" s="1">
        <v>20.2</v>
      </c>
      <c r="N412" s="1">
        <v>4.1379999999999999</v>
      </c>
      <c r="O412" s="1">
        <v>23.34</v>
      </c>
      <c r="P412" s="1">
        <v>11.9</v>
      </c>
      <c r="Q412" s="26">
        <f t="shared" si="6"/>
        <v>6.2673833283459217</v>
      </c>
    </row>
    <row r="413" spans="8:17" x14ac:dyDescent="0.3">
      <c r="H413" s="2">
        <v>100</v>
      </c>
      <c r="I413" s="2">
        <v>18.100000000000001</v>
      </c>
      <c r="J413" s="1">
        <v>0.65900000000000003</v>
      </c>
      <c r="K413" s="1">
        <v>24</v>
      </c>
      <c r="L413" s="1">
        <v>666</v>
      </c>
      <c r="M413" s="1">
        <v>20.2</v>
      </c>
      <c r="N413" s="1">
        <v>5.6079999999999997</v>
      </c>
      <c r="O413" s="1">
        <v>12.13</v>
      </c>
      <c r="P413" s="1">
        <v>27.9</v>
      </c>
      <c r="Q413" s="26">
        <f t="shared" si="6"/>
        <v>19.115658249817386</v>
      </c>
    </row>
    <row r="414" spans="8:17" x14ac:dyDescent="0.3">
      <c r="H414" s="2">
        <v>89.6</v>
      </c>
      <c r="I414" s="2">
        <v>18.100000000000001</v>
      </c>
      <c r="J414" s="1">
        <v>0.66800000000000004</v>
      </c>
      <c r="K414" s="1">
        <v>24</v>
      </c>
      <c r="L414" s="1">
        <v>666</v>
      </c>
      <c r="M414" s="1">
        <v>20.2</v>
      </c>
      <c r="N414" s="1">
        <v>5.875</v>
      </c>
      <c r="O414" s="1">
        <v>8.8800000000000008</v>
      </c>
      <c r="P414" s="1">
        <v>50</v>
      </c>
      <c r="Q414" s="26">
        <f t="shared" si="6"/>
        <v>21.748948194316743</v>
      </c>
    </row>
    <row r="415" spans="8:17" x14ac:dyDescent="0.3">
      <c r="H415" s="2">
        <v>100</v>
      </c>
      <c r="I415" s="2">
        <v>18.100000000000001</v>
      </c>
      <c r="J415" s="1">
        <v>0.66800000000000004</v>
      </c>
      <c r="K415" s="1">
        <v>24</v>
      </c>
      <c r="L415" s="1">
        <v>666</v>
      </c>
      <c r="M415" s="1">
        <v>20.2</v>
      </c>
      <c r="N415" s="1">
        <v>4.9059999999999997</v>
      </c>
      <c r="O415" s="1">
        <v>34.770000000000003</v>
      </c>
      <c r="P415" s="1">
        <v>13.8</v>
      </c>
      <c r="Q415" s="26">
        <f t="shared" si="6"/>
        <v>2.4263185495247193</v>
      </c>
    </row>
    <row r="416" spans="8:17" x14ac:dyDescent="0.3">
      <c r="H416" s="2">
        <v>100</v>
      </c>
      <c r="I416" s="2">
        <v>18.100000000000001</v>
      </c>
      <c r="J416" s="1">
        <v>0.66800000000000004</v>
      </c>
      <c r="K416" s="1">
        <v>24</v>
      </c>
      <c r="L416" s="1">
        <v>666</v>
      </c>
      <c r="M416" s="1">
        <v>20.2</v>
      </c>
      <c r="N416" s="1">
        <v>4.1379999999999999</v>
      </c>
      <c r="O416" s="1">
        <v>37.97</v>
      </c>
      <c r="P416" s="1">
        <v>13.8</v>
      </c>
      <c r="Q416" s="26">
        <f t="shared" si="6"/>
        <v>-2.6785513135656522</v>
      </c>
    </row>
    <row r="417" spans="8:17" x14ac:dyDescent="0.3">
      <c r="H417" s="2">
        <v>97.9</v>
      </c>
      <c r="I417" s="2">
        <v>18.100000000000001</v>
      </c>
      <c r="J417" s="1">
        <v>0.67100000000000004</v>
      </c>
      <c r="K417" s="1">
        <v>24</v>
      </c>
      <c r="L417" s="1">
        <v>666</v>
      </c>
      <c r="M417" s="1">
        <v>20.2</v>
      </c>
      <c r="N417" s="1">
        <v>7.3129999999999997</v>
      </c>
      <c r="O417" s="1">
        <v>13.44</v>
      </c>
      <c r="P417" s="1">
        <v>15</v>
      </c>
      <c r="Q417" s="26">
        <f t="shared" si="6"/>
        <v>25.164388287712253</v>
      </c>
    </row>
    <row r="418" spans="8:17" x14ac:dyDescent="0.3">
      <c r="H418" s="2">
        <v>93.3</v>
      </c>
      <c r="I418" s="2">
        <v>18.100000000000001</v>
      </c>
      <c r="J418" s="1">
        <v>0.67100000000000004</v>
      </c>
      <c r="K418" s="1">
        <v>24</v>
      </c>
      <c r="L418" s="1">
        <v>666</v>
      </c>
      <c r="M418" s="1">
        <v>20.2</v>
      </c>
      <c r="N418" s="1">
        <v>6.649</v>
      </c>
      <c r="O418" s="1">
        <v>23.24</v>
      </c>
      <c r="P418" s="1">
        <v>13.9</v>
      </c>
      <c r="Q418" s="26">
        <f t="shared" si="6"/>
        <v>16.343015116961311</v>
      </c>
    </row>
    <row r="419" spans="8:17" x14ac:dyDescent="0.3">
      <c r="H419" s="2">
        <v>98.8</v>
      </c>
      <c r="I419" s="2">
        <v>18.100000000000001</v>
      </c>
      <c r="J419" s="1">
        <v>0.67100000000000004</v>
      </c>
      <c r="K419" s="1">
        <v>24</v>
      </c>
      <c r="L419" s="1">
        <v>666</v>
      </c>
      <c r="M419" s="1">
        <v>20.2</v>
      </c>
      <c r="N419" s="1">
        <v>6.7939999999999996</v>
      </c>
      <c r="O419" s="1">
        <v>21.24</v>
      </c>
      <c r="P419" s="1">
        <v>13.3</v>
      </c>
      <c r="Q419" s="26">
        <f t="shared" si="6"/>
        <v>18.332668962456871</v>
      </c>
    </row>
    <row r="420" spans="8:17" x14ac:dyDescent="0.3">
      <c r="H420" s="2">
        <v>96.2</v>
      </c>
      <c r="I420" s="2">
        <v>18.100000000000001</v>
      </c>
      <c r="J420" s="1">
        <v>0.67100000000000004</v>
      </c>
      <c r="K420" s="1">
        <v>24</v>
      </c>
      <c r="L420" s="1">
        <v>666</v>
      </c>
      <c r="M420" s="1">
        <v>20.2</v>
      </c>
      <c r="N420" s="1">
        <v>6.38</v>
      </c>
      <c r="O420" s="1">
        <v>23.69</v>
      </c>
      <c r="P420" s="1">
        <v>13.1</v>
      </c>
      <c r="Q420" s="26">
        <f t="shared" si="6"/>
        <v>15.056453675294605</v>
      </c>
    </row>
    <row r="421" spans="8:17" x14ac:dyDescent="0.3">
      <c r="H421" s="2">
        <v>100</v>
      </c>
      <c r="I421" s="2">
        <v>18.100000000000001</v>
      </c>
      <c r="J421" s="1">
        <v>0.67100000000000004</v>
      </c>
      <c r="K421" s="1">
        <v>24</v>
      </c>
      <c r="L421" s="1">
        <v>666</v>
      </c>
      <c r="M421" s="1">
        <v>20.2</v>
      </c>
      <c r="N421" s="1">
        <v>6.2229999999999999</v>
      </c>
      <c r="O421" s="1">
        <v>21.78</v>
      </c>
      <c r="P421" s="1">
        <v>10.199999999999999</v>
      </c>
      <c r="Q421" s="26">
        <f t="shared" si="6"/>
        <v>15.689762127034721</v>
      </c>
    </row>
    <row r="422" spans="8:17" x14ac:dyDescent="0.3">
      <c r="H422" s="2">
        <v>91.9</v>
      </c>
      <c r="I422" s="2">
        <v>18.100000000000001</v>
      </c>
      <c r="J422" s="1">
        <v>0.67100000000000004</v>
      </c>
      <c r="K422" s="1">
        <v>24</v>
      </c>
      <c r="L422" s="1">
        <v>666</v>
      </c>
      <c r="M422" s="1">
        <v>20.2</v>
      </c>
      <c r="N422" s="1">
        <v>6.968</v>
      </c>
      <c r="O422" s="1">
        <v>17.21</v>
      </c>
      <c r="P422" s="1">
        <v>10.4</v>
      </c>
      <c r="Q422" s="26">
        <f t="shared" si="6"/>
        <v>21.262041240982754</v>
      </c>
    </row>
    <row r="423" spans="8:17" x14ac:dyDescent="0.3">
      <c r="H423" s="2">
        <v>99.1</v>
      </c>
      <c r="I423" s="2">
        <v>18.100000000000001</v>
      </c>
      <c r="J423" s="1">
        <v>0.67100000000000004</v>
      </c>
      <c r="K423" s="1">
        <v>24</v>
      </c>
      <c r="L423" s="1">
        <v>666</v>
      </c>
      <c r="M423" s="1">
        <v>20.2</v>
      </c>
      <c r="N423" s="1">
        <v>6.5449999999999999</v>
      </c>
      <c r="O423" s="1">
        <v>21.08</v>
      </c>
      <c r="P423" s="1">
        <v>10.9</v>
      </c>
      <c r="Q423" s="26">
        <f t="shared" si="6"/>
        <v>17.412133164899032</v>
      </c>
    </row>
    <row r="424" spans="8:17" x14ac:dyDescent="0.3">
      <c r="H424" s="2">
        <v>100</v>
      </c>
      <c r="I424" s="2">
        <v>18.100000000000001</v>
      </c>
      <c r="J424" s="1">
        <v>0.67900000000000005</v>
      </c>
      <c r="K424" s="1">
        <v>24</v>
      </c>
      <c r="L424" s="1">
        <v>666</v>
      </c>
      <c r="M424" s="1">
        <v>20.2</v>
      </c>
      <c r="N424" s="1">
        <v>6.4340000000000002</v>
      </c>
      <c r="O424" s="1">
        <v>29.05</v>
      </c>
      <c r="P424" s="1">
        <v>7.2</v>
      </c>
      <c r="Q424" s="26">
        <f t="shared" si="6"/>
        <v>12.078546456352129</v>
      </c>
    </row>
    <row r="425" spans="8:17" x14ac:dyDescent="0.3">
      <c r="H425" s="2">
        <v>90.8</v>
      </c>
      <c r="I425" s="2">
        <v>18.100000000000001</v>
      </c>
      <c r="J425" s="1">
        <v>0.67900000000000005</v>
      </c>
      <c r="K425" s="1">
        <v>24</v>
      </c>
      <c r="L425" s="1">
        <v>666</v>
      </c>
      <c r="M425" s="1">
        <v>20.2</v>
      </c>
      <c r="N425" s="1">
        <v>6.782</v>
      </c>
      <c r="O425" s="1">
        <v>25.79</v>
      </c>
      <c r="P425" s="1">
        <v>7.5</v>
      </c>
      <c r="Q425" s="26">
        <f t="shared" si="6"/>
        <v>15.184027277605642</v>
      </c>
    </row>
    <row r="426" spans="8:17" x14ac:dyDescent="0.3">
      <c r="H426" s="2">
        <v>89.1</v>
      </c>
      <c r="I426" s="2">
        <v>18.100000000000001</v>
      </c>
      <c r="J426" s="1">
        <v>0.67900000000000005</v>
      </c>
      <c r="K426" s="1">
        <v>24</v>
      </c>
      <c r="L426" s="1">
        <v>666</v>
      </c>
      <c r="M426" s="1">
        <v>20.2</v>
      </c>
      <c r="N426" s="1">
        <v>5.3040000000000003</v>
      </c>
      <c r="O426" s="1">
        <v>26.64</v>
      </c>
      <c r="P426" s="1">
        <v>10.4</v>
      </c>
      <c r="Q426" s="26">
        <f t="shared" si="6"/>
        <v>8.5162093336196278</v>
      </c>
    </row>
    <row r="427" spans="8:17" x14ac:dyDescent="0.3">
      <c r="H427" s="2">
        <v>100</v>
      </c>
      <c r="I427" s="2">
        <v>18.100000000000001</v>
      </c>
      <c r="J427" s="1">
        <v>0.67900000000000005</v>
      </c>
      <c r="K427" s="1">
        <v>24</v>
      </c>
      <c r="L427" s="1">
        <v>666</v>
      </c>
      <c r="M427" s="1">
        <v>20.2</v>
      </c>
      <c r="N427" s="1">
        <v>5.9569999999999999</v>
      </c>
      <c r="O427" s="1">
        <v>20.62</v>
      </c>
      <c r="P427" s="1">
        <v>8.8000000000000007</v>
      </c>
      <c r="Q427" s="26">
        <f t="shared" si="6"/>
        <v>15.212190510427179</v>
      </c>
    </row>
    <row r="428" spans="8:17" x14ac:dyDescent="0.3">
      <c r="H428" s="2">
        <v>95.4</v>
      </c>
      <c r="I428" s="2">
        <v>18.100000000000001</v>
      </c>
      <c r="J428" s="1">
        <v>0.67900000000000005</v>
      </c>
      <c r="K428" s="1">
        <v>24</v>
      </c>
      <c r="L428" s="1">
        <v>666</v>
      </c>
      <c r="M428" s="1">
        <v>20.2</v>
      </c>
      <c r="N428" s="1">
        <v>5.8959999999999999</v>
      </c>
      <c r="O428" s="1">
        <v>24.39</v>
      </c>
      <c r="P428" s="1">
        <v>8.3000000000000007</v>
      </c>
      <c r="Q428" s="26">
        <f t="shared" si="6"/>
        <v>12.527585592677831</v>
      </c>
    </row>
    <row r="429" spans="8:17" x14ac:dyDescent="0.3">
      <c r="H429" s="2">
        <v>78.7</v>
      </c>
      <c r="I429" s="2">
        <v>18.100000000000001</v>
      </c>
      <c r="J429" s="1">
        <v>0.67900000000000005</v>
      </c>
      <c r="K429" s="1">
        <v>24</v>
      </c>
      <c r="L429" s="1">
        <v>666</v>
      </c>
      <c r="M429" s="1">
        <v>20.2</v>
      </c>
      <c r="N429" s="1">
        <v>6.202</v>
      </c>
      <c r="O429" s="1">
        <v>14.52</v>
      </c>
      <c r="P429" s="1">
        <v>10.9</v>
      </c>
      <c r="Q429" s="26">
        <f t="shared" si="6"/>
        <v>19.212887368689096</v>
      </c>
    </row>
    <row r="430" spans="8:17" x14ac:dyDescent="0.3">
      <c r="H430" s="2">
        <v>78.099999999999994</v>
      </c>
      <c r="I430" s="2">
        <v>18.100000000000001</v>
      </c>
      <c r="J430" s="1">
        <v>0.67900000000000005</v>
      </c>
      <c r="K430" s="1">
        <v>24</v>
      </c>
      <c r="L430" s="1">
        <v>666</v>
      </c>
      <c r="M430" s="1">
        <v>20.2</v>
      </c>
      <c r="N430" s="1">
        <v>6.1929999999999996</v>
      </c>
      <c r="O430" s="1">
        <v>21.52</v>
      </c>
      <c r="P430" s="1">
        <v>11</v>
      </c>
      <c r="Q430" s="26">
        <f t="shared" si="6"/>
        <v>14.919882197552305</v>
      </c>
    </row>
    <row r="431" spans="8:17" x14ac:dyDescent="0.3">
      <c r="H431" s="2">
        <v>95.6</v>
      </c>
      <c r="I431" s="2">
        <v>18.100000000000001</v>
      </c>
      <c r="J431" s="1">
        <v>0.67900000000000005</v>
      </c>
      <c r="K431" s="1">
        <v>24</v>
      </c>
      <c r="L431" s="1">
        <v>666</v>
      </c>
      <c r="M431" s="1">
        <v>20.2</v>
      </c>
      <c r="N431" s="1">
        <v>6.38</v>
      </c>
      <c r="O431" s="1">
        <v>24.08</v>
      </c>
      <c r="P431" s="1">
        <v>9.5</v>
      </c>
      <c r="Q431" s="26">
        <f t="shared" si="6"/>
        <v>14.718498938391544</v>
      </c>
    </row>
    <row r="432" spans="8:17" x14ac:dyDescent="0.3">
      <c r="H432" s="2">
        <v>92.6</v>
      </c>
      <c r="I432" s="2">
        <v>18.100000000000001</v>
      </c>
      <c r="J432" s="1">
        <v>0.69299999999999995</v>
      </c>
      <c r="K432" s="1">
        <v>24</v>
      </c>
      <c r="L432" s="1">
        <v>666</v>
      </c>
      <c r="M432" s="1">
        <v>20.2</v>
      </c>
      <c r="N432" s="1">
        <v>6.1929999999999996</v>
      </c>
      <c r="O432" s="1">
        <v>15.17</v>
      </c>
      <c r="P432" s="1">
        <v>13.8</v>
      </c>
      <c r="Q432" s="26">
        <f t="shared" si="6"/>
        <v>19.096382693551142</v>
      </c>
    </row>
    <row r="433" spans="8:17" x14ac:dyDescent="0.3">
      <c r="H433" s="2">
        <v>94.7</v>
      </c>
      <c r="I433" s="2">
        <v>18.100000000000001</v>
      </c>
      <c r="J433" s="1">
        <v>0.69299999999999995</v>
      </c>
      <c r="K433" s="1">
        <v>24</v>
      </c>
      <c r="L433" s="1">
        <v>666</v>
      </c>
      <c r="M433" s="1">
        <v>20.2</v>
      </c>
      <c r="N433" s="1">
        <v>5.8869999999999996</v>
      </c>
      <c r="O433" s="1">
        <v>16.350000000000001</v>
      </c>
      <c r="P433" s="1">
        <v>12.7</v>
      </c>
      <c r="Q433" s="26">
        <f t="shared" si="6"/>
        <v>17.189064656169556</v>
      </c>
    </row>
    <row r="434" spans="8:17" x14ac:dyDescent="0.3">
      <c r="H434" s="2">
        <v>98.8</v>
      </c>
      <c r="I434" s="2">
        <v>18.100000000000001</v>
      </c>
      <c r="J434" s="1">
        <v>0.69299999999999995</v>
      </c>
      <c r="K434" s="1">
        <v>24</v>
      </c>
      <c r="L434" s="1">
        <v>666</v>
      </c>
      <c r="M434" s="1">
        <v>20.2</v>
      </c>
      <c r="N434" s="1">
        <v>6.4710000000000001</v>
      </c>
      <c r="O434" s="1">
        <v>17.12</v>
      </c>
      <c r="P434" s="1">
        <v>13.1</v>
      </c>
      <c r="Q434" s="26">
        <f t="shared" si="6"/>
        <v>19.267399218865165</v>
      </c>
    </row>
    <row r="435" spans="8:17" x14ac:dyDescent="0.3">
      <c r="H435" s="2">
        <v>96</v>
      </c>
      <c r="I435" s="2">
        <v>18.100000000000001</v>
      </c>
      <c r="J435" s="1">
        <v>0.69299999999999995</v>
      </c>
      <c r="K435" s="1">
        <v>24</v>
      </c>
      <c r="L435" s="1">
        <v>666</v>
      </c>
      <c r="M435" s="1">
        <v>20.2</v>
      </c>
      <c r="N435" s="1">
        <v>6.4050000000000002</v>
      </c>
      <c r="O435" s="1">
        <v>19.37</v>
      </c>
      <c r="P435" s="1">
        <v>12.5</v>
      </c>
      <c r="Q435" s="26">
        <f t="shared" si="6"/>
        <v>17.541291993785745</v>
      </c>
    </row>
    <row r="436" spans="8:17" x14ac:dyDescent="0.3">
      <c r="H436" s="2">
        <v>98.9</v>
      </c>
      <c r="I436" s="2">
        <v>18.100000000000001</v>
      </c>
      <c r="J436" s="1">
        <v>0.69299999999999995</v>
      </c>
      <c r="K436" s="1">
        <v>24</v>
      </c>
      <c r="L436" s="1">
        <v>666</v>
      </c>
      <c r="M436" s="1">
        <v>20.2</v>
      </c>
      <c r="N436" s="1">
        <v>5.7469999999999999</v>
      </c>
      <c r="O436" s="1">
        <v>19.920000000000002</v>
      </c>
      <c r="P436" s="1">
        <v>8.5</v>
      </c>
      <c r="Q436" s="26">
        <f t="shared" si="6"/>
        <v>14.589407198831539</v>
      </c>
    </row>
    <row r="437" spans="8:17" x14ac:dyDescent="0.3">
      <c r="H437" s="2">
        <v>100</v>
      </c>
      <c r="I437" s="2">
        <v>18.100000000000001</v>
      </c>
      <c r="J437" s="1">
        <v>0.69299999999999995</v>
      </c>
      <c r="K437" s="1">
        <v>24</v>
      </c>
      <c r="L437" s="1">
        <v>666</v>
      </c>
      <c r="M437" s="1">
        <v>20.2</v>
      </c>
      <c r="N437" s="1">
        <v>5.4530000000000003</v>
      </c>
      <c r="O437" s="1">
        <v>30.59</v>
      </c>
      <c r="P437" s="1">
        <v>5</v>
      </c>
      <c r="Q437" s="26">
        <f t="shared" si="6"/>
        <v>6.9556982420143427</v>
      </c>
    </row>
    <row r="438" spans="8:17" x14ac:dyDescent="0.3">
      <c r="H438" s="2">
        <v>77.8</v>
      </c>
      <c r="I438" s="2">
        <v>18.100000000000001</v>
      </c>
      <c r="J438" s="1">
        <v>0.69299999999999995</v>
      </c>
      <c r="K438" s="1">
        <v>24</v>
      </c>
      <c r="L438" s="1">
        <v>666</v>
      </c>
      <c r="M438" s="1">
        <v>20.2</v>
      </c>
      <c r="N438" s="1">
        <v>5.8520000000000003</v>
      </c>
      <c r="O438" s="1">
        <v>29.97</v>
      </c>
      <c r="P438" s="1">
        <v>6.3</v>
      </c>
      <c r="Q438" s="26">
        <f t="shared" si="6"/>
        <v>8.2458029900355108</v>
      </c>
    </row>
    <row r="439" spans="8:17" x14ac:dyDescent="0.3">
      <c r="H439" s="2">
        <v>100</v>
      </c>
      <c r="I439" s="2">
        <v>18.100000000000001</v>
      </c>
      <c r="J439" s="1">
        <v>0.69299999999999995</v>
      </c>
      <c r="K439" s="1">
        <v>24</v>
      </c>
      <c r="L439" s="1">
        <v>666</v>
      </c>
      <c r="M439" s="1">
        <v>20.2</v>
      </c>
      <c r="N439" s="1">
        <v>5.9870000000000001</v>
      </c>
      <c r="O439" s="1">
        <v>26.77</v>
      </c>
      <c r="P439" s="1">
        <v>5.6</v>
      </c>
      <c r="Q439" s="26">
        <f t="shared" si="6"/>
        <v>11.470407123540841</v>
      </c>
    </row>
    <row r="440" spans="8:17" x14ac:dyDescent="0.3">
      <c r="H440" s="2">
        <v>100</v>
      </c>
      <c r="I440" s="2">
        <v>18.100000000000001</v>
      </c>
      <c r="J440" s="1">
        <v>0.69299999999999995</v>
      </c>
      <c r="K440" s="1">
        <v>24</v>
      </c>
      <c r="L440" s="1">
        <v>666</v>
      </c>
      <c r="M440" s="1">
        <v>20.2</v>
      </c>
      <c r="N440" s="1">
        <v>6.343</v>
      </c>
      <c r="O440" s="1">
        <v>20.32</v>
      </c>
      <c r="P440" s="1">
        <v>7.2</v>
      </c>
      <c r="Q440" s="26">
        <f t="shared" si="6"/>
        <v>16.842351442103379</v>
      </c>
    </row>
    <row r="441" spans="8:17" x14ac:dyDescent="0.3">
      <c r="H441" s="2">
        <v>100</v>
      </c>
      <c r="I441" s="2">
        <v>18.100000000000001</v>
      </c>
      <c r="J441" s="1">
        <v>0.69299999999999995</v>
      </c>
      <c r="K441" s="1">
        <v>24</v>
      </c>
      <c r="L441" s="1">
        <v>666</v>
      </c>
      <c r="M441" s="1">
        <v>20.2</v>
      </c>
      <c r="N441" s="1">
        <v>6.4039999999999999</v>
      </c>
      <c r="O441" s="1">
        <v>20.309999999999999</v>
      </c>
      <c r="P441" s="1">
        <v>12.1</v>
      </c>
      <c r="Q441" s="26">
        <f t="shared" si="6"/>
        <v>17.100056641427905</v>
      </c>
    </row>
    <row r="442" spans="8:17" x14ac:dyDescent="0.3">
      <c r="H442" s="2">
        <v>96</v>
      </c>
      <c r="I442" s="2">
        <v>18.100000000000001</v>
      </c>
      <c r="J442" s="1">
        <v>0.69299999999999995</v>
      </c>
      <c r="K442" s="1">
        <v>24</v>
      </c>
      <c r="L442" s="1">
        <v>666</v>
      </c>
      <c r="M442" s="1">
        <v>20.2</v>
      </c>
      <c r="N442" s="1">
        <v>5.3490000000000002</v>
      </c>
      <c r="O442" s="1">
        <v>19.77</v>
      </c>
      <c r="P442" s="1">
        <v>8.3000000000000007</v>
      </c>
      <c r="Q442" s="26">
        <f t="shared" si="6"/>
        <v>12.942733060178099</v>
      </c>
    </row>
    <row r="443" spans="8:17" x14ac:dyDescent="0.3">
      <c r="H443" s="2">
        <v>85.4</v>
      </c>
      <c r="I443" s="2">
        <v>18.100000000000001</v>
      </c>
      <c r="J443" s="1">
        <v>0.69299999999999995</v>
      </c>
      <c r="K443" s="1">
        <v>24</v>
      </c>
      <c r="L443" s="1">
        <v>666</v>
      </c>
      <c r="M443" s="1">
        <v>20.2</v>
      </c>
      <c r="N443" s="1">
        <v>5.5309999999999997</v>
      </c>
      <c r="O443" s="1">
        <v>27.38</v>
      </c>
      <c r="P443" s="1">
        <v>8.5</v>
      </c>
      <c r="Q443" s="26">
        <f t="shared" si="6"/>
        <v>8.7391956938985977</v>
      </c>
    </row>
    <row r="444" spans="8:17" x14ac:dyDescent="0.3">
      <c r="H444" s="2">
        <v>100</v>
      </c>
      <c r="I444" s="2">
        <v>18.100000000000001</v>
      </c>
      <c r="J444" s="1">
        <v>0.69299999999999995</v>
      </c>
      <c r="K444" s="1">
        <v>24</v>
      </c>
      <c r="L444" s="1">
        <v>666</v>
      </c>
      <c r="M444" s="1">
        <v>20.2</v>
      </c>
      <c r="N444" s="1">
        <v>5.6829999999999998</v>
      </c>
      <c r="O444" s="1">
        <v>22.98</v>
      </c>
      <c r="P444" s="1">
        <v>5</v>
      </c>
      <c r="Q444" s="26">
        <f t="shared" si="6"/>
        <v>12.509818238893271</v>
      </c>
    </row>
    <row r="445" spans="8:17" x14ac:dyDescent="0.3">
      <c r="H445" s="2">
        <v>100</v>
      </c>
      <c r="I445" s="2">
        <v>18.100000000000001</v>
      </c>
      <c r="J445" s="1">
        <v>0.69299999999999995</v>
      </c>
      <c r="K445" s="1">
        <v>24</v>
      </c>
      <c r="L445" s="1">
        <v>666</v>
      </c>
      <c r="M445" s="1">
        <v>20.2</v>
      </c>
      <c r="N445" s="1">
        <v>4.5190000000000001</v>
      </c>
      <c r="O445" s="1">
        <v>36.979999999999997</v>
      </c>
      <c r="P445" s="1">
        <v>7</v>
      </c>
      <c r="Q445" s="26">
        <f t="shared" si="6"/>
        <v>-0.76445757797704772</v>
      </c>
    </row>
    <row r="446" spans="8:17" x14ac:dyDescent="0.3">
      <c r="H446" s="2">
        <v>100</v>
      </c>
      <c r="I446" s="2">
        <v>18.100000000000001</v>
      </c>
      <c r="J446" s="1">
        <v>0.7</v>
      </c>
      <c r="K446" s="1">
        <v>24</v>
      </c>
      <c r="L446" s="1">
        <v>666</v>
      </c>
      <c r="M446" s="1">
        <v>20.2</v>
      </c>
      <c r="N446" s="1">
        <v>5.5359999999999996</v>
      </c>
      <c r="O446" s="1">
        <v>23.6</v>
      </c>
      <c r="P446" s="1">
        <v>11.3</v>
      </c>
      <c r="Q446" s="26">
        <f t="shared" si="6"/>
        <v>11.456266611475296</v>
      </c>
    </row>
    <row r="447" spans="8:17" x14ac:dyDescent="0.3">
      <c r="H447" s="2">
        <v>100</v>
      </c>
      <c r="I447" s="2">
        <v>18.100000000000001</v>
      </c>
      <c r="J447" s="1">
        <v>0.7</v>
      </c>
      <c r="K447" s="1">
        <v>24</v>
      </c>
      <c r="L447" s="1">
        <v>666</v>
      </c>
      <c r="M447" s="1">
        <v>20.2</v>
      </c>
      <c r="N447" s="1">
        <v>5.52</v>
      </c>
      <c r="O447" s="1">
        <v>24.56</v>
      </c>
      <c r="P447" s="1">
        <v>12.3</v>
      </c>
      <c r="Q447" s="26">
        <f t="shared" si="6"/>
        <v>10.80930619737595</v>
      </c>
    </row>
    <row r="448" spans="8:17" x14ac:dyDescent="0.3">
      <c r="H448" s="2">
        <v>91.2</v>
      </c>
      <c r="I448" s="2">
        <v>18.100000000000001</v>
      </c>
      <c r="J448" s="1">
        <v>0.7</v>
      </c>
      <c r="K448" s="1">
        <v>24</v>
      </c>
      <c r="L448" s="1">
        <v>666</v>
      </c>
      <c r="M448" s="1">
        <v>20.2</v>
      </c>
      <c r="N448" s="1">
        <v>4.3680000000000003</v>
      </c>
      <c r="O448" s="1">
        <v>30.63</v>
      </c>
      <c r="P448" s="1">
        <v>8.8000000000000007</v>
      </c>
      <c r="Q448" s="26">
        <f t="shared" si="6"/>
        <v>2.0936214627834708</v>
      </c>
    </row>
    <row r="449" spans="8:17" x14ac:dyDescent="0.3">
      <c r="H449" s="2">
        <v>98.1</v>
      </c>
      <c r="I449" s="2">
        <v>18.100000000000001</v>
      </c>
      <c r="J449" s="1">
        <v>0.7</v>
      </c>
      <c r="K449" s="1">
        <v>24</v>
      </c>
      <c r="L449" s="1">
        <v>666</v>
      </c>
      <c r="M449" s="1">
        <v>20.2</v>
      </c>
      <c r="N449" s="1">
        <v>5.2770000000000001</v>
      </c>
      <c r="O449" s="1">
        <v>30.81</v>
      </c>
      <c r="P449" s="1">
        <v>7.2</v>
      </c>
      <c r="Q449" s="26">
        <f t="shared" si="6"/>
        <v>5.9619953027826753</v>
      </c>
    </row>
    <row r="450" spans="8:17" x14ac:dyDescent="0.3">
      <c r="H450" s="2">
        <v>100</v>
      </c>
      <c r="I450" s="2">
        <v>18.100000000000001</v>
      </c>
      <c r="J450" s="1">
        <v>0.7</v>
      </c>
      <c r="K450" s="1">
        <v>24</v>
      </c>
      <c r="L450" s="1">
        <v>666</v>
      </c>
      <c r="M450" s="1">
        <v>20.2</v>
      </c>
      <c r="N450" s="1">
        <v>4.6520000000000001</v>
      </c>
      <c r="O450" s="1">
        <v>28.28</v>
      </c>
      <c r="P450" s="1">
        <v>10.5</v>
      </c>
      <c r="Q450" s="26">
        <f t="shared" si="6"/>
        <v>4.9772066117186853</v>
      </c>
    </row>
    <row r="451" spans="8:17" x14ac:dyDescent="0.3">
      <c r="H451" s="2">
        <v>89.5</v>
      </c>
      <c r="I451" s="2">
        <v>18.100000000000001</v>
      </c>
      <c r="J451" s="1">
        <v>0.7</v>
      </c>
      <c r="K451" s="1">
        <v>24</v>
      </c>
      <c r="L451" s="1">
        <v>666</v>
      </c>
      <c r="M451" s="1">
        <v>20.2</v>
      </c>
      <c r="N451" s="1">
        <v>5</v>
      </c>
      <c r="O451" s="1">
        <v>31.99</v>
      </c>
      <c r="P451" s="1">
        <v>7.4</v>
      </c>
      <c r="Q451" s="26">
        <f t="shared" si="6"/>
        <v>3.8219117886282064</v>
      </c>
    </row>
    <row r="452" spans="8:17" x14ac:dyDescent="0.3">
      <c r="H452" s="2">
        <v>100</v>
      </c>
      <c r="I452" s="2">
        <v>18.100000000000001</v>
      </c>
      <c r="J452" s="1">
        <v>0.7</v>
      </c>
      <c r="K452" s="1">
        <v>24</v>
      </c>
      <c r="L452" s="1">
        <v>666</v>
      </c>
      <c r="M452" s="1">
        <v>20.2</v>
      </c>
      <c r="N452" s="1">
        <v>4.88</v>
      </c>
      <c r="O452" s="1">
        <v>30.62</v>
      </c>
      <c r="P452" s="1">
        <v>10.199999999999999</v>
      </c>
      <c r="Q452" s="26">
        <f t="shared" si="6"/>
        <v>4.5017408144271549</v>
      </c>
    </row>
    <row r="453" spans="8:17" x14ac:dyDescent="0.3">
      <c r="H453" s="2">
        <v>98.9</v>
      </c>
      <c r="I453" s="2">
        <v>18.100000000000001</v>
      </c>
      <c r="J453" s="1">
        <v>0.7</v>
      </c>
      <c r="K453" s="1">
        <v>24</v>
      </c>
      <c r="L453" s="1">
        <v>666</v>
      </c>
      <c r="M453" s="1">
        <v>20.2</v>
      </c>
      <c r="N453" s="1">
        <v>5.39</v>
      </c>
      <c r="O453" s="1">
        <v>20.85</v>
      </c>
      <c r="P453" s="1">
        <v>11.5</v>
      </c>
      <c r="Q453" s="26">
        <f t="shared" si="6"/>
        <v>12.481907712574799</v>
      </c>
    </row>
    <row r="454" spans="8:17" x14ac:dyDescent="0.3">
      <c r="H454" s="2">
        <v>97</v>
      </c>
      <c r="I454" s="2">
        <v>18.100000000000001</v>
      </c>
      <c r="J454" s="1">
        <v>0.7</v>
      </c>
      <c r="K454" s="1">
        <v>24</v>
      </c>
      <c r="L454" s="1">
        <v>666</v>
      </c>
      <c r="M454" s="1">
        <v>20.2</v>
      </c>
      <c r="N454" s="1">
        <v>5.7130000000000001</v>
      </c>
      <c r="O454" s="1">
        <v>17.11</v>
      </c>
      <c r="P454" s="1">
        <v>15.1</v>
      </c>
      <c r="Q454" s="26">
        <f t="shared" si="6"/>
        <v>16.015153476357185</v>
      </c>
    </row>
    <row r="455" spans="8:17" x14ac:dyDescent="0.3">
      <c r="H455" s="2">
        <v>82.5</v>
      </c>
      <c r="I455" s="2">
        <v>18.100000000000001</v>
      </c>
      <c r="J455" s="1">
        <v>0.7</v>
      </c>
      <c r="K455" s="1">
        <v>24</v>
      </c>
      <c r="L455" s="1">
        <v>666</v>
      </c>
      <c r="M455" s="1">
        <v>20.2</v>
      </c>
      <c r="N455" s="1">
        <v>6.0510000000000002</v>
      </c>
      <c r="O455" s="1">
        <v>18.760000000000002</v>
      </c>
      <c r="P455" s="1">
        <v>23.2</v>
      </c>
      <c r="Q455" s="26">
        <f t="shared" si="6"/>
        <v>15.933492242954275</v>
      </c>
    </row>
    <row r="456" spans="8:17" x14ac:dyDescent="0.3">
      <c r="H456" s="2">
        <v>97</v>
      </c>
      <c r="I456" s="2">
        <v>18.100000000000001</v>
      </c>
      <c r="J456" s="1">
        <v>0.7</v>
      </c>
      <c r="K456" s="1">
        <v>24</v>
      </c>
      <c r="L456" s="1">
        <v>666</v>
      </c>
      <c r="M456" s="1">
        <v>20.2</v>
      </c>
      <c r="N456" s="1">
        <v>5.0359999999999996</v>
      </c>
      <c r="O456" s="1">
        <v>25.68</v>
      </c>
      <c r="P456" s="1">
        <v>9.6999999999999993</v>
      </c>
      <c r="Q456" s="26">
        <f t="shared" si="6"/>
        <v>8.0359959440133899</v>
      </c>
    </row>
    <row r="457" spans="8:17" x14ac:dyDescent="0.3">
      <c r="H457" s="2">
        <v>87.9</v>
      </c>
      <c r="I457" s="2">
        <v>18.100000000000001</v>
      </c>
      <c r="J457" s="1">
        <v>0.71299999999999997</v>
      </c>
      <c r="K457" s="1">
        <v>24</v>
      </c>
      <c r="L457" s="1">
        <v>666</v>
      </c>
      <c r="M457" s="1">
        <v>20.2</v>
      </c>
      <c r="N457" s="1">
        <v>6.4359999999999999</v>
      </c>
      <c r="O457" s="1">
        <v>16.22</v>
      </c>
      <c r="P457" s="1">
        <v>14.3</v>
      </c>
      <c r="Q457" s="26">
        <f t="shared" si="6"/>
        <v>19.103205988826808</v>
      </c>
    </row>
    <row r="458" spans="8:17" x14ac:dyDescent="0.3">
      <c r="H458" s="2">
        <v>95</v>
      </c>
      <c r="I458" s="2">
        <v>18.100000000000001</v>
      </c>
      <c r="J458" s="1">
        <v>0.71299999999999997</v>
      </c>
      <c r="K458" s="1">
        <v>24</v>
      </c>
      <c r="L458" s="1">
        <v>666</v>
      </c>
      <c r="M458" s="1">
        <v>20.2</v>
      </c>
      <c r="N458" s="1">
        <v>6.2080000000000002</v>
      </c>
      <c r="O458" s="1">
        <v>15.17</v>
      </c>
      <c r="P458" s="1">
        <v>11.7</v>
      </c>
      <c r="Q458" s="26">
        <f t="shared" si="6"/>
        <v>19.031854531335945</v>
      </c>
    </row>
    <row r="459" spans="8:17" x14ac:dyDescent="0.3">
      <c r="H459" s="2">
        <v>98.7</v>
      </c>
      <c r="I459" s="2">
        <v>18.100000000000001</v>
      </c>
      <c r="J459" s="1">
        <v>0.71299999999999997</v>
      </c>
      <c r="K459" s="1">
        <v>24</v>
      </c>
      <c r="L459" s="1">
        <v>666</v>
      </c>
      <c r="M459" s="1">
        <v>20.2</v>
      </c>
      <c r="N459" s="1">
        <v>6.1849999999999996</v>
      </c>
      <c r="O459" s="1">
        <v>18.13</v>
      </c>
      <c r="P459" s="1">
        <v>14.1</v>
      </c>
      <c r="Q459" s="26">
        <f t="shared" si="6"/>
        <v>17.267556624038122</v>
      </c>
    </row>
    <row r="460" spans="8:17" x14ac:dyDescent="0.3">
      <c r="H460" s="2">
        <v>98.3</v>
      </c>
      <c r="I460" s="2">
        <v>18.100000000000001</v>
      </c>
      <c r="J460" s="1">
        <v>0.71299999999999997</v>
      </c>
      <c r="K460" s="1">
        <v>24</v>
      </c>
      <c r="L460" s="1">
        <v>666</v>
      </c>
      <c r="M460" s="1">
        <v>20.2</v>
      </c>
      <c r="N460" s="1">
        <v>6.4169999999999998</v>
      </c>
      <c r="O460" s="1">
        <v>19.309999999999999</v>
      </c>
      <c r="P460" s="1">
        <v>13</v>
      </c>
      <c r="Q460" s="26">
        <f t="shared" si="6"/>
        <v>17.497403485572548</v>
      </c>
    </row>
    <row r="461" spans="8:17" x14ac:dyDescent="0.3">
      <c r="H461" s="2">
        <v>92.6</v>
      </c>
      <c r="I461" s="2">
        <v>18.100000000000001</v>
      </c>
      <c r="J461" s="1">
        <v>0.71299999999999997</v>
      </c>
      <c r="K461" s="1">
        <v>24</v>
      </c>
      <c r="L461" s="1">
        <v>666</v>
      </c>
      <c r="M461" s="1">
        <v>20.2</v>
      </c>
      <c r="N461" s="1">
        <v>6.7489999999999997</v>
      </c>
      <c r="O461" s="1">
        <v>17.440000000000001</v>
      </c>
      <c r="P461" s="1">
        <v>13.4</v>
      </c>
      <c r="Q461" s="26">
        <f t="shared" ref="Q461:Q517" si="7">$G$8+SUMPRODUCT($H$8:$O$8,H461:O461)</f>
        <v>19.810977762951694</v>
      </c>
    </row>
    <row r="462" spans="8:17" x14ac:dyDescent="0.3">
      <c r="H462" s="2">
        <v>98.2</v>
      </c>
      <c r="I462" s="2">
        <v>18.100000000000001</v>
      </c>
      <c r="J462" s="1">
        <v>0.71299999999999997</v>
      </c>
      <c r="K462" s="1">
        <v>24</v>
      </c>
      <c r="L462" s="1">
        <v>666</v>
      </c>
      <c r="M462" s="1">
        <v>20.2</v>
      </c>
      <c r="N462" s="1">
        <v>6.6550000000000002</v>
      </c>
      <c r="O462" s="1">
        <v>17.73</v>
      </c>
      <c r="P462" s="1">
        <v>15.2</v>
      </c>
      <c r="Q462" s="26">
        <f t="shared" si="7"/>
        <v>19.432123267407796</v>
      </c>
    </row>
    <row r="463" spans="8:17" x14ac:dyDescent="0.3">
      <c r="H463" s="2">
        <v>91.8</v>
      </c>
      <c r="I463" s="2">
        <v>18.100000000000001</v>
      </c>
      <c r="J463" s="1">
        <v>0.71299999999999997</v>
      </c>
      <c r="K463" s="1">
        <v>24</v>
      </c>
      <c r="L463" s="1">
        <v>666</v>
      </c>
      <c r="M463" s="1">
        <v>20.2</v>
      </c>
      <c r="N463" s="1">
        <v>6.2969999999999997</v>
      </c>
      <c r="O463" s="1">
        <v>17.27</v>
      </c>
      <c r="P463" s="1">
        <v>16.100000000000001</v>
      </c>
      <c r="Q463" s="26">
        <f t="shared" si="7"/>
        <v>18.02279490304851</v>
      </c>
    </row>
    <row r="464" spans="8:17" x14ac:dyDescent="0.3">
      <c r="H464" s="2">
        <v>99.3</v>
      </c>
      <c r="I464" s="2">
        <v>18.100000000000001</v>
      </c>
      <c r="J464" s="1">
        <v>0.71299999999999997</v>
      </c>
      <c r="K464" s="1">
        <v>24</v>
      </c>
      <c r="L464" s="1">
        <v>666</v>
      </c>
      <c r="M464" s="1">
        <v>20.2</v>
      </c>
      <c r="N464" s="1">
        <v>7.3929999999999998</v>
      </c>
      <c r="O464" s="1">
        <v>16.739999999999998</v>
      </c>
      <c r="P464" s="1">
        <v>17.8</v>
      </c>
      <c r="Q464" s="26">
        <f t="shared" si="7"/>
        <v>23.112055504898876</v>
      </c>
    </row>
    <row r="465" spans="8:17" x14ac:dyDescent="0.3">
      <c r="H465" s="2">
        <v>94.1</v>
      </c>
      <c r="I465" s="2">
        <v>18.100000000000001</v>
      </c>
      <c r="J465" s="1">
        <v>0.71299999999999997</v>
      </c>
      <c r="K465" s="1">
        <v>24</v>
      </c>
      <c r="L465" s="1">
        <v>666</v>
      </c>
      <c r="M465" s="1">
        <v>20.2</v>
      </c>
      <c r="N465" s="1">
        <v>6.7279999999999998</v>
      </c>
      <c r="O465" s="1">
        <v>18.71</v>
      </c>
      <c r="P465" s="1">
        <v>14.9</v>
      </c>
      <c r="Q465" s="26">
        <f t="shared" si="7"/>
        <v>19.005193067268898</v>
      </c>
    </row>
    <row r="466" spans="8:17" x14ac:dyDescent="0.3">
      <c r="H466" s="2">
        <v>86.5</v>
      </c>
      <c r="I466" s="2">
        <v>18.100000000000001</v>
      </c>
      <c r="J466" s="1">
        <v>0.71299999999999997</v>
      </c>
      <c r="K466" s="1">
        <v>24</v>
      </c>
      <c r="L466" s="1">
        <v>666</v>
      </c>
      <c r="M466" s="1">
        <v>20.2</v>
      </c>
      <c r="N466" s="1">
        <v>6.5250000000000004</v>
      </c>
      <c r="O466" s="1">
        <v>18.13</v>
      </c>
      <c r="P466" s="1">
        <v>14.1</v>
      </c>
      <c r="Q466" s="26">
        <f t="shared" si="7"/>
        <v>18.268409552897644</v>
      </c>
    </row>
    <row r="467" spans="8:17" x14ac:dyDescent="0.3">
      <c r="H467" s="2">
        <v>87.9</v>
      </c>
      <c r="I467" s="2">
        <v>18.100000000000001</v>
      </c>
      <c r="J467" s="1">
        <v>0.71299999999999997</v>
      </c>
      <c r="K467" s="1">
        <v>24</v>
      </c>
      <c r="L467" s="1">
        <v>666</v>
      </c>
      <c r="M467" s="1">
        <v>20.2</v>
      </c>
      <c r="N467" s="1">
        <v>5.976</v>
      </c>
      <c r="O467" s="1">
        <v>19.010000000000002</v>
      </c>
      <c r="P467" s="1">
        <v>12.7</v>
      </c>
      <c r="Q467" s="26">
        <f t="shared" si="7"/>
        <v>15.517095870769044</v>
      </c>
    </row>
    <row r="468" spans="8:17" x14ac:dyDescent="0.3">
      <c r="H468" s="2">
        <v>80.3</v>
      </c>
      <c r="I468" s="2">
        <v>18.100000000000001</v>
      </c>
      <c r="J468" s="1">
        <v>0.71299999999999997</v>
      </c>
      <c r="K468" s="1">
        <v>24</v>
      </c>
      <c r="L468" s="1">
        <v>666</v>
      </c>
      <c r="M468" s="1">
        <v>20.2</v>
      </c>
      <c r="N468" s="1">
        <v>5.9359999999999999</v>
      </c>
      <c r="O468" s="1">
        <v>16.940000000000001</v>
      </c>
      <c r="P468" s="1">
        <v>13.5</v>
      </c>
      <c r="Q468" s="26">
        <f t="shared" si="7"/>
        <v>16.354451126961358</v>
      </c>
    </row>
    <row r="469" spans="8:17" x14ac:dyDescent="0.3">
      <c r="H469" s="2">
        <v>83.7</v>
      </c>
      <c r="I469" s="2">
        <v>18.100000000000001</v>
      </c>
      <c r="J469" s="1">
        <v>0.71299999999999997</v>
      </c>
      <c r="K469" s="1">
        <v>24</v>
      </c>
      <c r="L469" s="1">
        <v>666</v>
      </c>
      <c r="M469" s="1">
        <v>20.2</v>
      </c>
      <c r="N469" s="1">
        <v>6.3010000000000002</v>
      </c>
      <c r="O469" s="1">
        <v>16.23</v>
      </c>
      <c r="P469" s="1">
        <v>14.9</v>
      </c>
      <c r="Q469" s="26">
        <f t="shared" si="7"/>
        <v>18.40188925272977</v>
      </c>
    </row>
    <row r="470" spans="8:17" x14ac:dyDescent="0.3">
      <c r="H470" s="2">
        <v>84.4</v>
      </c>
      <c r="I470" s="2">
        <v>18.100000000000001</v>
      </c>
      <c r="J470" s="1">
        <v>0.71299999999999997</v>
      </c>
      <c r="K470" s="1">
        <v>24</v>
      </c>
      <c r="L470" s="1">
        <v>666</v>
      </c>
      <c r="M470" s="1">
        <v>20.2</v>
      </c>
      <c r="N470" s="1">
        <v>6.0810000000000004</v>
      </c>
      <c r="O470" s="1">
        <v>14.7</v>
      </c>
      <c r="P470" s="1">
        <v>20</v>
      </c>
      <c r="Q470" s="26">
        <f t="shared" si="7"/>
        <v>18.443234255545342</v>
      </c>
    </row>
    <row r="471" spans="8:17" x14ac:dyDescent="0.3">
      <c r="H471" s="2">
        <v>90</v>
      </c>
      <c r="I471" s="2">
        <v>18.100000000000001</v>
      </c>
      <c r="J471" s="1">
        <v>0.71299999999999997</v>
      </c>
      <c r="K471" s="1">
        <v>24</v>
      </c>
      <c r="L471" s="1">
        <v>666</v>
      </c>
      <c r="M471" s="1">
        <v>20.2</v>
      </c>
      <c r="N471" s="1">
        <v>6.7009999999999996</v>
      </c>
      <c r="O471" s="1">
        <v>16.420000000000002</v>
      </c>
      <c r="P471" s="1">
        <v>16.399999999999999</v>
      </c>
      <c r="Q471" s="26">
        <f t="shared" si="7"/>
        <v>20.144586823477308</v>
      </c>
    </row>
    <row r="472" spans="8:17" x14ac:dyDescent="0.3">
      <c r="H472" s="2">
        <v>88.4</v>
      </c>
      <c r="I472" s="2">
        <v>18.100000000000001</v>
      </c>
      <c r="J472" s="1">
        <v>0.71299999999999997</v>
      </c>
      <c r="K472" s="1">
        <v>24</v>
      </c>
      <c r="L472" s="1">
        <v>666</v>
      </c>
      <c r="M472" s="1">
        <v>20.2</v>
      </c>
      <c r="N472" s="1">
        <v>6.3760000000000003</v>
      </c>
      <c r="O472" s="1">
        <v>14.65</v>
      </c>
      <c r="P472" s="1">
        <v>17.7</v>
      </c>
      <c r="Q472" s="26">
        <f t="shared" si="7"/>
        <v>19.822245404291628</v>
      </c>
    </row>
    <row r="473" spans="8:17" x14ac:dyDescent="0.3">
      <c r="H473" s="2">
        <v>83</v>
      </c>
      <c r="I473" s="2">
        <v>18.100000000000001</v>
      </c>
      <c r="J473" s="1">
        <v>0.71299999999999997</v>
      </c>
      <c r="K473" s="1">
        <v>24</v>
      </c>
      <c r="L473" s="1">
        <v>666</v>
      </c>
      <c r="M473" s="1">
        <v>20.2</v>
      </c>
      <c r="N473" s="1">
        <v>6.3170000000000002</v>
      </c>
      <c r="O473" s="1">
        <v>13.99</v>
      </c>
      <c r="P473" s="1">
        <v>19.5</v>
      </c>
      <c r="Q473" s="26">
        <f t="shared" si="7"/>
        <v>19.800399075534393</v>
      </c>
    </row>
    <row r="474" spans="8:17" x14ac:dyDescent="0.3">
      <c r="H474" s="2">
        <v>89.9</v>
      </c>
      <c r="I474" s="2">
        <v>18.100000000000001</v>
      </c>
      <c r="J474" s="1">
        <v>0.71299999999999997</v>
      </c>
      <c r="K474" s="1">
        <v>24</v>
      </c>
      <c r="L474" s="1">
        <v>666</v>
      </c>
      <c r="M474" s="1">
        <v>20.2</v>
      </c>
      <c r="N474" s="1">
        <v>6.5129999999999999</v>
      </c>
      <c r="O474" s="1">
        <v>10.29</v>
      </c>
      <c r="P474" s="1">
        <v>20.2</v>
      </c>
      <c r="Q474" s="26">
        <f t="shared" si="7"/>
        <v>23.075331562003548</v>
      </c>
    </row>
    <row r="475" spans="8:17" x14ac:dyDescent="0.3">
      <c r="H475" s="2">
        <v>82.9</v>
      </c>
      <c r="I475" s="2">
        <v>18.100000000000001</v>
      </c>
      <c r="J475" s="1">
        <v>0.71799999999999997</v>
      </c>
      <c r="K475" s="1">
        <v>24</v>
      </c>
      <c r="L475" s="1">
        <v>666</v>
      </c>
      <c r="M475" s="1">
        <v>20.2</v>
      </c>
      <c r="N475" s="1">
        <v>8.7799999999999994</v>
      </c>
      <c r="O475" s="1">
        <v>5.29</v>
      </c>
      <c r="P475" s="1">
        <v>21.9</v>
      </c>
      <c r="Q475" s="26">
        <f t="shared" si="7"/>
        <v>35.171657854017724</v>
      </c>
    </row>
    <row r="476" spans="8:17" x14ac:dyDescent="0.3">
      <c r="H476" s="2">
        <v>87.9</v>
      </c>
      <c r="I476" s="2">
        <v>18.100000000000001</v>
      </c>
      <c r="J476" s="1">
        <v>0.71799999999999997</v>
      </c>
      <c r="K476" s="1">
        <v>24</v>
      </c>
      <c r="L476" s="1">
        <v>666</v>
      </c>
      <c r="M476" s="1">
        <v>20.2</v>
      </c>
      <c r="N476" s="1">
        <v>3.5609999999999999</v>
      </c>
      <c r="O476" s="1">
        <v>7.12</v>
      </c>
      <c r="P476" s="1">
        <v>27.5</v>
      </c>
      <c r="Q476" s="26">
        <f t="shared" si="7"/>
        <v>12.69806867257283</v>
      </c>
    </row>
    <row r="477" spans="8:17" x14ac:dyDescent="0.3">
      <c r="H477" s="2">
        <v>91.4</v>
      </c>
      <c r="I477" s="2">
        <v>18.100000000000001</v>
      </c>
      <c r="J477" s="1">
        <v>0.71799999999999997</v>
      </c>
      <c r="K477" s="1">
        <v>24</v>
      </c>
      <c r="L477" s="1">
        <v>666</v>
      </c>
      <c r="M477" s="1">
        <v>20.2</v>
      </c>
      <c r="N477" s="1">
        <v>4.9630000000000001</v>
      </c>
      <c r="O477" s="1">
        <v>14</v>
      </c>
      <c r="P477" s="1">
        <v>21.9</v>
      </c>
      <c r="Q477" s="26">
        <f t="shared" si="7"/>
        <v>14.433752654306247</v>
      </c>
    </row>
    <row r="478" spans="8:17" x14ac:dyDescent="0.3">
      <c r="H478" s="2">
        <v>76.5</v>
      </c>
      <c r="I478" s="2">
        <v>18.100000000000001</v>
      </c>
      <c r="J478" s="1">
        <v>0.71799999999999997</v>
      </c>
      <c r="K478" s="1">
        <v>24</v>
      </c>
      <c r="L478" s="1">
        <v>666</v>
      </c>
      <c r="M478" s="1">
        <v>20.2</v>
      </c>
      <c r="N478" s="1">
        <v>6.8239999999999998</v>
      </c>
      <c r="O478" s="1">
        <v>22.74</v>
      </c>
      <c r="P478" s="1">
        <v>8.4</v>
      </c>
      <c r="Q478" s="26">
        <f t="shared" si="7"/>
        <v>16.33142735178691</v>
      </c>
    </row>
    <row r="479" spans="8:17" x14ac:dyDescent="0.3">
      <c r="H479" s="2">
        <v>100</v>
      </c>
      <c r="I479" s="2">
        <v>18.100000000000001</v>
      </c>
      <c r="J479" s="1">
        <v>0.71799999999999997</v>
      </c>
      <c r="K479" s="1">
        <v>24</v>
      </c>
      <c r="L479" s="1">
        <v>666</v>
      </c>
      <c r="M479" s="1">
        <v>20.2</v>
      </c>
      <c r="N479" s="1">
        <v>6.4109999999999996</v>
      </c>
      <c r="O479" s="1">
        <v>15.02</v>
      </c>
      <c r="P479" s="1">
        <v>16.7</v>
      </c>
      <c r="Q479" s="26">
        <f t="shared" si="7"/>
        <v>20.073409899071052</v>
      </c>
    </row>
    <row r="480" spans="8:17" x14ac:dyDescent="0.3">
      <c r="H480" s="2">
        <v>95.3</v>
      </c>
      <c r="I480" s="2">
        <v>18.100000000000001</v>
      </c>
      <c r="J480" s="1">
        <v>0.71799999999999997</v>
      </c>
      <c r="K480" s="1">
        <v>24</v>
      </c>
      <c r="L480" s="1">
        <v>666</v>
      </c>
      <c r="M480" s="1">
        <v>20.2</v>
      </c>
      <c r="N480" s="1">
        <v>6.0060000000000002</v>
      </c>
      <c r="O480" s="1">
        <v>15.7</v>
      </c>
      <c r="P480" s="1">
        <v>14.2</v>
      </c>
      <c r="Q480" s="26">
        <f t="shared" si="7"/>
        <v>17.836292344843102</v>
      </c>
    </row>
    <row r="481" spans="8:17" x14ac:dyDescent="0.3">
      <c r="H481" s="2">
        <v>94.6</v>
      </c>
      <c r="I481" s="2">
        <v>18.100000000000001</v>
      </c>
      <c r="J481" s="1">
        <v>0.74</v>
      </c>
      <c r="K481" s="1">
        <v>24</v>
      </c>
      <c r="L481" s="1">
        <v>666</v>
      </c>
      <c r="M481" s="1">
        <v>20.2</v>
      </c>
      <c r="N481" s="1">
        <v>6.6289999999999996</v>
      </c>
      <c r="O481" s="1">
        <v>23.27</v>
      </c>
      <c r="P481" s="1">
        <v>13.4</v>
      </c>
      <c r="Q481" s="26">
        <f t="shared" si="7"/>
        <v>15.576349757251618</v>
      </c>
    </row>
    <row r="482" spans="8:17" x14ac:dyDescent="0.3">
      <c r="H482" s="2">
        <v>93.3</v>
      </c>
      <c r="I482" s="2">
        <v>18.100000000000001</v>
      </c>
      <c r="J482" s="1">
        <v>0.74</v>
      </c>
      <c r="K482" s="1">
        <v>24</v>
      </c>
      <c r="L482" s="1">
        <v>666</v>
      </c>
      <c r="M482" s="1">
        <v>20.2</v>
      </c>
      <c r="N482" s="1">
        <v>6.4610000000000003</v>
      </c>
      <c r="O482" s="1">
        <v>18.05</v>
      </c>
      <c r="P482" s="1">
        <v>9.6</v>
      </c>
      <c r="Q482" s="26">
        <f t="shared" si="7"/>
        <v>17.999386975792987</v>
      </c>
    </row>
    <row r="483" spans="8:17" x14ac:dyDescent="0.3">
      <c r="H483" s="2">
        <v>100</v>
      </c>
      <c r="I483" s="2">
        <v>18.100000000000001</v>
      </c>
      <c r="J483" s="1">
        <v>0.74</v>
      </c>
      <c r="K483" s="1">
        <v>24</v>
      </c>
      <c r="L483" s="1">
        <v>666</v>
      </c>
      <c r="M483" s="1">
        <v>20.2</v>
      </c>
      <c r="N483" s="1">
        <v>6.1520000000000001</v>
      </c>
      <c r="O483" s="1">
        <v>26.45</v>
      </c>
      <c r="P483" s="1">
        <v>8.6999999999999993</v>
      </c>
      <c r="Q483" s="26">
        <f t="shared" si="7"/>
        <v>11.861943333210213</v>
      </c>
    </row>
    <row r="484" spans="8:17" x14ac:dyDescent="0.3">
      <c r="H484" s="2">
        <v>87.9</v>
      </c>
      <c r="I484" s="2">
        <v>18.100000000000001</v>
      </c>
      <c r="J484" s="1">
        <v>0.74</v>
      </c>
      <c r="K484" s="1">
        <v>24</v>
      </c>
      <c r="L484" s="1">
        <v>666</v>
      </c>
      <c r="M484" s="1">
        <v>20.2</v>
      </c>
      <c r="N484" s="1">
        <v>5.9349999999999996</v>
      </c>
      <c r="O484" s="1">
        <v>34.020000000000003</v>
      </c>
      <c r="P484" s="1">
        <v>8.4</v>
      </c>
      <c r="Q484" s="26">
        <f t="shared" si="7"/>
        <v>5.9871477828943718</v>
      </c>
    </row>
    <row r="485" spans="8:17" x14ac:dyDescent="0.3">
      <c r="H485" s="2">
        <v>93.9</v>
      </c>
      <c r="I485" s="2">
        <v>18.100000000000001</v>
      </c>
      <c r="J485" s="1">
        <v>0.74</v>
      </c>
      <c r="K485" s="1">
        <v>24</v>
      </c>
      <c r="L485" s="1">
        <v>666</v>
      </c>
      <c r="M485" s="1">
        <v>20.2</v>
      </c>
      <c r="N485" s="1">
        <v>5.6269999999999998</v>
      </c>
      <c r="O485" s="1">
        <v>22.88</v>
      </c>
      <c r="P485" s="1">
        <v>12.8</v>
      </c>
      <c r="Q485" s="26">
        <f t="shared" si="7"/>
        <v>11.655587507942482</v>
      </c>
    </row>
    <row r="486" spans="8:17" x14ac:dyDescent="0.3">
      <c r="H486" s="2">
        <v>92.4</v>
      </c>
      <c r="I486" s="2">
        <v>18.100000000000001</v>
      </c>
      <c r="J486" s="1">
        <v>0.74</v>
      </c>
      <c r="K486" s="1">
        <v>24</v>
      </c>
      <c r="L486" s="1">
        <v>666</v>
      </c>
      <c r="M486" s="1">
        <v>20.2</v>
      </c>
      <c r="N486" s="1">
        <v>5.8179999999999996</v>
      </c>
      <c r="O486" s="1">
        <v>22.11</v>
      </c>
      <c r="P486" s="1">
        <v>10.5</v>
      </c>
      <c r="Q486" s="26">
        <f t="shared" si="7"/>
        <v>12.860122285651979</v>
      </c>
    </row>
    <row r="487" spans="8:17" x14ac:dyDescent="0.3">
      <c r="H487" s="2">
        <v>97.2</v>
      </c>
      <c r="I487" s="2">
        <v>18.100000000000001</v>
      </c>
      <c r="J487" s="1">
        <v>0.74</v>
      </c>
      <c r="K487" s="1">
        <v>24</v>
      </c>
      <c r="L487" s="1">
        <v>666</v>
      </c>
      <c r="M487" s="1">
        <v>20.2</v>
      </c>
      <c r="N487" s="1">
        <v>6.4059999999999997</v>
      </c>
      <c r="O487" s="1">
        <v>19.52</v>
      </c>
      <c r="P487" s="1">
        <v>17.100000000000001</v>
      </c>
      <c r="Q487" s="26">
        <f t="shared" si="7"/>
        <v>17.011348384122936</v>
      </c>
    </row>
    <row r="488" spans="8:17" x14ac:dyDescent="0.3">
      <c r="H488" s="2">
        <v>100</v>
      </c>
      <c r="I488" s="2">
        <v>18.100000000000001</v>
      </c>
      <c r="J488" s="1">
        <v>0.74</v>
      </c>
      <c r="K488" s="1">
        <v>24</v>
      </c>
      <c r="L488" s="1">
        <v>666</v>
      </c>
      <c r="M488" s="1">
        <v>20.2</v>
      </c>
      <c r="N488" s="1">
        <v>6.2190000000000003</v>
      </c>
      <c r="O488" s="1">
        <v>16.59</v>
      </c>
      <c r="P488" s="1">
        <v>18.399999999999999</v>
      </c>
      <c r="Q488" s="26">
        <f t="shared" si="7"/>
        <v>18.105220274337995</v>
      </c>
    </row>
    <row r="489" spans="8:17" x14ac:dyDescent="0.3">
      <c r="H489" s="2">
        <v>100</v>
      </c>
      <c r="I489" s="2">
        <v>18.100000000000001</v>
      </c>
      <c r="J489" s="1">
        <v>0.74</v>
      </c>
      <c r="K489" s="1">
        <v>24</v>
      </c>
      <c r="L489" s="1">
        <v>666</v>
      </c>
      <c r="M489" s="1">
        <v>20.2</v>
      </c>
      <c r="N489" s="1">
        <v>6.4850000000000003</v>
      </c>
      <c r="O489" s="1">
        <v>18.850000000000001</v>
      </c>
      <c r="P489" s="1">
        <v>15.4</v>
      </c>
      <c r="Q489" s="26">
        <f t="shared" si="7"/>
        <v>17.834935040054518</v>
      </c>
    </row>
    <row r="490" spans="8:17" x14ac:dyDescent="0.3">
      <c r="H490" s="2">
        <v>96.6</v>
      </c>
      <c r="I490" s="2">
        <v>18.100000000000001</v>
      </c>
      <c r="J490" s="1">
        <v>0.74</v>
      </c>
      <c r="K490" s="1">
        <v>24</v>
      </c>
      <c r="L490" s="1">
        <v>666</v>
      </c>
      <c r="M490" s="1">
        <v>20.2</v>
      </c>
      <c r="N490" s="1">
        <v>5.8540000000000001</v>
      </c>
      <c r="O490" s="1">
        <v>23.79</v>
      </c>
      <c r="P490" s="1">
        <v>10.8</v>
      </c>
      <c r="Q490" s="26">
        <f t="shared" si="7"/>
        <v>12.130298408159796</v>
      </c>
    </row>
    <row r="491" spans="8:17" x14ac:dyDescent="0.3">
      <c r="H491" s="2">
        <v>94.8</v>
      </c>
      <c r="I491" s="2">
        <v>18.100000000000001</v>
      </c>
      <c r="J491" s="1">
        <v>0.74</v>
      </c>
      <c r="K491" s="1">
        <v>24</v>
      </c>
      <c r="L491" s="1">
        <v>666</v>
      </c>
      <c r="M491" s="1">
        <v>20.2</v>
      </c>
      <c r="N491" s="1">
        <v>6.4589999999999996</v>
      </c>
      <c r="O491" s="1">
        <v>23.98</v>
      </c>
      <c r="P491" s="1">
        <v>11.8</v>
      </c>
      <c r="Q491" s="26">
        <f t="shared" si="7"/>
        <v>14.451943936047803</v>
      </c>
    </row>
    <row r="492" spans="8:17" x14ac:dyDescent="0.3">
      <c r="H492" s="2">
        <v>96.4</v>
      </c>
      <c r="I492" s="2">
        <v>18.100000000000001</v>
      </c>
      <c r="J492" s="1">
        <v>0.74</v>
      </c>
      <c r="K492" s="1">
        <v>24</v>
      </c>
      <c r="L492" s="1">
        <v>666</v>
      </c>
      <c r="M492" s="1">
        <v>20.2</v>
      </c>
      <c r="N492" s="1">
        <v>6.3410000000000002</v>
      </c>
      <c r="O492" s="1">
        <v>17.79</v>
      </c>
      <c r="P492" s="1">
        <v>14.9</v>
      </c>
      <c r="Q492" s="26">
        <f t="shared" si="7"/>
        <v>17.763770491360781</v>
      </c>
    </row>
    <row r="493" spans="8:17" x14ac:dyDescent="0.3">
      <c r="H493" s="2">
        <v>96.6</v>
      </c>
      <c r="I493" s="2">
        <v>18.100000000000001</v>
      </c>
      <c r="J493" s="1">
        <v>0.74</v>
      </c>
      <c r="K493" s="1">
        <v>24</v>
      </c>
      <c r="L493" s="1">
        <v>666</v>
      </c>
      <c r="M493" s="1">
        <v>20.2</v>
      </c>
      <c r="N493" s="1">
        <v>6.2510000000000003</v>
      </c>
      <c r="O493" s="1">
        <v>16.440000000000001</v>
      </c>
      <c r="P493" s="1">
        <v>12.6</v>
      </c>
      <c r="Q493" s="26">
        <f t="shared" si="7"/>
        <v>18.216030307876672</v>
      </c>
    </row>
    <row r="494" spans="8:17" x14ac:dyDescent="0.3">
      <c r="H494" s="2">
        <v>97.4</v>
      </c>
      <c r="I494" s="2">
        <v>18.100000000000001</v>
      </c>
      <c r="J494" s="1">
        <v>0.77</v>
      </c>
      <c r="K494" s="1">
        <v>24</v>
      </c>
      <c r="L494" s="1">
        <v>666</v>
      </c>
      <c r="M494" s="1">
        <v>20.2</v>
      </c>
      <c r="N494" s="1">
        <v>6.2119999999999997</v>
      </c>
      <c r="O494" s="1">
        <v>17.600000000000001</v>
      </c>
      <c r="P494" s="1">
        <v>17.8</v>
      </c>
      <c r="Q494" s="26">
        <f t="shared" si="7"/>
        <v>17.071319067208918</v>
      </c>
    </row>
    <row r="495" spans="8:17" x14ac:dyDescent="0.3">
      <c r="H495" s="2">
        <v>91</v>
      </c>
      <c r="I495" s="2">
        <v>18.100000000000001</v>
      </c>
      <c r="J495" s="1">
        <v>0.77</v>
      </c>
      <c r="K495" s="1">
        <v>24</v>
      </c>
      <c r="L495" s="1">
        <v>666</v>
      </c>
      <c r="M495" s="1">
        <v>20.2</v>
      </c>
      <c r="N495" s="1">
        <v>6.3949999999999996</v>
      </c>
      <c r="O495" s="1">
        <v>13.27</v>
      </c>
      <c r="P495" s="1">
        <v>21.7</v>
      </c>
      <c r="Q495" s="26">
        <f t="shared" si="7"/>
        <v>20.235835831191501</v>
      </c>
    </row>
    <row r="496" spans="8:17" x14ac:dyDescent="0.3">
      <c r="H496" s="2">
        <v>83.4</v>
      </c>
      <c r="I496" s="2">
        <v>18.100000000000001</v>
      </c>
      <c r="J496" s="1">
        <v>0.77</v>
      </c>
      <c r="K496" s="1">
        <v>24</v>
      </c>
      <c r="L496" s="1">
        <v>666</v>
      </c>
      <c r="M496" s="1">
        <v>20.2</v>
      </c>
      <c r="N496" s="1">
        <v>6.1269999999999998</v>
      </c>
      <c r="O496" s="1">
        <v>11.48</v>
      </c>
      <c r="P496" s="1">
        <v>22.7</v>
      </c>
      <c r="Q496" s="26">
        <f t="shared" si="7"/>
        <v>19.963139565742576</v>
      </c>
    </row>
    <row r="497" spans="8:17" x14ac:dyDescent="0.3">
      <c r="H497" s="2">
        <v>81.3</v>
      </c>
      <c r="I497" s="2">
        <v>18.100000000000001</v>
      </c>
      <c r="J497" s="1">
        <v>0.77</v>
      </c>
      <c r="K497" s="1">
        <v>24</v>
      </c>
      <c r="L497" s="1">
        <v>666</v>
      </c>
      <c r="M497" s="1">
        <v>20.2</v>
      </c>
      <c r="N497" s="1">
        <v>6.1120000000000001</v>
      </c>
      <c r="O497" s="1">
        <v>12.67</v>
      </c>
      <c r="P497" s="1">
        <v>22.6</v>
      </c>
      <c r="Q497" s="26">
        <f t="shared" si="7"/>
        <v>19.111954568834047</v>
      </c>
    </row>
    <row r="498" spans="8:17" x14ac:dyDescent="0.3">
      <c r="H498" s="2">
        <v>88</v>
      </c>
      <c r="I498" s="2">
        <v>18.100000000000001</v>
      </c>
      <c r="J498" s="1">
        <v>0.77</v>
      </c>
      <c r="K498" s="1">
        <v>24</v>
      </c>
      <c r="L498" s="1">
        <v>666</v>
      </c>
      <c r="M498" s="1">
        <v>20.2</v>
      </c>
      <c r="N498" s="1">
        <v>6.3979999999999997</v>
      </c>
      <c r="O498" s="1">
        <v>7.79</v>
      </c>
      <c r="P498" s="1">
        <v>25</v>
      </c>
      <c r="Q498" s="26">
        <f t="shared" si="7"/>
        <v>23.465680222336886</v>
      </c>
    </row>
    <row r="499" spans="8:17" x14ac:dyDescent="0.3">
      <c r="H499" s="2">
        <v>91.1</v>
      </c>
      <c r="I499" s="2">
        <v>18.100000000000001</v>
      </c>
      <c r="J499" s="1">
        <v>0.77</v>
      </c>
      <c r="K499" s="1">
        <v>24</v>
      </c>
      <c r="L499" s="1">
        <v>666</v>
      </c>
      <c r="M499" s="1">
        <v>20.2</v>
      </c>
      <c r="N499" s="1">
        <v>6.2510000000000003</v>
      </c>
      <c r="O499" s="1">
        <v>14.19</v>
      </c>
      <c r="P499" s="1">
        <v>19.899999999999999</v>
      </c>
      <c r="Q499" s="26">
        <f t="shared" si="7"/>
        <v>19.088315257653587</v>
      </c>
    </row>
    <row r="500" spans="8:17" x14ac:dyDescent="0.3">
      <c r="H500" s="2">
        <v>96.2</v>
      </c>
      <c r="I500" s="2">
        <v>18.100000000000001</v>
      </c>
      <c r="J500" s="1">
        <v>0.77</v>
      </c>
      <c r="K500" s="1">
        <v>24</v>
      </c>
      <c r="L500" s="1">
        <v>666</v>
      </c>
      <c r="M500" s="1">
        <v>20.2</v>
      </c>
      <c r="N500" s="1">
        <v>5.3620000000000001</v>
      </c>
      <c r="O500" s="1">
        <v>10.19</v>
      </c>
      <c r="P500" s="1">
        <v>20.8</v>
      </c>
      <c r="Q500" s="26">
        <f t="shared" si="7"/>
        <v>18.009378779354897</v>
      </c>
    </row>
    <row r="501" spans="8:17" x14ac:dyDescent="0.3">
      <c r="H501" s="2">
        <v>89</v>
      </c>
      <c r="I501" s="2">
        <v>18.100000000000001</v>
      </c>
      <c r="J501" s="1">
        <v>0.77</v>
      </c>
      <c r="K501" s="1">
        <v>24</v>
      </c>
      <c r="L501" s="1">
        <v>666</v>
      </c>
      <c r="M501" s="1">
        <v>20.2</v>
      </c>
      <c r="N501" s="1">
        <v>5.8029999999999999</v>
      </c>
      <c r="O501" s="1">
        <v>14.64</v>
      </c>
      <c r="P501" s="1">
        <v>16.8</v>
      </c>
      <c r="Q501" s="26">
        <f t="shared" si="7"/>
        <v>16.898620070167567</v>
      </c>
    </row>
    <row r="502" spans="8:17" x14ac:dyDescent="0.3">
      <c r="H502" s="2">
        <v>100</v>
      </c>
      <c r="I502" s="2">
        <v>19.579999999999998</v>
      </c>
      <c r="J502" s="1">
        <v>0.871</v>
      </c>
      <c r="K502" s="1">
        <v>5</v>
      </c>
      <c r="L502" s="1">
        <v>403</v>
      </c>
      <c r="M502" s="1">
        <v>14.7</v>
      </c>
      <c r="N502" s="1">
        <v>5.4029999999999996</v>
      </c>
      <c r="O502" s="1">
        <v>26.82</v>
      </c>
      <c r="P502" s="1">
        <v>13.4</v>
      </c>
      <c r="Q502" s="26">
        <f t="shared" si="7"/>
        <v>12.122492900094411</v>
      </c>
    </row>
    <row r="503" spans="8:17" x14ac:dyDescent="0.3">
      <c r="H503" s="2">
        <v>100</v>
      </c>
      <c r="I503" s="2">
        <v>19.579999999999998</v>
      </c>
      <c r="J503" s="1">
        <v>0.871</v>
      </c>
      <c r="K503" s="1">
        <v>5</v>
      </c>
      <c r="L503" s="1">
        <v>403</v>
      </c>
      <c r="M503" s="1">
        <v>14.7</v>
      </c>
      <c r="N503" s="1">
        <v>5.468</v>
      </c>
      <c r="O503" s="1">
        <v>26.42</v>
      </c>
      <c r="P503" s="1">
        <v>15.6</v>
      </c>
      <c r="Q503" s="26">
        <f t="shared" si="7"/>
        <v>12.632712095249079</v>
      </c>
    </row>
    <row r="504" spans="8:17" x14ac:dyDescent="0.3">
      <c r="H504" s="2">
        <v>97.8</v>
      </c>
      <c r="I504" s="2">
        <v>19.579999999999998</v>
      </c>
      <c r="J504" s="1">
        <v>0.871</v>
      </c>
      <c r="K504" s="1">
        <v>5</v>
      </c>
      <c r="L504" s="1">
        <v>403</v>
      </c>
      <c r="M504" s="1">
        <v>14.7</v>
      </c>
      <c r="N504" s="1">
        <v>4.9029999999999996</v>
      </c>
      <c r="O504" s="1">
        <v>29.29</v>
      </c>
      <c r="P504" s="1">
        <v>11.8</v>
      </c>
      <c r="Q504" s="26">
        <f t="shared" si="7"/>
        <v>8.4925580809816026</v>
      </c>
    </row>
    <row r="505" spans="8:17" x14ac:dyDescent="0.3">
      <c r="H505" s="2">
        <v>100</v>
      </c>
      <c r="I505" s="2">
        <v>19.579999999999998</v>
      </c>
      <c r="J505" s="1">
        <v>0.871</v>
      </c>
      <c r="K505" s="1">
        <v>5</v>
      </c>
      <c r="L505" s="1">
        <v>403</v>
      </c>
      <c r="M505" s="1">
        <v>14.7</v>
      </c>
      <c r="N505" s="1">
        <v>6.13</v>
      </c>
      <c r="O505" s="1">
        <v>27.8</v>
      </c>
      <c r="P505" s="1">
        <v>13.8</v>
      </c>
      <c r="Q505" s="26">
        <f t="shared" si="7"/>
        <v>14.528652736954317</v>
      </c>
    </row>
    <row r="506" spans="8:17" x14ac:dyDescent="0.3">
      <c r="H506" s="2">
        <v>100</v>
      </c>
      <c r="I506" s="2">
        <v>19.579999999999998</v>
      </c>
      <c r="J506" s="1">
        <v>0.871</v>
      </c>
      <c r="K506" s="1">
        <v>5</v>
      </c>
      <c r="L506" s="1">
        <v>403</v>
      </c>
      <c r="M506" s="1">
        <v>14.7</v>
      </c>
      <c r="N506" s="1">
        <v>5.6280000000000001</v>
      </c>
      <c r="O506" s="1">
        <v>16.649999999999999</v>
      </c>
      <c r="P506" s="1">
        <v>15.6</v>
      </c>
      <c r="Q506" s="26">
        <f t="shared" si="7"/>
        <v>19.205193314188559</v>
      </c>
    </row>
    <row r="507" spans="8:17" x14ac:dyDescent="0.3">
      <c r="H507" s="2">
        <v>95.7</v>
      </c>
      <c r="I507" s="2">
        <v>19.579999999999998</v>
      </c>
      <c r="J507" s="1">
        <v>0.871</v>
      </c>
      <c r="K507" s="1">
        <v>5</v>
      </c>
      <c r="L507" s="1">
        <v>403</v>
      </c>
      <c r="M507" s="1">
        <v>14.7</v>
      </c>
      <c r="N507" s="1">
        <v>4.9260000000000002</v>
      </c>
      <c r="O507" s="1">
        <v>29.53</v>
      </c>
      <c r="P507" s="1">
        <v>14.6</v>
      </c>
      <c r="Q507" s="26">
        <f t="shared" si="7"/>
        <v>8.3730422224519288</v>
      </c>
    </row>
    <row r="508" spans="8:17" x14ac:dyDescent="0.3">
      <c r="H508" s="2">
        <v>93.8</v>
      </c>
      <c r="I508" s="2">
        <v>19.579999999999998</v>
      </c>
      <c r="J508" s="1">
        <v>0.871</v>
      </c>
      <c r="K508" s="1">
        <v>5</v>
      </c>
      <c r="L508" s="1">
        <v>403</v>
      </c>
      <c r="M508" s="1">
        <v>14.7</v>
      </c>
      <c r="N508" s="1">
        <v>5.1859999999999999</v>
      </c>
      <c r="O508" s="1">
        <v>28.32</v>
      </c>
      <c r="P508" s="1">
        <v>17.8</v>
      </c>
      <c r="Q508" s="26">
        <f t="shared" si="7"/>
        <v>10.11533045826241</v>
      </c>
    </row>
    <row r="509" spans="8:17" x14ac:dyDescent="0.3">
      <c r="H509" s="2">
        <v>94.9</v>
      </c>
      <c r="I509" s="2">
        <v>19.579999999999998</v>
      </c>
      <c r="J509" s="1">
        <v>0.871</v>
      </c>
      <c r="K509" s="1">
        <v>5</v>
      </c>
      <c r="L509" s="1">
        <v>403</v>
      </c>
      <c r="M509" s="1">
        <v>14.7</v>
      </c>
      <c r="N509" s="1">
        <v>5.5970000000000004</v>
      </c>
      <c r="O509" s="1">
        <v>21.45</v>
      </c>
      <c r="P509" s="1">
        <v>15.4</v>
      </c>
      <c r="Q509" s="26">
        <f t="shared" si="7"/>
        <v>16.004570924500968</v>
      </c>
    </row>
    <row r="510" spans="8:17" x14ac:dyDescent="0.3">
      <c r="H510" s="2">
        <v>97.3</v>
      </c>
      <c r="I510" s="2">
        <v>19.579999999999998</v>
      </c>
      <c r="J510" s="1">
        <v>0.871</v>
      </c>
      <c r="K510" s="1">
        <v>5</v>
      </c>
      <c r="L510" s="1">
        <v>403</v>
      </c>
      <c r="M510" s="1">
        <v>14.7</v>
      </c>
      <c r="N510" s="1">
        <v>6.1219999999999999</v>
      </c>
      <c r="O510" s="1">
        <v>14.1</v>
      </c>
      <c r="P510" s="1">
        <v>21.5</v>
      </c>
      <c r="Q510" s="26">
        <f t="shared" si="7"/>
        <v>22.6974067560094</v>
      </c>
    </row>
    <row r="511" spans="8:17" x14ac:dyDescent="0.3">
      <c r="H511" s="2">
        <v>100</v>
      </c>
      <c r="I511" s="2">
        <v>19.579999999999998</v>
      </c>
      <c r="J511" s="1">
        <v>0.871</v>
      </c>
      <c r="K511" s="1">
        <v>5</v>
      </c>
      <c r="L511" s="1">
        <v>403</v>
      </c>
      <c r="M511" s="1">
        <v>14.7</v>
      </c>
      <c r="N511" s="1">
        <v>5.4039999999999999</v>
      </c>
      <c r="O511" s="1">
        <v>13.28</v>
      </c>
      <c r="P511" s="1">
        <v>19.600000000000001</v>
      </c>
      <c r="Q511" s="26">
        <f t="shared" si="7"/>
        <v>20.320475047812899</v>
      </c>
    </row>
    <row r="512" spans="8:17" x14ac:dyDescent="0.3">
      <c r="H512" s="2">
        <v>88</v>
      </c>
      <c r="I512" s="2">
        <v>19.579999999999998</v>
      </c>
      <c r="J512" s="1">
        <v>0.871</v>
      </c>
      <c r="K512" s="1">
        <v>5</v>
      </c>
      <c r="L512" s="1">
        <v>403</v>
      </c>
      <c r="M512" s="1">
        <v>14.7</v>
      </c>
      <c r="N512" s="1">
        <v>5.0119999999999996</v>
      </c>
      <c r="O512" s="1">
        <v>12.12</v>
      </c>
      <c r="P512" s="1">
        <v>15.3</v>
      </c>
      <c r="Q512" s="26">
        <f t="shared" si="7"/>
        <v>19.010056457869183</v>
      </c>
    </row>
    <row r="513" spans="8:17" x14ac:dyDescent="0.3">
      <c r="H513" s="2">
        <v>98.5</v>
      </c>
      <c r="I513" s="2">
        <v>19.579999999999998</v>
      </c>
      <c r="J513" s="1">
        <v>0.871</v>
      </c>
      <c r="K513" s="1">
        <v>5</v>
      </c>
      <c r="L513" s="1">
        <v>403</v>
      </c>
      <c r="M513" s="1">
        <v>14.7</v>
      </c>
      <c r="N513" s="1">
        <v>5.7089999999999996</v>
      </c>
      <c r="O513" s="1">
        <v>15.79</v>
      </c>
      <c r="P513" s="1">
        <v>19.399999999999999</v>
      </c>
      <c r="Q513" s="26">
        <f t="shared" si="7"/>
        <v>20.010390841781923</v>
      </c>
    </row>
    <row r="514" spans="8:17" x14ac:dyDescent="0.3">
      <c r="H514" s="2">
        <v>96</v>
      </c>
      <c r="I514" s="2">
        <v>19.579999999999998</v>
      </c>
      <c r="J514" s="1">
        <v>0.871</v>
      </c>
      <c r="K514" s="1">
        <v>5</v>
      </c>
      <c r="L514" s="1">
        <v>403</v>
      </c>
      <c r="M514" s="1">
        <v>14.7</v>
      </c>
      <c r="N514" s="1">
        <v>6.1289999999999996</v>
      </c>
      <c r="O514" s="1">
        <v>15.12</v>
      </c>
      <c r="P514" s="1">
        <v>17</v>
      </c>
      <c r="Q514" s="26">
        <f t="shared" si="7"/>
        <v>22.066207122489665</v>
      </c>
    </row>
    <row r="515" spans="8:17" x14ac:dyDescent="0.3">
      <c r="H515" s="2">
        <v>82.6</v>
      </c>
      <c r="I515" s="2">
        <v>19.579999999999998</v>
      </c>
      <c r="J515" s="1">
        <v>0.871</v>
      </c>
      <c r="K515" s="1">
        <v>5</v>
      </c>
      <c r="L515" s="1">
        <v>403</v>
      </c>
      <c r="M515" s="1">
        <v>14.7</v>
      </c>
      <c r="N515" s="1">
        <v>6.1520000000000001</v>
      </c>
      <c r="O515" s="1">
        <v>15.02</v>
      </c>
      <c r="P515" s="1">
        <v>15.6</v>
      </c>
      <c r="Q515" s="26">
        <f t="shared" si="7"/>
        <v>21.780280367008508</v>
      </c>
    </row>
    <row r="516" spans="8:17" x14ac:dyDescent="0.3">
      <c r="H516" s="2">
        <v>94</v>
      </c>
      <c r="I516" s="2">
        <v>19.579999999999998</v>
      </c>
      <c r="J516" s="1">
        <v>0.871</v>
      </c>
      <c r="K516" s="1">
        <v>5</v>
      </c>
      <c r="L516" s="1">
        <v>403</v>
      </c>
      <c r="M516" s="1">
        <v>14.7</v>
      </c>
      <c r="N516" s="1">
        <v>5.2720000000000002</v>
      </c>
      <c r="O516" s="1">
        <v>16.14</v>
      </c>
      <c r="P516" s="1">
        <v>13.1</v>
      </c>
      <c r="Q516" s="26">
        <f t="shared" si="7"/>
        <v>17.84754783602067</v>
      </c>
    </row>
    <row r="517" spans="8:17" x14ac:dyDescent="0.3">
      <c r="H517" s="2">
        <v>100</v>
      </c>
      <c r="I517" s="2">
        <v>19.579999999999998</v>
      </c>
      <c r="J517" s="1">
        <v>0.871</v>
      </c>
      <c r="K517" s="1">
        <v>5</v>
      </c>
      <c r="L517" s="1">
        <v>403</v>
      </c>
      <c r="M517" s="1">
        <v>14.7</v>
      </c>
      <c r="N517" s="1">
        <v>6.51</v>
      </c>
      <c r="O517" s="1">
        <v>7.39</v>
      </c>
      <c r="P517" s="1">
        <v>23.3</v>
      </c>
      <c r="Q517" s="26">
        <f t="shared" si="7"/>
        <v>28.447631887749161</v>
      </c>
    </row>
  </sheetData>
  <sortState xmlns:xlrd2="http://schemas.microsoft.com/office/spreadsheetml/2017/richdata2" ref="H12:P517">
    <sortCondition ref="J11:J5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summary_statistics</vt:lpstr>
      <vt:lpstr>histogram</vt:lpstr>
      <vt:lpstr>covariance_matrix</vt:lpstr>
      <vt:lpstr>correlation matrix</vt:lpstr>
      <vt:lpstr>REG-LSTAT</vt:lpstr>
      <vt:lpstr>data-LSTAT,AVGROOM,AVG_PRICE</vt:lpstr>
      <vt:lpstr>REG-LSTAT,AVGROOM</vt:lpstr>
      <vt:lpstr>MULTI_LINEAR_REG-TERRO</vt:lpstr>
      <vt:lpstr>data-MULTI-significant</vt:lpstr>
      <vt:lpstr>MULTI_LINEAR_REG_SIG-TERRO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Gautham Ajay Kannan</cp:lastModifiedBy>
  <dcterms:created xsi:type="dcterms:W3CDTF">2020-06-02T13:46:53Z</dcterms:created>
  <dcterms:modified xsi:type="dcterms:W3CDTF">2023-04-17T02:44:19Z</dcterms:modified>
</cp:coreProperties>
</file>