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slicers/slicer2.xml" ContentType="application/vnd.ms-excel.slicer+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C:\TY Docs\Desktop\Data Mode L II\"/>
    </mc:Choice>
  </mc:AlternateContent>
  <xr:revisionPtr revIDLastSave="0" documentId="8_{E8E61B6D-022D-45E5-BB51-5F4020AC194E}" xr6:coauthVersionLast="47" xr6:coauthVersionMax="47" xr10:uidLastSave="{00000000-0000-0000-0000-000000000000}"/>
  <bookViews>
    <workbookView xWindow="-120" yWindow="-120" windowWidth="20730" windowHeight="11040" xr2:uid="{00000000-000D-0000-FFFF-FFFF00000000}"/>
  </bookViews>
  <sheets>
    <sheet name="Sheet1" sheetId="1" r:id="rId1"/>
    <sheet name="Sheet3" sheetId="3" r:id="rId2"/>
  </sheets>
  <definedNames>
    <definedName name="_xlnm._FilterDatabase" localSheetId="0" hidden="1">Sheet1!$A$1:$D$83</definedName>
    <definedName name="_xlcn.WorksheetConnection_USCrimeData.xlsxTable11" hidden="1">Table1</definedName>
    <definedName name="_xlcn.WorksheetConnection_USCrimeData.xlsxTable21" hidden="1">Table2[]</definedName>
    <definedName name="Alaska">Sheet1!$C$5:$E$5</definedName>
    <definedName name="Arizona">Sheet1!$C$14:$E$14</definedName>
    <definedName name="California">Sheet1!$C$4:$E$4</definedName>
    <definedName name="City">Sheet1!$C$2:$C$82</definedName>
    <definedName name="Colorado">Sheet1!$C$8:$E$8</definedName>
    <definedName name="Georgia">Sheet1!$C$7:$E$7</definedName>
    <definedName name="Illinois">Sheet1!$C$17:$E$17</definedName>
    <definedName name="Maryland">Sheet1!$C$11:$E$11</definedName>
    <definedName name="Massachusetts">Sheet1!$C$12:$E$12</definedName>
    <definedName name="New_Mexico">Sheet1!$C$3:$E$3</definedName>
    <definedName name="New_York">Sheet1!$C$13:$E$13</definedName>
    <definedName name="North_Carolina">Sheet1!$C$15:$E$15</definedName>
    <definedName name="Ohio">Sheet1!$C$18:$E$18</definedName>
    <definedName name="Population">Sheet1!$D$2:$D$82</definedName>
    <definedName name="Slicer_Column1">#N/A</definedName>
    <definedName name="Slicer_State">#N/A</definedName>
    <definedName name="Texas">Sheet1!$C$6:$E$6</definedName>
    <definedName name="Violent_Crime">Sheet1!$E$2:$E$82</definedName>
  </definedNames>
  <calcPr calcId="191029"/>
  <fileRecoveryPr repairLoad="1"/>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US-Crime-Data.xlsx!Table2"/>
          <x15:modelTable id="Table1" name="Table1" connection="WorksheetConnection_US-Crime-Data.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 i="1" l="1"/>
  <c r="F4" i="1"/>
  <c r="F2" i="1"/>
  <c r="E83" i="1"/>
  <c r="C83" i="1"/>
  <c r="D83" i="1"/>
  <c r="C84" i="1"/>
  <c r="F5" i="1" l="1"/>
  <c r="F11" i="1"/>
  <c r="F74" i="1"/>
  <c r="F33" i="1"/>
  <c r="F25" i="1"/>
  <c r="F17" i="1"/>
  <c r="F9" i="1"/>
  <c r="F42" i="1"/>
  <c r="F57" i="1"/>
  <c r="F72" i="1"/>
  <c r="F64" i="1"/>
  <c r="F56" i="1"/>
  <c r="F48" i="1"/>
  <c r="F40" i="1"/>
  <c r="F32" i="1"/>
  <c r="F24" i="1"/>
  <c r="F16" i="1"/>
  <c r="F8" i="1"/>
  <c r="F58" i="1"/>
  <c r="F34" i="1"/>
  <c r="F10" i="1"/>
  <c r="F73" i="1"/>
  <c r="F41" i="1"/>
  <c r="F79" i="1"/>
  <c r="F71" i="1"/>
  <c r="F63" i="1"/>
  <c r="F55" i="1"/>
  <c r="F47" i="1"/>
  <c r="F39" i="1"/>
  <c r="F31" i="1"/>
  <c r="F23" i="1"/>
  <c r="F15" i="1"/>
  <c r="F7" i="1"/>
  <c r="F66" i="1"/>
  <c r="F26" i="1"/>
  <c r="F18" i="1"/>
  <c r="F65" i="1"/>
  <c r="F49" i="1"/>
  <c r="F78" i="1"/>
  <c r="F70" i="1"/>
  <c r="F62" i="1"/>
  <c r="F54" i="1"/>
  <c r="F46" i="1"/>
  <c r="F38" i="1"/>
  <c r="F30" i="1"/>
  <c r="F22" i="1"/>
  <c r="F14" i="1"/>
  <c r="F6" i="1"/>
  <c r="F61" i="1"/>
  <c r="F45" i="1"/>
  <c r="F29" i="1"/>
  <c r="F13" i="1"/>
  <c r="F76" i="1"/>
  <c r="F68" i="1"/>
  <c r="F60" i="1"/>
  <c r="F52" i="1"/>
  <c r="F44" i="1"/>
  <c r="F36" i="1"/>
  <c r="F28" i="1"/>
  <c r="F20" i="1"/>
  <c r="F12" i="1"/>
  <c r="F50" i="1"/>
  <c r="F77" i="1"/>
  <c r="F69" i="1"/>
  <c r="F53" i="1"/>
  <c r="F37" i="1"/>
  <c r="F21" i="1"/>
  <c r="F75" i="1"/>
  <c r="F67" i="1"/>
  <c r="F59" i="1"/>
  <c r="F51" i="1"/>
  <c r="F43" i="1"/>
  <c r="F35" i="1"/>
  <c r="F27" i="1"/>
  <c r="F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Thiru Yatham</author>
  </authors>
  <commentList>
    <comment ref="H73" authorId="0" shapeId="0" xr:uid="{928BA621-E731-4BC8-94EF-8B01BBA15052}">
      <text>
        <r>
          <rPr>
            <b/>
            <sz val="9"/>
            <color indexed="81"/>
            <rFont val="Tahoma"/>
            <family val="2"/>
          </rPr>
          <t>Thiru Yatham:</t>
        </r>
        <r>
          <rPr>
            <sz val="9"/>
            <color indexed="81"/>
            <rFont val="Tahoma"/>
            <family val="2"/>
          </rPr>
          <t xml:space="preserve">
</t>
        </r>
      </text>
    </comment>
    <comment ref="CA74" authorId="0" shapeId="0" xr:uid="{0CD77080-001F-4847-9882-AA5D4277D2DE}">
      <text>
        <r>
          <rPr>
            <b/>
            <sz val="9"/>
            <color indexed="81"/>
            <rFont val="Tahoma"/>
            <family val="2"/>
          </rPr>
          <t>Thiru Yatham:</t>
        </r>
        <r>
          <rPr>
            <sz val="9"/>
            <color indexed="81"/>
            <rFont val="Tahoma"/>
            <family val="2"/>
          </rPr>
          <t xml:space="preserve">
ADDIN COMS
BUSINESS INTELLIGENCE SOLUTION FOR SALES DATA FINANCE MARKETING
POPULATION AND VIOLENT CRIME</t>
        </r>
      </text>
    </comment>
    <comment ref="BL75" authorId="0" shapeId="0" xr:uid="{AF2AE6B3-7378-42D9-B69F-B8F12E1AFFDA}">
      <text>
        <r>
          <rPr>
            <b/>
            <sz val="9"/>
            <color indexed="81"/>
            <rFont val="Tahoma"/>
            <family val="2"/>
          </rPr>
          <t>Thiru Yatham:</t>
        </r>
        <r>
          <rPr>
            <sz val="9"/>
            <color indexed="81"/>
            <rFont val="Tahoma"/>
            <family val="2"/>
          </rPr>
          <t xml:space="preserve">
Inserts Data Elements 
Number of crimes  
Trying to slice the data
</t>
        </r>
      </text>
    </comment>
    <comment ref="CB75" authorId="0" shapeId="0" xr:uid="{967D0238-B984-464E-A660-0B60B59A0CA1}">
      <text>
        <r>
          <rPr>
            <b/>
            <sz val="9"/>
            <color indexed="81"/>
            <rFont val="Tahoma"/>
            <family val="2"/>
          </rPr>
          <t>Thiru Yatham:</t>
        </r>
        <r>
          <rPr>
            <sz val="9"/>
            <color indexed="81"/>
            <rFont val="Tahoma"/>
            <family val="2"/>
          </rPr>
          <t xml:space="preserve">
SELECTS POPULATION UNDER SELECTED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Thiru Yatham</author>
  </authors>
  <commentList>
    <comment ref="E4" authorId="0" shapeId="0" xr:uid="{6F186C91-8973-4102-9A91-6ABF62735158}">
      <text>
        <r>
          <rPr>
            <b/>
            <sz val="9"/>
            <color indexed="81"/>
            <rFont val="Tahoma"/>
            <family val="2"/>
          </rPr>
          <t>Thiru Yatham:</t>
        </r>
        <r>
          <rPr>
            <sz val="9"/>
            <color indexed="81"/>
            <rFont val="Tahoma"/>
            <family val="2"/>
          </rPr>
          <t xml:space="preserve">
Filter cells that are greater than 500000</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F2B8D3-3C31-435A-B7E9-C4907A0F5B9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3EBA4B6-935D-43EB-B8DC-B6A8EC08957D}" name="WorksheetConnection_US-Crime-Data.xlsx!Table1" type="102" refreshedVersion="8" minRefreshableVersion="5">
    <extLst>
      <ext xmlns:x15="http://schemas.microsoft.com/office/spreadsheetml/2010/11/main" uri="{DE250136-89BD-433C-8126-D09CA5730AF9}">
        <x15:connection id="Table1">
          <x15:rangePr sourceName="_xlcn.WorksheetConnection_USCrimeData.xlsxTable11"/>
        </x15:connection>
      </ext>
    </extLst>
  </connection>
  <connection id="3" xr16:uid="{D9FAA2FB-BB93-4610-9370-A0E930BF9117}" name="WorksheetConnection_US-Crime-Data.xlsx!Table2" type="102" refreshedVersion="8" minRefreshableVersion="5">
    <extLst>
      <ext xmlns:x15="http://schemas.microsoft.com/office/spreadsheetml/2010/11/main" uri="{DE250136-89BD-433C-8126-D09CA5730AF9}">
        <x15:connection id="Table2">
          <x15:rangePr sourceName="_xlcn.WorksheetConnection_USCrimeData.xlsxTable21"/>
        </x15:connection>
      </ext>
    </extLst>
  </connection>
</connections>
</file>

<file path=xl/sharedStrings.xml><?xml version="1.0" encoding="utf-8"?>
<sst xmlns="http://schemas.openxmlformats.org/spreadsheetml/2006/main" count="438" uniqueCount="126">
  <si>
    <t>State</t>
  </si>
  <si>
    <t>City</t>
  </si>
  <si>
    <t>Population</t>
  </si>
  <si>
    <t>Violent Crime</t>
  </si>
  <si>
    <t>New Mexico</t>
  </si>
  <si>
    <t>Albuquerque</t>
  </si>
  <si>
    <t>California</t>
  </si>
  <si>
    <t>Anaheim</t>
  </si>
  <si>
    <t>Alaska</t>
  </si>
  <si>
    <t>Anchorage</t>
  </si>
  <si>
    <t>Texas</t>
  </si>
  <si>
    <t>Arlington</t>
  </si>
  <si>
    <t>Georgia</t>
  </si>
  <si>
    <t>Atlanta</t>
  </si>
  <si>
    <t>Colorado</t>
  </si>
  <si>
    <t>Aurora</t>
  </si>
  <si>
    <t>Austin</t>
  </si>
  <si>
    <t>Bakersfield</t>
  </si>
  <si>
    <t>Maryland</t>
  </si>
  <si>
    <t>Baltimore</t>
  </si>
  <si>
    <t>Massachusetts</t>
  </si>
  <si>
    <t>Boston</t>
  </si>
  <si>
    <t>New York</t>
  </si>
  <si>
    <t>Buffalo</t>
  </si>
  <si>
    <t>Arizona</t>
  </si>
  <si>
    <t>Chandler</t>
  </si>
  <si>
    <t>North Carolina</t>
  </si>
  <si>
    <t>Charlotte-Mecklenburg</t>
  </si>
  <si>
    <t>Chula Vista</t>
  </si>
  <si>
    <t>Illinois</t>
  </si>
  <si>
    <t>Chicago</t>
  </si>
  <si>
    <t>Ohio</t>
  </si>
  <si>
    <t>Cincinnati</t>
  </si>
  <si>
    <t>Cleveland</t>
  </si>
  <si>
    <t>Colorado Springs</t>
  </si>
  <si>
    <t>Columbus</t>
  </si>
  <si>
    <t>Corpus Christi</t>
  </si>
  <si>
    <t>Dallas</t>
  </si>
  <si>
    <t>Denver</t>
  </si>
  <si>
    <t>Michigan</t>
  </si>
  <si>
    <t>Detroit</t>
  </si>
  <si>
    <t>El Paso</t>
  </si>
  <si>
    <t>Indiana</t>
  </si>
  <si>
    <t>Fort Wayne</t>
  </si>
  <si>
    <t>Fort Worth*</t>
  </si>
  <si>
    <t>Fresno</t>
  </si>
  <si>
    <t>Greensboro</t>
  </si>
  <si>
    <t>Nevada</t>
  </si>
  <si>
    <t>Henderson</t>
  </si>
  <si>
    <t>Houston</t>
  </si>
  <si>
    <t>Indianapolis</t>
  </si>
  <si>
    <t>Florida</t>
  </si>
  <si>
    <t>Jacksonville</t>
  </si>
  <si>
    <t>New Jersey</t>
  </si>
  <si>
    <t>Jersey City</t>
  </si>
  <si>
    <t>Missouri</t>
  </si>
  <si>
    <t>Kansas City</t>
  </si>
  <si>
    <t>Laredo</t>
  </si>
  <si>
    <t>Las Vegas</t>
  </si>
  <si>
    <t>Kentucky</t>
  </si>
  <si>
    <t>Lexington</t>
  </si>
  <si>
    <t>Nebraska</t>
  </si>
  <si>
    <t>Lincoln</t>
  </si>
  <si>
    <t>Long Beach</t>
  </si>
  <si>
    <t>Los Angeles</t>
  </si>
  <si>
    <t>Louisville Metro</t>
  </si>
  <si>
    <t>Tennessee</t>
  </si>
  <si>
    <t>Memphis</t>
  </si>
  <si>
    <t>Mesa</t>
  </si>
  <si>
    <t>Miami</t>
  </si>
  <si>
    <t>Wisconsin</t>
  </si>
  <si>
    <t>Milwaukee</t>
  </si>
  <si>
    <t>Minnesota</t>
  </si>
  <si>
    <t>Minneapolis</t>
  </si>
  <si>
    <t>Alabama</t>
  </si>
  <si>
    <t>Mobile</t>
  </si>
  <si>
    <t>Nashville</t>
  </si>
  <si>
    <t>Louisiana</t>
  </si>
  <si>
    <t>New Orleans</t>
  </si>
  <si>
    <t>Newark</t>
  </si>
  <si>
    <t>Oakland</t>
  </si>
  <si>
    <t>Oklahoma</t>
  </si>
  <si>
    <t>Oklahoma City</t>
  </si>
  <si>
    <t>Omaha</t>
  </si>
  <si>
    <t>Orlando</t>
  </si>
  <si>
    <t>Pennsylvania</t>
  </si>
  <si>
    <t>Philadelphia</t>
  </si>
  <si>
    <t>Phoenix</t>
  </si>
  <si>
    <t>Pittsburgh</t>
  </si>
  <si>
    <t>Plano</t>
  </si>
  <si>
    <t>Oregon</t>
  </si>
  <si>
    <t>Portland</t>
  </si>
  <si>
    <t>Raleigh*</t>
  </si>
  <si>
    <t>Riverside</t>
  </si>
  <si>
    <t>Sacramento</t>
  </si>
  <si>
    <t>San Antonio</t>
  </si>
  <si>
    <t>San Diego</t>
  </si>
  <si>
    <t>San Francisco</t>
  </si>
  <si>
    <t>San Jose</t>
  </si>
  <si>
    <t>Santa Ana</t>
  </si>
  <si>
    <t>Washington</t>
  </si>
  <si>
    <t>Seattle</t>
  </si>
  <si>
    <t>St. Louis</t>
  </si>
  <si>
    <t>St. Paul</t>
  </si>
  <si>
    <t>St. Petersburg</t>
  </si>
  <si>
    <t>Stockton</t>
  </si>
  <si>
    <t>Tampa</t>
  </si>
  <si>
    <t>Toledo</t>
  </si>
  <si>
    <t>Tucson*</t>
  </si>
  <si>
    <t>Tulsa</t>
  </si>
  <si>
    <t>Virginia</t>
  </si>
  <si>
    <t>Virginia Beach</t>
  </si>
  <si>
    <t>District of Columbia</t>
  </si>
  <si>
    <t>Kansas</t>
  </si>
  <si>
    <t>Wichita*</t>
  </si>
  <si>
    <t>STEP 1</t>
  </si>
  <si>
    <t xml:space="preserve"> </t>
  </si>
  <si>
    <t>Column1</t>
  </si>
  <si>
    <t>STATE</t>
  </si>
  <si>
    <t>CITY</t>
  </si>
  <si>
    <t>POPULATION</t>
  </si>
  <si>
    <t>US CRIME DATA</t>
  </si>
  <si>
    <t>Column2</t>
  </si>
  <si>
    <t>Column3</t>
  </si>
  <si>
    <t>Column4</t>
  </si>
  <si>
    <t>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</si>
</sst>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s>
  <fills count="4">
    <fill>
      <patternFill patternType="none"/>
    </fill>
    <fill>
      <patternFill patternType="gray125"/>
    </fill>
    <fill>
      <patternFill patternType="solid">
        <fgColor theme="5" tint="0.39997558519241921"/>
        <bgColor indexed="65"/>
      </patternFill>
    </fill>
    <fill>
      <patternFill patternType="solid">
        <fgColor theme="3" tint="0.39997558519241921"/>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7">
    <xf numFmtId="0" fontId="0" fillId="0" borderId="0" xfId="0"/>
    <xf numFmtId="3" fontId="0" fillId="0" borderId="0" xfId="0" applyNumberFormat="1"/>
    <xf numFmtId="4" fontId="0" fillId="0" borderId="0" xfId="0" applyNumberFormat="1"/>
    <xf numFmtId="0" fontId="1" fillId="2" borderId="0" xfId="1" applyAlignment="1">
      <alignment horizontal="centerContinuous" wrapText="1"/>
    </xf>
    <xf numFmtId="3" fontId="2" fillId="0" borderId="0" xfId="0" applyNumberFormat="1" applyFont="1"/>
    <xf numFmtId="0" fontId="0" fillId="3" borderId="0" xfId="0" applyFill="1"/>
    <xf numFmtId="2" fontId="0" fillId="3" borderId="0" xfId="0" applyNumberFormat="1" applyFill="1"/>
  </cellXfs>
  <cellStyles count="2">
    <cellStyle name="60% - Accent2" xfId="1" builtinId="36"/>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9C0006"/>
      </font>
      <fill>
        <patternFill>
          <bgColor rgb="FFFFC7CE"/>
        </patternFill>
      </fill>
    </dxf>
    <dxf>
      <fill>
        <patternFill patternType="solid">
          <fgColor indexed="64"/>
          <bgColor theme="3" tint="0.39997558519241921"/>
        </patternFill>
      </fill>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18" Type="http://schemas.openxmlformats.org/officeDocument/2006/relationships/customXml" Target="../customXml/item7.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7" Type="http://schemas.openxmlformats.org/officeDocument/2006/relationships/connections" Target="connections.xml"/><Relationship Id="rId12" Type="http://schemas.openxmlformats.org/officeDocument/2006/relationships/customXml" Target="../customXml/item1.xml"/><Relationship Id="rId17"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microsoft.com/office/2007/relationships/slicerCache" Target="slicerCaches/slicerCache2.xml"/><Relationship Id="rId15" Type="http://schemas.openxmlformats.org/officeDocument/2006/relationships/customXml" Target="../customXml/item4.xml"/><Relationship Id="rId23" Type="http://schemas.openxmlformats.org/officeDocument/2006/relationships/customXml" Target="../customXml/item12.xml"/><Relationship Id="rId10" Type="http://schemas.openxmlformats.org/officeDocument/2006/relationships/powerPivotData" Target="model/item.data"/><Relationship Id="rId19" Type="http://schemas.openxmlformats.org/officeDocument/2006/relationships/customXml" Target="../customXml/item8.xml"/><Relationship Id="rId4" Type="http://schemas.microsoft.com/office/2007/relationships/slicerCache" Target="slicerCaches/slicerCache1.xml"/><Relationship Id="rId9" Type="http://schemas.openxmlformats.org/officeDocument/2006/relationships/sharedStrings" Target="sharedStrings.xml"/><Relationship Id="rId14" Type="http://schemas.openxmlformats.org/officeDocument/2006/relationships/customXml" Target="../customXml/item3.xml"/><Relationship Id="rId22"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Violent</a:t>
            </a:r>
            <a:r>
              <a:rPr lang="en-US" baseline="0"/>
              <a:t> Crimes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Sheet1!$E$1</c:f>
              <c:strCache>
                <c:ptCount val="1"/>
                <c:pt idx="0">
                  <c:v>Violent Crime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cat>
            <c:strRef>
              <c:f>Sheet1!$C$2:$C$82</c:f>
              <c:strCache>
                <c:ptCount val="18"/>
                <c:pt idx="0">
                  <c:v>Anaheim</c:v>
                </c:pt>
                <c:pt idx="1">
                  <c:v>Bakersfield</c:v>
                </c:pt>
                <c:pt idx="2">
                  <c:v>Chandler</c:v>
                </c:pt>
                <c:pt idx="3">
                  <c:v>Chula Vista</c:v>
                </c:pt>
                <c:pt idx="4">
                  <c:v>Fresno</c:v>
                </c:pt>
                <c:pt idx="5">
                  <c:v>Long Beach</c:v>
                </c:pt>
                <c:pt idx="6">
                  <c:v>Los Angeles</c:v>
                </c:pt>
                <c:pt idx="7">
                  <c:v>Mesa</c:v>
                </c:pt>
                <c:pt idx="8">
                  <c:v>Oakland</c:v>
                </c:pt>
                <c:pt idx="9">
                  <c:v>Phoenix</c:v>
                </c:pt>
                <c:pt idx="10">
                  <c:v>Riverside</c:v>
                </c:pt>
                <c:pt idx="11">
                  <c:v>Sacramento</c:v>
                </c:pt>
                <c:pt idx="12">
                  <c:v>San Diego</c:v>
                </c:pt>
                <c:pt idx="13">
                  <c:v>San Francisco</c:v>
                </c:pt>
                <c:pt idx="14">
                  <c:v>San Jose</c:v>
                </c:pt>
                <c:pt idx="15">
                  <c:v>Santa Ana</c:v>
                </c:pt>
                <c:pt idx="16">
                  <c:v>Stockton</c:v>
                </c:pt>
                <c:pt idx="17">
                  <c:v>Tucson*</c:v>
                </c:pt>
              </c:strCache>
            </c:strRef>
          </c:cat>
          <c:val>
            <c:numRef>
              <c:f>Sheet1!$E$2:$E$82</c:f>
              <c:numCache>
                <c:formatCode>#,##0.00</c:formatCode>
                <c:ptCount val="18"/>
                <c:pt idx="0" formatCode="General">
                  <c:v>864.6</c:v>
                </c:pt>
                <c:pt idx="1">
                  <c:v>1338.5</c:v>
                </c:pt>
                <c:pt idx="2" formatCode="General">
                  <c:v>589.79999999999995</c:v>
                </c:pt>
                <c:pt idx="3" formatCode="General">
                  <c:v>884.3</c:v>
                </c:pt>
                <c:pt idx="4" formatCode="General">
                  <c:v>477</c:v>
                </c:pt>
                <c:pt idx="5" formatCode="General">
                  <c:v>490.7</c:v>
                </c:pt>
                <c:pt idx="6" formatCode="General">
                  <c:v>591</c:v>
                </c:pt>
                <c:pt idx="7">
                  <c:v>1060</c:v>
                </c:pt>
                <c:pt idx="8" formatCode="General">
                  <c:v>773.8</c:v>
                </c:pt>
                <c:pt idx="9" formatCode="General">
                  <c:v>798.1</c:v>
                </c:pt>
                <c:pt idx="10" formatCode="General">
                  <c:v>614.79999999999995</c:v>
                </c:pt>
                <c:pt idx="11" formatCode="General">
                  <c:v>539.29999999999995</c:v>
                </c:pt>
                <c:pt idx="12" formatCode="General">
                  <c:v>795.1</c:v>
                </c:pt>
                <c:pt idx="13" formatCode="General">
                  <c:v>321.10000000000002</c:v>
                </c:pt>
                <c:pt idx="14" formatCode="General">
                  <c:v>374.5</c:v>
                </c:pt>
                <c:pt idx="15" formatCode="General">
                  <c:v>603.1</c:v>
                </c:pt>
                <c:pt idx="16" formatCode="General">
                  <c:v>582.4</c:v>
                </c:pt>
                <c:pt idx="17" formatCode="General">
                  <c:v>805.1</c:v>
                </c:pt>
              </c:numCache>
            </c:numRef>
          </c:val>
          <c:smooth val="0"/>
          <c:extLst>
            <c:ext xmlns:c16="http://schemas.microsoft.com/office/drawing/2014/chart" uri="{C3380CC4-5D6E-409C-BE32-E72D297353CC}">
              <c16:uniqueId val="{00000001-CDB6-44F2-B08B-EE7DAB02AB20}"/>
            </c:ext>
          </c:extLst>
        </c:ser>
        <c:ser>
          <c:idx val="3"/>
          <c:order val="3"/>
          <c:tx>
            <c:strRef>
              <c:f>Sheet1!$G$1</c:f>
              <c:strCache>
                <c:ptCount val="1"/>
                <c:pt idx="0">
                  <c:v>Column2</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Sheet1!$C$2:$C$82</c:f>
              <c:strCache>
                <c:ptCount val="18"/>
                <c:pt idx="0">
                  <c:v>Anaheim</c:v>
                </c:pt>
                <c:pt idx="1">
                  <c:v>Bakersfield</c:v>
                </c:pt>
                <c:pt idx="2">
                  <c:v>Chandler</c:v>
                </c:pt>
                <c:pt idx="3">
                  <c:v>Chula Vista</c:v>
                </c:pt>
                <c:pt idx="4">
                  <c:v>Fresno</c:v>
                </c:pt>
                <c:pt idx="5">
                  <c:v>Long Beach</c:v>
                </c:pt>
                <c:pt idx="6">
                  <c:v>Los Angeles</c:v>
                </c:pt>
                <c:pt idx="7">
                  <c:v>Mesa</c:v>
                </c:pt>
                <c:pt idx="8">
                  <c:v>Oakland</c:v>
                </c:pt>
                <c:pt idx="9">
                  <c:v>Phoenix</c:v>
                </c:pt>
                <c:pt idx="10">
                  <c:v>Riverside</c:v>
                </c:pt>
                <c:pt idx="11">
                  <c:v>Sacramento</c:v>
                </c:pt>
                <c:pt idx="12">
                  <c:v>San Diego</c:v>
                </c:pt>
                <c:pt idx="13">
                  <c:v>San Francisco</c:v>
                </c:pt>
                <c:pt idx="14">
                  <c:v>San Jose</c:v>
                </c:pt>
                <c:pt idx="15">
                  <c:v>Santa Ana</c:v>
                </c:pt>
                <c:pt idx="16">
                  <c:v>Stockton</c:v>
                </c:pt>
                <c:pt idx="17">
                  <c:v>Tucson*</c:v>
                </c:pt>
              </c:strCache>
            </c:strRef>
          </c:cat>
          <c:val>
            <c:numRef>
              <c:f>Sheet1!$G$2:$G$82</c:f>
            </c:numRef>
          </c:val>
          <c:smooth val="0"/>
          <c:extLst>
            <c:ext xmlns:c16="http://schemas.microsoft.com/office/drawing/2014/chart" uri="{C3380CC4-5D6E-409C-BE32-E72D297353CC}">
              <c16:uniqueId val="{00000003-CDB6-44F2-B08B-EE7DAB02AB20}"/>
            </c:ext>
          </c:extLst>
        </c:ser>
        <c:dLbls>
          <c:showLegendKey val="0"/>
          <c:showVal val="0"/>
          <c:showCatName val="0"/>
          <c:showSerName val="0"/>
          <c:showPercent val="0"/>
          <c:showBubbleSize val="0"/>
        </c:dLbls>
        <c:marker val="1"/>
        <c:smooth val="0"/>
        <c:axId val="1895787951"/>
        <c:axId val="1895784623"/>
        <c:extLst>
          <c:ext xmlns:c15="http://schemas.microsoft.com/office/drawing/2012/chart" uri="{02D57815-91ED-43cb-92C2-25804820EDAC}">
            <c15:filteredLineSeries>
              <c15:ser>
                <c:idx val="0"/>
                <c:order val="0"/>
                <c:tx>
                  <c:strRef>
                    <c:extLst>
                      <c:ext uri="{02D57815-91ED-43cb-92C2-25804820EDAC}">
                        <c15:formulaRef>
                          <c15:sqref>Sheet1!$D$1</c15:sqref>
                        </c15:formulaRef>
                      </c:ext>
                    </c:extLst>
                    <c:strCache>
                      <c:ptCount val="1"/>
                      <c:pt idx="0">
                        <c:v>Population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uri="{02D57815-91ED-43cb-92C2-25804820EDAC}">
                        <c15:formulaRef>
                          <c15:sqref>Sheet1!$C$2:$C$82</c15:sqref>
                        </c15:formulaRef>
                      </c:ext>
                    </c:extLst>
                    <c:strCache>
                      <c:ptCount val="18"/>
                      <c:pt idx="0">
                        <c:v>Anaheim</c:v>
                      </c:pt>
                      <c:pt idx="1">
                        <c:v>Bakersfield</c:v>
                      </c:pt>
                      <c:pt idx="2">
                        <c:v>Chandler</c:v>
                      </c:pt>
                      <c:pt idx="3">
                        <c:v>Chula Vista</c:v>
                      </c:pt>
                      <c:pt idx="4">
                        <c:v>Fresno</c:v>
                      </c:pt>
                      <c:pt idx="5">
                        <c:v>Long Beach</c:v>
                      </c:pt>
                      <c:pt idx="6">
                        <c:v>Los Angeles</c:v>
                      </c:pt>
                      <c:pt idx="7">
                        <c:v>Mesa</c:v>
                      </c:pt>
                      <c:pt idx="8">
                        <c:v>Oakland</c:v>
                      </c:pt>
                      <c:pt idx="9">
                        <c:v>Phoenix</c:v>
                      </c:pt>
                      <c:pt idx="10">
                        <c:v>Riverside</c:v>
                      </c:pt>
                      <c:pt idx="11">
                        <c:v>Sacramento</c:v>
                      </c:pt>
                      <c:pt idx="12">
                        <c:v>San Diego</c:v>
                      </c:pt>
                      <c:pt idx="13">
                        <c:v>San Francisco</c:v>
                      </c:pt>
                      <c:pt idx="14">
                        <c:v>San Jose</c:v>
                      </c:pt>
                      <c:pt idx="15">
                        <c:v>Santa Ana</c:v>
                      </c:pt>
                      <c:pt idx="16">
                        <c:v>Stockton</c:v>
                      </c:pt>
                      <c:pt idx="17">
                        <c:v>Tucson*</c:v>
                      </c:pt>
                    </c:strCache>
                  </c:strRef>
                </c:cat>
                <c:val>
                  <c:numRef>
                    <c:extLst>
                      <c:ext uri="{02D57815-91ED-43cb-92C2-25804820EDAC}">
                        <c15:formulaRef>
                          <c15:sqref>Sheet1!$D$2:$D$82</c15:sqref>
                        </c15:formulaRef>
                      </c:ext>
                    </c:extLst>
                    <c:numCache>
                      <c:formatCode>#,##0</c:formatCode>
                      <c:ptCount val="18"/>
                      <c:pt idx="0">
                        <c:v>250772</c:v>
                      </c:pt>
                      <c:pt idx="1">
                        <c:v>258419</c:v>
                      </c:pt>
                      <c:pt idx="2">
                        <c:v>260005</c:v>
                      </c:pt>
                      <c:pt idx="3">
                        <c:v>271208</c:v>
                      </c:pt>
                      <c:pt idx="4">
                        <c:v>307613</c:v>
                      </c:pt>
                      <c:pt idx="5">
                        <c:v>468417</c:v>
                      </c:pt>
                      <c:pt idx="6">
                        <c:v>468417</c:v>
                      </c:pt>
                      <c:pt idx="7">
                        <c:v>482767</c:v>
                      </c:pt>
                      <c:pt idx="8">
                        <c:v>647689</c:v>
                      </c:pt>
                      <c:pt idx="9">
                        <c:v>665353</c:v>
                      </c:pt>
                      <c:pt idx="10">
                        <c:v>830811</c:v>
                      </c:pt>
                      <c:pt idx="11">
                        <c:v>850294</c:v>
                      </c:pt>
                      <c:pt idx="12">
                        <c:v>856916</c:v>
                      </c:pt>
                      <c:pt idx="13">
                        <c:v>858238</c:v>
                      </c:pt>
                      <c:pt idx="14">
                        <c:v>903924</c:v>
                      </c:pt>
                      <c:pt idx="15">
                        <c:v>1009679</c:v>
                      </c:pt>
                      <c:pt idx="16">
                        <c:v>1530899</c:v>
                      </c:pt>
                      <c:pt idx="17">
                        <c:v>2724121</c:v>
                      </c:pt>
                    </c:numCache>
                  </c:numRef>
                </c:val>
                <c:smooth val="0"/>
                <c:extLst>
                  <c:ext xmlns:c16="http://schemas.microsoft.com/office/drawing/2014/chart" uri="{C3380CC4-5D6E-409C-BE32-E72D297353CC}">
                    <c16:uniqueId val="{00000000-CDB6-44F2-B08B-EE7DAB02AB20}"/>
                  </c:ext>
                </c:extLst>
              </c15:ser>
            </c15:filteredLineSeries>
            <c15:filteredLineSeries>
              <c15:ser>
                <c:idx val="2"/>
                <c:order val="2"/>
                <c:tx>
                  <c:strRef>
                    <c:extLst>
                      <c:ext xmlns:c15="http://schemas.microsoft.com/office/drawing/2012/chart" uri="{02D57815-91ED-43cb-92C2-25804820EDAC}">
                        <c15:formulaRef>
                          <c15:sqref>Sheet1!$F$1</c15:sqref>
                        </c15:formulaRef>
                      </c:ext>
                    </c:extLst>
                    <c:strCache>
                      <c:ptCount val="1"/>
                      <c:pt idx="0">
                        <c:v>Column1</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xmlns:c15="http://schemas.microsoft.com/office/drawing/2012/chart" uri="{02D57815-91ED-43cb-92C2-25804820EDAC}">
                        <c15:formulaRef>
                          <c15:sqref>Sheet1!$C$2:$C$82</c15:sqref>
                        </c15:formulaRef>
                      </c:ext>
                    </c:extLst>
                    <c:strCache>
                      <c:ptCount val="18"/>
                      <c:pt idx="0">
                        <c:v>Anaheim</c:v>
                      </c:pt>
                      <c:pt idx="1">
                        <c:v>Bakersfield</c:v>
                      </c:pt>
                      <c:pt idx="2">
                        <c:v>Chandler</c:v>
                      </c:pt>
                      <c:pt idx="3">
                        <c:v>Chula Vista</c:v>
                      </c:pt>
                      <c:pt idx="4">
                        <c:v>Fresno</c:v>
                      </c:pt>
                      <c:pt idx="5">
                        <c:v>Long Beach</c:v>
                      </c:pt>
                      <c:pt idx="6">
                        <c:v>Los Angeles</c:v>
                      </c:pt>
                      <c:pt idx="7">
                        <c:v>Mesa</c:v>
                      </c:pt>
                      <c:pt idx="8">
                        <c:v>Oakland</c:v>
                      </c:pt>
                      <c:pt idx="9">
                        <c:v>Phoenix</c:v>
                      </c:pt>
                      <c:pt idx="10">
                        <c:v>Riverside</c:v>
                      </c:pt>
                      <c:pt idx="11">
                        <c:v>Sacramento</c:v>
                      </c:pt>
                      <c:pt idx="12">
                        <c:v>San Diego</c:v>
                      </c:pt>
                      <c:pt idx="13">
                        <c:v>San Francisco</c:v>
                      </c:pt>
                      <c:pt idx="14">
                        <c:v>San Jose</c:v>
                      </c:pt>
                      <c:pt idx="15">
                        <c:v>Santa Ana</c:v>
                      </c:pt>
                      <c:pt idx="16">
                        <c:v>Stockton</c:v>
                      </c:pt>
                      <c:pt idx="17">
                        <c:v>Tucson*</c:v>
                      </c:pt>
                    </c:strCache>
                  </c:strRef>
                </c:cat>
                <c:val>
                  <c:numRef>
                    <c:extLst>
                      <c:ext xmlns:c15="http://schemas.microsoft.com/office/drawing/2012/chart" uri="{02D57815-91ED-43cb-92C2-25804820EDAC}">
                        <c15:formulaRef>
                          <c15:sqref>Sheet1!$F$2:$F$82</c15:sqref>
                        </c15:formulaRef>
                      </c:ext>
                    </c:extLst>
                    <c:numCache>
                      <c:formatCode>General</c:formatCode>
                      <c:ptCount val="18"/>
                      <c:pt idx="0">
                        <c:v>-5.1595176870298902E-2</c:v>
                      </c:pt>
                      <c:pt idx="1">
                        <c:v>0.98823721297215728</c:v>
                      </c:pt>
                      <c:pt idx="2">
                        <c:v>0.98895082330749029</c:v>
                      </c:pt>
                      <c:pt idx="3">
                        <c:v>0.98896812892008368</c:v>
                      </c:pt>
                      <c:pt idx="4">
                        <c:v>0.99078974246869311</c:v>
                      </c:pt>
                      <c:pt idx="5">
                        <c:v>0.99172929409273936</c:v>
                      </c:pt>
                      <c:pt idx="6">
                        <c:v>0.99171970866176806</c:v>
                      </c:pt>
                      <c:pt idx="7">
                        <c:v>0.99254909228307608</c:v>
                      </c:pt>
                      <c:pt idx="8">
                        <c:v>0.99512628966225092</c:v>
                      </c:pt>
                      <c:pt idx="9">
                        <c:v>0.99575164153945439</c:v>
                      </c:pt>
                      <c:pt idx="10">
                        <c:v>0.99591216303397034</c:v>
                      </c:pt>
                      <c:pt idx="11">
                        <c:v>0.99595420013005753</c:v>
                      </c:pt>
                      <c:pt idx="12">
                        <c:v>0.99595161128889187</c:v>
                      </c:pt>
                      <c:pt idx="13">
                        <c:v>0.99609667256356671</c:v>
                      </c:pt>
                      <c:pt idx="14">
                        <c:v>0.99606669724687269</c:v>
                      </c:pt>
                      <c:pt idx="15">
                        <c:v>0.99603594528963224</c:v>
                      </c:pt>
                      <c:pt idx="16">
                        <c:v>0.99784524656372109</c:v>
                      </c:pt>
                      <c:pt idx="17">
                        <c:v>0.99920030032228324</c:v>
                      </c:pt>
                    </c:numCache>
                  </c:numRef>
                </c:val>
                <c:smooth val="0"/>
                <c:extLst>
                  <c:ext xmlns:c16="http://schemas.microsoft.com/office/drawing/2014/chart" uri="{C3380CC4-5D6E-409C-BE32-E72D297353CC}">
                    <c16:uniqueId val="{00000002-CDB6-44F2-B08B-EE7DAB02AB20}"/>
                  </c:ext>
                </c:extLst>
              </c15:ser>
            </c15:filteredLineSeries>
          </c:ext>
        </c:extLst>
      </c:lineChart>
      <c:catAx>
        <c:axId val="189578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784623"/>
        <c:crosses val="autoZero"/>
        <c:auto val="1"/>
        <c:lblAlgn val="ctr"/>
        <c:lblOffset val="100"/>
        <c:noMultiLvlLbl val="0"/>
      </c:catAx>
      <c:valAx>
        <c:axId val="189578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787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84</xdr:row>
      <xdr:rowOff>76200</xdr:rowOff>
    </xdr:from>
    <xdr:to>
      <xdr:col>2</xdr:col>
      <xdr:colOff>400050</xdr:colOff>
      <xdr:row>97</xdr:row>
      <xdr:rowOff>123825</xdr:rowOff>
    </xdr:to>
    <mc:AlternateContent xmlns:mc="http://schemas.openxmlformats.org/markup-compatibility/2006">
      <mc:Choice xmlns:a14="http://schemas.microsoft.com/office/drawing/2010/main" Requires="a14">
        <xdr:graphicFrame macro="">
          <xdr:nvGraphicFramePr>
            <xdr:cNvPr id="5" name="Column1">
              <a:extLst>
                <a:ext uri="{FF2B5EF4-FFF2-40B4-BE49-F238E27FC236}">
                  <a16:creationId xmlns:a16="http://schemas.microsoft.com/office/drawing/2014/main" id="{2BD2D540-1883-D4B1-F64F-4645157EC861}"/>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dr:sp macro="" textlink="">
          <xdr:nvSpPr>
            <xdr:cNvPr id="0" name=""/>
            <xdr:cNvSpPr>
              <a:spLocks noTextEdit="1"/>
            </xdr:cNvSpPr>
          </xdr:nvSpPr>
          <xdr:spPr>
            <a:xfrm>
              <a:off x="38100" y="4076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438150</xdr:colOff>
      <xdr:row>84</xdr:row>
      <xdr:rowOff>47625</xdr:rowOff>
    </xdr:from>
    <xdr:to>
      <xdr:col>10</xdr:col>
      <xdr:colOff>114300</xdr:colOff>
      <xdr:row>97</xdr:row>
      <xdr:rowOff>95250</xdr:rowOff>
    </xdr:to>
    <mc:AlternateContent xmlns:mc="http://schemas.openxmlformats.org/markup-compatibility/2006">
      <mc:Choice xmlns:sle15="http://schemas.microsoft.com/office/drawing/2012/slicer" Requires="sle15">
        <xdr:graphicFrame macro="">
          <xdr:nvGraphicFramePr>
            <xdr:cNvPr id="4" name="State">
              <a:extLst>
                <a:ext uri="{FF2B5EF4-FFF2-40B4-BE49-F238E27FC236}">
                  <a16:creationId xmlns:a16="http://schemas.microsoft.com/office/drawing/2014/main" id="{ABD01B87-720F-C234-C675-1B7246A919F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7096125" y="4048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3</xdr:col>
      <xdr:colOff>261938</xdr:colOff>
      <xdr:row>83</xdr:row>
      <xdr:rowOff>171450</xdr:rowOff>
    </xdr:from>
    <xdr:to>
      <xdr:col>7</xdr:col>
      <xdr:colOff>114300</xdr:colOff>
      <xdr:row>97</xdr:row>
      <xdr:rowOff>85725</xdr:rowOff>
    </xdr:to>
    <xdr:graphicFrame macro="">
      <xdr:nvGraphicFramePr>
        <xdr:cNvPr id="19" name="Chart 18">
          <a:extLst>
            <a:ext uri="{FF2B5EF4-FFF2-40B4-BE49-F238E27FC236}">
              <a16:creationId xmlns:a16="http://schemas.microsoft.com/office/drawing/2014/main" id="{1CEBE85B-E40A-D237-0160-DC1D2328BF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ru Yatham" refreshedDate="44847.521278819448" backgroundQuery="1" createdVersion="3" refreshedVersion="8" minRefreshableVersion="3" recordCount="0" supportSubquery="1" supportAdvancedDrill="1" xr:uid="{7EEECBE4-0273-4461-A5A0-6A42D67DFA92}">
  <cacheSource type="external" connectionId="1">
    <extLst>
      <ext xmlns:x14="http://schemas.microsoft.com/office/spreadsheetml/2009/9/main" uri="{F057638F-6D5F-4e77-A914-E7F072B9BCA8}">
        <x14:sourceConnection name="ThisWorkbookDataModel"/>
      </ext>
    </extLst>
  </cacheSource>
  <cacheFields count="0"/>
  <cacheHierarchies count="10">
    <cacheHierarchy uniqueName="[Measures]" caption="Measures" attribute="1" keyAttribute="1" defaultMemberUniqueName="[Measures].[__No measures defined]" dimensionUniqueName="[Measures]" displayFolder="" measures="1" count="1" memberValueDatatype="130" unbalanced="0"/>
    <cacheHierarchy uniqueName="[Table1].[Column1]" caption="Column1" attribute="1" defaultMemberUniqueName="[Table1].[Column1].[All]" allUniqueName="[Table1].[Column1].[All]" dimensionUniqueName="[Table1]" displayFolder="" count="2" memberValueDatatype="130" unbalanced="0"/>
    <cacheHierarchy uniqueName="[Table1].[Calculated Column 1]" caption="Calculated Column 1" attribute="1" defaultMemberUniqueName="[Table1].[Calculated Column 1].[All]" allUniqueName="[Table1].[Calculated Column 1].[All]" dimensionUniqueName="[Table1]" displayFolder="" count="2" memberValueDatatype="20" unbalanced="0"/>
    <cacheHierarchy uniqueName="[Table2].[Column1]" caption="Column1" attribute="1" defaultMemberUniqueName="[Table2].[Column1].[All]" allUniqueName="[Table2].[Column1].[All]" dimensionUniqueName="[Table2]" displayFolder="" count="2" memberValueDatatype="130" unbalanced="0"/>
    <cacheHierarchy uniqueName="[Table2].[Column2]" caption="Column2" attribute="1" defaultMemberUniqueName="[Table2].[Column2].[All]" allUniqueName="[Table2].[Column2].[All]" dimensionUniqueName="[Table2]" displayFolder="" count="2" memberValueDatatype="130" unbalanced="0"/>
    <cacheHierarchy uniqueName="[Table2].[Column3]" caption="Column3" attribute="1" defaultMemberUniqueName="[Table2].[Column3].[All]" allUniqueName="[Table2].[Column3].[All]" dimensionUniqueName="[Table2]" displayFolder="" count="2" memberValueDatatype="130" unbalanced="0"/>
    <cacheHierarchy uniqueName="[Table2].[Column4]" caption="Column4" attribute="1" defaultMemberUniqueName="[Table2].[Column4].[All]" allUniqueName="[Table2].[Column4].[All]" dimensionUniqueName="[Table2]" displayFolder="" count="2"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licerData="1" pivotCacheId="1341322173"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B3AC0B07-4556-42D4-9E35-A56FE887890E}" sourceName="[Table1].[Column1]">
  <data>
    <olap pivotCacheId="1341322173">
      <levels count="2">
        <level uniqueName="[Table1].[Column1].[(All)]" sourceCaption="(All)" count="0"/>
        <level uniqueName="[Table1].[Column1].[Column1]" sourceCaption="Column1" count="4" sortOrder="ascending">
          <ranges>
            <range startItem="0">
              <i n="[Table1].[Column1].&amp;[City]" c="City"/>
              <i n="[Table1].[Column1].&amp;[Population]" c="Population"/>
              <i n="[Table1].[Column1].&amp;[State]" c="State"/>
              <i n="[Table1].[Column1].&amp;[Violent Crime]" c="Violent Crime"/>
            </range>
          </ranges>
        </level>
      </levels>
      <selections count="1">
        <selection n="[Table1].[Column1].&amp;[Stat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E308088-0CDF-461E-A01F-941D6A6E1BC7}" sourceName="State">
  <extLst>
    <x:ext xmlns:x15="http://schemas.microsoft.com/office/spreadsheetml/2010/11/main" uri="{2F2917AC-EB37-4324-AD4E-5DD8C200BD13}">
      <x15:tableSlicerCache tableId="4"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xr10:uid="{10958888-C6CE-4799-899B-5006477994EE}" cache="Slicer_Column1" caption="SubCategory" level="1" style="SlicerStyleLight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7997C26A-72BE-4E6D-81C9-8AF21A0E780F}" cache="Slicer_State" caption="St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7F45C0-6B47-4A48-B1B9-1B9F0E72D5E3}" name="Table3" displayName="Table3" ref="C1:G82" totalsRowShown="0" headerRowDxfId="6">
  <autoFilter ref="C1:G82" xr:uid="{157F45C0-6B47-4A48-B1B9-1B9F0E72D5E3}"/>
  <sortState xmlns:xlrd2="http://schemas.microsoft.com/office/spreadsheetml/2017/richdata2" ref="C2:G82">
    <sortCondition ref="D82"/>
  </sortState>
  <tableColumns count="5">
    <tableColumn id="1" xr3:uid="{3DAA9B6F-8233-46D7-B00F-9E56ED11DEDC}" name="City"/>
    <tableColumn id="2" xr3:uid="{6E9919F4-29CD-4BB7-8DE3-09FE1DA39B7B}" name="Population" dataDxfId="7"/>
    <tableColumn id="3" xr3:uid="{33BF0B24-7FF8-4010-8B57-241CFB2A7F72}" name="Violent Crime"/>
    <tableColumn id="4" xr3:uid="{D0B4FDB5-3FCA-46AF-802C-83F7B908816E}" name="Column1"/>
    <tableColumn id="5" xr3:uid="{984FB872-B671-423F-AA04-005FF04A6C6A}" name="Column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4DB76A3-874E-4AD2-A029-8A98BF51963C}" name="Table4" displayName="Table4" ref="B1:B82" totalsRowShown="0">
  <autoFilter ref="B1:B82" xr:uid="{24DB76A3-874E-4AD2-A029-8A98BF51963C}">
    <filterColumn colId="0">
      <filters>
        <filter val="Arizona"/>
        <filter val="California"/>
      </filters>
    </filterColumn>
  </autoFilter>
  <tableColumns count="1">
    <tableColumn id="1" xr3:uid="{4468D163-F40E-46AC-94FE-DBDC33EBBDBC}" name="Stat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17CB79-8353-42B8-B38F-703C79136025}" name="Table2" displayName="Table2" ref="A1:D16" totalsRowShown="0">
  <autoFilter ref="A1:D16" xr:uid="{1917CB79-8353-42B8-B38F-703C79136025}"/>
  <sortState xmlns:xlrd2="http://schemas.microsoft.com/office/spreadsheetml/2017/richdata2" ref="A2:D16">
    <sortCondition ref="C3:C16"/>
  </sortState>
  <tableColumns count="4">
    <tableColumn id="1" xr3:uid="{A33B0A46-46BA-4C32-99D1-CF11F66B9B64}" name="Column1"/>
    <tableColumn id="2" xr3:uid="{C9537EDF-4752-4519-AAF7-D714CE2C493D}" name="Column2"/>
    <tableColumn id="3" xr3:uid="{2A50EF84-221B-45CD-A527-C126DBD8AED3}" name="Column3" dataDxfId="8"/>
    <tableColumn id="4" xr3:uid="{F25EEA1B-BD2F-4B48-8C8B-0A1ADC3D0F8B}" name="Column4"/>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microsoft.com/office/2007/relationships/slicer" Target="../slicers/slicer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07/relationships/slicer" Target="../slicers/slicer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J84"/>
  <sheetViews>
    <sheetView tabSelected="1" topLeftCell="B41" workbookViewId="0">
      <selection activeCell="K87" sqref="K87"/>
    </sheetView>
  </sheetViews>
  <sheetFormatPr defaultRowHeight="15" x14ac:dyDescent="0.25"/>
  <cols>
    <col min="1" max="1" width="18.7109375" hidden="1" customWidth="1"/>
    <col min="2" max="2" width="22" bestFit="1" customWidth="1"/>
    <col min="3" max="3" width="13" bestFit="1" customWidth="1"/>
    <col min="4" max="5" width="15.7109375" bestFit="1" customWidth="1"/>
    <col min="6" max="6" width="33.42578125" customWidth="1"/>
    <col min="7" max="7" width="20.5703125" hidden="1" customWidth="1"/>
    <col min="8" max="8" width="12.7109375" bestFit="1" customWidth="1"/>
    <col min="10" max="10" width="10.42578125" bestFit="1" customWidth="1"/>
    <col min="11" max="11" width="9.28515625" bestFit="1" customWidth="1"/>
  </cols>
  <sheetData>
    <row r="1" spans="1:7" x14ac:dyDescent="0.25">
      <c r="A1" t="s">
        <v>125</v>
      </c>
      <c r="B1" t="s">
        <v>0</v>
      </c>
      <c r="C1" s="5" t="s">
        <v>1</v>
      </c>
      <c r="D1" s="5" t="s">
        <v>2</v>
      </c>
      <c r="E1" s="5" t="s">
        <v>3</v>
      </c>
      <c r="F1" s="6" t="s">
        <v>117</v>
      </c>
      <c r="G1" s="5" t="s">
        <v>122</v>
      </c>
    </row>
    <row r="2" spans="1:7" hidden="1" x14ac:dyDescent="0.25">
      <c r="C2" t="s">
        <v>75</v>
      </c>
      <c r="D2" s="1">
        <v>250655</v>
      </c>
      <c r="E2">
        <v>882.8</v>
      </c>
      <c r="F2">
        <f>CORREL(D2:D80,E2:E80)</f>
        <v>-4.5122585148380454E-2</v>
      </c>
    </row>
    <row r="3" spans="1:7" hidden="1" x14ac:dyDescent="0.25">
      <c r="A3" t="s">
        <v>4</v>
      </c>
      <c r="B3" t="s">
        <v>4</v>
      </c>
      <c r="C3" t="s">
        <v>5</v>
      </c>
      <c r="D3" s="1">
        <v>250655</v>
      </c>
      <c r="E3">
        <v>317.3</v>
      </c>
      <c r="F3">
        <f t="shared" ref="F3:F66" si="0">CORREL(D3:D81,E3:E81)</f>
        <v>-4.2118850650886559E-2</v>
      </c>
      <c r="G3" s="2">
        <v>1012</v>
      </c>
    </row>
    <row r="4" spans="1:7" x14ac:dyDescent="0.25">
      <c r="A4" t="s">
        <v>74</v>
      </c>
      <c r="B4" t="s">
        <v>6</v>
      </c>
      <c r="C4" t="s">
        <v>7</v>
      </c>
      <c r="D4" s="1">
        <v>250772</v>
      </c>
      <c r="E4">
        <v>864.6</v>
      </c>
      <c r="F4">
        <f t="shared" si="0"/>
        <v>-5.1595176870298902E-2</v>
      </c>
    </row>
    <row r="5" spans="1:7" hidden="1" x14ac:dyDescent="0.25">
      <c r="A5" t="s">
        <v>51</v>
      </c>
      <c r="B5" t="s">
        <v>8</v>
      </c>
      <c r="C5" t="s">
        <v>9</v>
      </c>
      <c r="D5" s="1">
        <v>250772</v>
      </c>
      <c r="E5">
        <v>484.1</v>
      </c>
      <c r="F5">
        <f t="shared" si="0"/>
        <v>0.98798207078886191</v>
      </c>
      <c r="G5">
        <v>662.5</v>
      </c>
    </row>
    <row r="6" spans="1:7" hidden="1" x14ac:dyDescent="0.25">
      <c r="A6" t="s">
        <v>10</v>
      </c>
      <c r="B6" t="s">
        <v>10</v>
      </c>
      <c r="C6" t="s">
        <v>11</v>
      </c>
      <c r="D6" s="1">
        <v>250994</v>
      </c>
      <c r="E6" s="2">
        <v>1227.4000000000001</v>
      </c>
      <c r="F6">
        <f t="shared" si="0"/>
        <v>0.98797667931101818</v>
      </c>
    </row>
    <row r="7" spans="1:7" hidden="1" x14ac:dyDescent="0.25">
      <c r="A7" t="s">
        <v>24</v>
      </c>
      <c r="B7" t="s">
        <v>12</v>
      </c>
      <c r="C7" t="s">
        <v>13</v>
      </c>
      <c r="D7" s="1">
        <v>250994</v>
      </c>
      <c r="E7">
        <v>412.6</v>
      </c>
      <c r="F7">
        <f t="shared" si="0"/>
        <v>0.98825247832425278</v>
      </c>
      <c r="G7" s="2">
        <v>1251.4000000000001</v>
      </c>
    </row>
    <row r="8" spans="1:7" hidden="1" x14ac:dyDescent="0.25">
      <c r="A8" t="s">
        <v>42</v>
      </c>
      <c r="B8" t="s">
        <v>14</v>
      </c>
      <c r="C8" t="s">
        <v>15</v>
      </c>
      <c r="D8" s="1">
        <v>252369</v>
      </c>
      <c r="E8">
        <v>396.2</v>
      </c>
      <c r="F8">
        <f t="shared" si="0"/>
        <v>0.98824750882646228</v>
      </c>
    </row>
    <row r="9" spans="1:7" hidden="1" x14ac:dyDescent="0.25">
      <c r="A9" t="s">
        <v>10</v>
      </c>
      <c r="B9" t="s">
        <v>10</v>
      </c>
      <c r="C9" t="s">
        <v>16</v>
      </c>
      <c r="D9" s="1">
        <v>257172</v>
      </c>
      <c r="E9">
        <v>456.7</v>
      </c>
      <c r="F9">
        <f t="shared" si="0"/>
        <v>0.98824324939772024</v>
      </c>
    </row>
    <row r="10" spans="1:7" x14ac:dyDescent="0.25">
      <c r="A10" t="s">
        <v>22</v>
      </c>
      <c r="B10" t="s">
        <v>6</v>
      </c>
      <c r="C10" t="s">
        <v>17</v>
      </c>
      <c r="D10" s="1">
        <v>258419</v>
      </c>
      <c r="E10" s="2">
        <v>1338.5</v>
      </c>
      <c r="F10">
        <f t="shared" si="0"/>
        <v>0.98823721297215728</v>
      </c>
    </row>
    <row r="11" spans="1:7" hidden="1" x14ac:dyDescent="0.25">
      <c r="A11" t="s">
        <v>18</v>
      </c>
      <c r="B11" t="s">
        <v>18</v>
      </c>
      <c r="C11" t="s">
        <v>19</v>
      </c>
      <c r="D11" s="1">
        <v>259675</v>
      </c>
      <c r="E11">
        <v>725.7</v>
      </c>
      <c r="F11">
        <f t="shared" si="0"/>
        <v>0.98860466142782666</v>
      </c>
    </row>
    <row r="12" spans="1:7" hidden="1" x14ac:dyDescent="0.25">
      <c r="A12" t="s">
        <v>20</v>
      </c>
      <c r="B12" t="s">
        <v>20</v>
      </c>
      <c r="C12" t="s">
        <v>21</v>
      </c>
      <c r="D12" s="1">
        <v>259675</v>
      </c>
      <c r="E12" s="2">
        <v>1228.2</v>
      </c>
      <c r="F12">
        <f t="shared" si="0"/>
        <v>0.98863579964988746</v>
      </c>
      <c r="G12">
        <v>560.6</v>
      </c>
    </row>
    <row r="13" spans="1:7" hidden="1" x14ac:dyDescent="0.25">
      <c r="A13" t="s">
        <v>51</v>
      </c>
      <c r="B13" t="s">
        <v>22</v>
      </c>
      <c r="C13" t="s">
        <v>23</v>
      </c>
      <c r="D13" s="1">
        <v>259894</v>
      </c>
      <c r="E13">
        <v>184.7</v>
      </c>
      <c r="F13">
        <f t="shared" si="0"/>
        <v>0.9889273460405833</v>
      </c>
    </row>
    <row r="14" spans="1:7" x14ac:dyDescent="0.25">
      <c r="A14" t="s">
        <v>6</v>
      </c>
      <c r="B14" t="s">
        <v>24</v>
      </c>
      <c r="C14" t="s">
        <v>25</v>
      </c>
      <c r="D14" s="1">
        <v>260005</v>
      </c>
      <c r="E14">
        <v>589.79999999999995</v>
      </c>
      <c r="F14">
        <f t="shared" si="0"/>
        <v>0.98895082330749029</v>
      </c>
    </row>
    <row r="15" spans="1:7" hidden="1" x14ac:dyDescent="0.25">
      <c r="A15" t="s">
        <v>26</v>
      </c>
      <c r="B15" t="s">
        <v>26</v>
      </c>
      <c r="C15" t="s">
        <v>27</v>
      </c>
      <c r="D15" s="1">
        <v>260005</v>
      </c>
      <c r="E15">
        <v>235.5</v>
      </c>
      <c r="F15">
        <f t="shared" si="0"/>
        <v>0.98895567031354392</v>
      </c>
      <c r="G15">
        <v>683.7</v>
      </c>
    </row>
    <row r="16" spans="1:7" x14ac:dyDescent="0.25">
      <c r="A16" t="s">
        <v>53</v>
      </c>
      <c r="B16" t="s">
        <v>6</v>
      </c>
      <c r="C16" t="s">
        <v>28</v>
      </c>
      <c r="D16" s="1">
        <v>271208</v>
      </c>
      <c r="E16">
        <v>884.3</v>
      </c>
      <c r="F16">
        <f t="shared" si="0"/>
        <v>0.98896812892008368</v>
      </c>
    </row>
    <row r="17" spans="1:7" hidden="1" x14ac:dyDescent="0.25">
      <c r="A17" t="s">
        <v>29</v>
      </c>
      <c r="B17" t="s">
        <v>29</v>
      </c>
      <c r="C17" t="s">
        <v>30</v>
      </c>
      <c r="D17" s="1">
        <v>271208</v>
      </c>
      <c r="E17">
        <v>905.4</v>
      </c>
      <c r="F17">
        <f t="shared" si="0"/>
        <v>0.98905514911356862</v>
      </c>
      <c r="G17">
        <v>333.8</v>
      </c>
    </row>
    <row r="18" spans="1:7" hidden="1" x14ac:dyDescent="0.25">
      <c r="A18" t="s">
        <v>61</v>
      </c>
      <c r="B18" t="s">
        <v>31</v>
      </c>
      <c r="C18" t="s">
        <v>32</v>
      </c>
      <c r="D18" s="1">
        <v>274121</v>
      </c>
      <c r="E18" s="2">
        <v>1334.3</v>
      </c>
      <c r="F18">
        <f t="shared" si="0"/>
        <v>0.98915443906817668</v>
      </c>
    </row>
    <row r="19" spans="1:7" hidden="1" x14ac:dyDescent="0.25">
      <c r="A19" t="s">
        <v>47</v>
      </c>
      <c r="B19" t="s">
        <v>31</v>
      </c>
      <c r="C19" t="s">
        <v>33</v>
      </c>
      <c r="D19" s="1">
        <v>277822</v>
      </c>
      <c r="E19">
        <v>458.3</v>
      </c>
      <c r="F19">
        <f t="shared" si="0"/>
        <v>0.98954314466402593</v>
      </c>
    </row>
    <row r="20" spans="1:7" hidden="1" x14ac:dyDescent="0.25">
      <c r="A20" t="s">
        <v>10</v>
      </c>
      <c r="B20" t="s">
        <v>14</v>
      </c>
      <c r="C20" t="s">
        <v>34</v>
      </c>
      <c r="D20" s="1">
        <v>277822</v>
      </c>
      <c r="E20">
        <v>549.20000000000005</v>
      </c>
      <c r="F20">
        <f t="shared" si="0"/>
        <v>0.98953679259965721</v>
      </c>
      <c r="G20">
        <v>798.1</v>
      </c>
    </row>
    <row r="21" spans="1:7" hidden="1" x14ac:dyDescent="0.25">
      <c r="A21" t="s">
        <v>31</v>
      </c>
      <c r="B21" t="s">
        <v>31</v>
      </c>
      <c r="C21" t="s">
        <v>35</v>
      </c>
      <c r="D21" s="1">
        <v>279110</v>
      </c>
      <c r="E21">
        <v>656</v>
      </c>
      <c r="F21">
        <f t="shared" si="0"/>
        <v>0.98953766270638577</v>
      </c>
    </row>
    <row r="22" spans="1:7" hidden="1" x14ac:dyDescent="0.25">
      <c r="A22" t="s">
        <v>53</v>
      </c>
      <c r="B22" t="s">
        <v>10</v>
      </c>
      <c r="C22" t="s">
        <v>36</v>
      </c>
      <c r="D22" s="1">
        <v>279110</v>
      </c>
      <c r="E22">
        <v>664.7</v>
      </c>
      <c r="F22">
        <f t="shared" si="0"/>
        <v>0.98955767321613586</v>
      </c>
      <c r="G22">
        <v>596.70000000000005</v>
      </c>
    </row>
    <row r="23" spans="1:7" hidden="1" x14ac:dyDescent="0.25">
      <c r="A23" t="s">
        <v>10</v>
      </c>
      <c r="B23" t="s">
        <v>10</v>
      </c>
      <c r="C23" t="s">
        <v>37</v>
      </c>
      <c r="D23" s="1">
        <v>281150</v>
      </c>
      <c r="E23">
        <v>598.6</v>
      </c>
      <c r="F23">
        <f t="shared" si="0"/>
        <v>0.98958051658626123</v>
      </c>
    </row>
    <row r="24" spans="1:7" hidden="1" x14ac:dyDescent="0.25">
      <c r="A24" t="s">
        <v>14</v>
      </c>
      <c r="B24" t="s">
        <v>14</v>
      </c>
      <c r="C24" t="s">
        <v>38</v>
      </c>
      <c r="D24" s="1">
        <v>282203</v>
      </c>
      <c r="E24" s="2">
        <v>1988.6</v>
      </c>
      <c r="F24">
        <f t="shared" si="0"/>
        <v>0.98958966118237113</v>
      </c>
    </row>
    <row r="25" spans="1:7" hidden="1" x14ac:dyDescent="0.25">
      <c r="A25" t="s">
        <v>39</v>
      </c>
      <c r="B25" t="s">
        <v>39</v>
      </c>
      <c r="C25" t="s">
        <v>40</v>
      </c>
      <c r="D25" s="1">
        <v>297671</v>
      </c>
      <c r="E25">
        <v>392.6</v>
      </c>
      <c r="F25">
        <f t="shared" si="0"/>
        <v>0.99080213520366001</v>
      </c>
    </row>
    <row r="26" spans="1:7" hidden="1" x14ac:dyDescent="0.25">
      <c r="A26" t="s">
        <v>10</v>
      </c>
      <c r="B26" t="s">
        <v>10</v>
      </c>
      <c r="C26" t="s">
        <v>41</v>
      </c>
      <c r="D26" s="1">
        <v>297984</v>
      </c>
      <c r="E26">
        <v>317.3</v>
      </c>
      <c r="F26">
        <f t="shared" si="0"/>
        <v>0.9907947145957795</v>
      </c>
    </row>
    <row r="27" spans="1:7" hidden="1" x14ac:dyDescent="0.25">
      <c r="A27" t="s">
        <v>31</v>
      </c>
      <c r="B27" t="s">
        <v>42</v>
      </c>
      <c r="C27" t="s">
        <v>43</v>
      </c>
      <c r="D27" s="1">
        <v>297984</v>
      </c>
      <c r="E27">
        <v>560.20000000000005</v>
      </c>
      <c r="F27">
        <f t="shared" si="0"/>
        <v>0.99078974578718015</v>
      </c>
      <c r="G27" s="2">
        <v>1678.7</v>
      </c>
    </row>
    <row r="28" spans="1:7" hidden="1" x14ac:dyDescent="0.25">
      <c r="A28" t="s">
        <v>10</v>
      </c>
      <c r="B28" t="s">
        <v>10</v>
      </c>
      <c r="C28" t="s">
        <v>44</v>
      </c>
      <c r="D28" s="1">
        <v>299519</v>
      </c>
      <c r="E28">
        <v>464.2</v>
      </c>
      <c r="F28">
        <f t="shared" si="0"/>
        <v>0.99079541628588563</v>
      </c>
      <c r="G28">
        <v>864.9</v>
      </c>
    </row>
    <row r="29" spans="1:7" x14ac:dyDescent="0.25">
      <c r="A29" t="s">
        <v>26</v>
      </c>
      <c r="B29" t="s">
        <v>6</v>
      </c>
      <c r="C29" t="s">
        <v>45</v>
      </c>
      <c r="D29" s="1">
        <v>307613</v>
      </c>
      <c r="E29">
        <v>477</v>
      </c>
      <c r="F29">
        <f t="shared" si="0"/>
        <v>0.99078974246869311</v>
      </c>
      <c r="G29">
        <v>571.9</v>
      </c>
    </row>
    <row r="30" spans="1:7" hidden="1" x14ac:dyDescent="0.25">
      <c r="A30" t="s">
        <v>31</v>
      </c>
      <c r="B30" t="s">
        <v>26</v>
      </c>
      <c r="C30" t="s">
        <v>46</v>
      </c>
      <c r="D30" s="1">
        <v>311848</v>
      </c>
      <c r="E30">
        <v>164.9</v>
      </c>
      <c r="F30">
        <f t="shared" si="0"/>
        <v>0.99078450077501579</v>
      </c>
      <c r="G30">
        <v>841.1</v>
      </c>
    </row>
    <row r="31" spans="1:7" hidden="1" x14ac:dyDescent="0.25">
      <c r="A31" t="s">
        <v>72</v>
      </c>
      <c r="B31" t="s">
        <v>47</v>
      </c>
      <c r="C31" t="s">
        <v>48</v>
      </c>
      <c r="D31" s="1">
        <v>318574</v>
      </c>
      <c r="E31">
        <v>991.4</v>
      </c>
      <c r="F31">
        <f t="shared" si="0"/>
        <v>0.99080209899994798</v>
      </c>
      <c r="G31">
        <v>603.1</v>
      </c>
    </row>
    <row r="32" spans="1:7" hidden="1" x14ac:dyDescent="0.25">
      <c r="A32" t="s">
        <v>10</v>
      </c>
      <c r="B32" t="s">
        <v>10</v>
      </c>
      <c r="C32" t="s">
        <v>49</v>
      </c>
      <c r="D32" s="1">
        <v>319453</v>
      </c>
      <c r="E32" s="2">
        <v>1254.7</v>
      </c>
      <c r="F32">
        <f t="shared" si="0"/>
        <v>0.99096236439334684</v>
      </c>
      <c r="G32">
        <v>392.3</v>
      </c>
    </row>
    <row r="33" spans="1:7" hidden="1" x14ac:dyDescent="0.25">
      <c r="A33" t="s">
        <v>42</v>
      </c>
      <c r="B33" t="s">
        <v>42</v>
      </c>
      <c r="C33" t="s">
        <v>50</v>
      </c>
      <c r="D33" s="1">
        <v>336462</v>
      </c>
      <c r="E33">
        <v>683.7</v>
      </c>
      <c r="F33">
        <f t="shared" si="0"/>
        <v>0.99131897646130829</v>
      </c>
      <c r="G33">
        <v>321.10000000000002</v>
      </c>
    </row>
    <row r="34" spans="1:7" hidden="1" x14ac:dyDescent="0.25">
      <c r="A34" t="s">
        <v>51</v>
      </c>
      <c r="B34" t="s">
        <v>51</v>
      </c>
      <c r="C34" t="s">
        <v>52</v>
      </c>
      <c r="D34" s="1">
        <v>387113</v>
      </c>
      <c r="E34">
        <v>531.1</v>
      </c>
      <c r="F34">
        <f t="shared" si="0"/>
        <v>0.99135322260334646</v>
      </c>
      <c r="G34" s="2">
        <v>1122.5</v>
      </c>
    </row>
    <row r="35" spans="1:7" hidden="1" x14ac:dyDescent="0.25">
      <c r="A35" t="s">
        <v>6</v>
      </c>
      <c r="B35" t="s">
        <v>53</v>
      </c>
      <c r="C35" t="s">
        <v>54</v>
      </c>
      <c r="D35" s="1">
        <v>404461</v>
      </c>
      <c r="E35" s="2">
        <v>1251.4000000000001</v>
      </c>
      <c r="F35">
        <f t="shared" si="0"/>
        <v>0.99135095879132418</v>
      </c>
      <c r="G35" s="2">
        <v>1476.4</v>
      </c>
    </row>
    <row r="36" spans="1:7" hidden="1" x14ac:dyDescent="0.25">
      <c r="A36" t="s">
        <v>8</v>
      </c>
      <c r="B36" t="s">
        <v>55</v>
      </c>
      <c r="C36" t="s">
        <v>56</v>
      </c>
      <c r="D36" s="1">
        <v>409994</v>
      </c>
      <c r="E36">
        <v>388.9</v>
      </c>
      <c r="F36">
        <f t="shared" si="0"/>
        <v>0.99168091593289442</v>
      </c>
      <c r="G36" s="2">
        <v>1077.7</v>
      </c>
    </row>
    <row r="37" spans="1:7" hidden="1" x14ac:dyDescent="0.25">
      <c r="A37" t="s">
        <v>85</v>
      </c>
      <c r="B37" t="s">
        <v>10</v>
      </c>
      <c r="C37" t="s">
        <v>57</v>
      </c>
      <c r="D37" s="1">
        <v>421996</v>
      </c>
      <c r="E37">
        <v>841.1</v>
      </c>
      <c r="F37">
        <f t="shared" si="0"/>
        <v>0.99167202672667676</v>
      </c>
      <c r="G37">
        <v>458.6</v>
      </c>
    </row>
    <row r="38" spans="1:7" hidden="1" x14ac:dyDescent="0.25">
      <c r="A38" t="s">
        <v>47</v>
      </c>
      <c r="B38" t="s">
        <v>47</v>
      </c>
      <c r="C38" t="s">
        <v>58</v>
      </c>
      <c r="D38" s="1">
        <v>428993</v>
      </c>
      <c r="E38">
        <v>333.8</v>
      </c>
      <c r="F38">
        <f t="shared" si="0"/>
        <v>0.99175156358481087</v>
      </c>
      <c r="G38">
        <v>472.8</v>
      </c>
    </row>
    <row r="39" spans="1:7" hidden="1" x14ac:dyDescent="0.25">
      <c r="A39" t="s">
        <v>59</v>
      </c>
      <c r="B39" t="s">
        <v>59</v>
      </c>
      <c r="C39" t="s">
        <v>60</v>
      </c>
      <c r="D39" s="1">
        <v>438465</v>
      </c>
      <c r="E39">
        <v>338.5</v>
      </c>
      <c r="F39">
        <f t="shared" si="0"/>
        <v>0.99174499100869962</v>
      </c>
      <c r="G39">
        <v>773.8</v>
      </c>
    </row>
    <row r="40" spans="1:7" hidden="1" x14ac:dyDescent="0.25">
      <c r="A40" t="s">
        <v>55</v>
      </c>
      <c r="B40" t="s">
        <v>61</v>
      </c>
      <c r="C40" t="s">
        <v>62</v>
      </c>
      <c r="D40" s="1">
        <v>462092</v>
      </c>
      <c r="E40">
        <v>489</v>
      </c>
      <c r="F40">
        <f t="shared" si="0"/>
        <v>0.99173834645258319</v>
      </c>
      <c r="G40" s="2">
        <v>1740.5</v>
      </c>
    </row>
    <row r="41" spans="1:7" x14ac:dyDescent="0.25">
      <c r="A41" t="s">
        <v>10</v>
      </c>
      <c r="B41" t="s">
        <v>6</v>
      </c>
      <c r="C41" t="s">
        <v>63</v>
      </c>
      <c r="D41" s="1">
        <v>468417</v>
      </c>
      <c r="E41">
        <v>490.7</v>
      </c>
      <c r="F41">
        <f t="shared" si="0"/>
        <v>0.99172929409273936</v>
      </c>
      <c r="G41">
        <v>531.1</v>
      </c>
    </row>
    <row r="42" spans="1:7" x14ac:dyDescent="0.25">
      <c r="A42" t="s">
        <v>6</v>
      </c>
      <c r="B42" t="s">
        <v>6</v>
      </c>
      <c r="C42" t="s">
        <v>64</v>
      </c>
      <c r="D42" s="1">
        <v>468417</v>
      </c>
      <c r="E42">
        <v>591</v>
      </c>
      <c r="F42">
        <f t="shared" si="0"/>
        <v>0.99171970866176806</v>
      </c>
    </row>
    <row r="43" spans="1:7" hidden="1" x14ac:dyDescent="0.25">
      <c r="A43" t="s">
        <v>59</v>
      </c>
      <c r="B43" t="s">
        <v>59</v>
      </c>
      <c r="C43" t="s">
        <v>65</v>
      </c>
      <c r="D43" s="1">
        <v>471123</v>
      </c>
      <c r="E43" s="2">
        <v>1740.5</v>
      </c>
      <c r="F43">
        <f t="shared" si="0"/>
        <v>0.99171965458919331</v>
      </c>
      <c r="G43">
        <v>338.5</v>
      </c>
    </row>
    <row r="44" spans="1:7" hidden="1" x14ac:dyDescent="0.25">
      <c r="A44" t="s">
        <v>66</v>
      </c>
      <c r="B44" t="s">
        <v>66</v>
      </c>
      <c r="C44" t="s">
        <v>67</v>
      </c>
      <c r="D44" s="1">
        <v>471123</v>
      </c>
      <c r="E44">
        <v>458.6</v>
      </c>
      <c r="F44">
        <f t="shared" si="0"/>
        <v>0.99255891829446818</v>
      </c>
    </row>
    <row r="45" spans="1:7" x14ac:dyDescent="0.25">
      <c r="A45" t="s">
        <v>6</v>
      </c>
      <c r="B45" t="s">
        <v>24</v>
      </c>
      <c r="C45" t="s">
        <v>68</v>
      </c>
      <c r="D45" s="1">
        <v>482767</v>
      </c>
      <c r="E45" s="2">
        <v>1060</v>
      </c>
      <c r="F45">
        <f t="shared" si="0"/>
        <v>0.99254909228307608</v>
      </c>
      <c r="G45">
        <v>433.2</v>
      </c>
    </row>
    <row r="46" spans="1:7" hidden="1" x14ac:dyDescent="0.25">
      <c r="A46" t="s">
        <v>6</v>
      </c>
      <c r="B46" t="s">
        <v>51</v>
      </c>
      <c r="C46" t="s">
        <v>69</v>
      </c>
      <c r="D46" s="1">
        <v>482767</v>
      </c>
      <c r="E46" s="2">
        <v>1476.4</v>
      </c>
      <c r="F46">
        <f t="shared" si="0"/>
        <v>0.99275045248796301</v>
      </c>
    </row>
    <row r="47" spans="1:7" hidden="1" x14ac:dyDescent="0.25">
      <c r="A47" t="s">
        <v>70</v>
      </c>
      <c r="B47" t="s">
        <v>70</v>
      </c>
      <c r="C47" t="s">
        <v>71</v>
      </c>
      <c r="D47" s="1">
        <v>513187</v>
      </c>
      <c r="E47" s="2">
        <v>1012</v>
      </c>
      <c r="F47">
        <f t="shared" si="0"/>
        <v>0.99333340611128473</v>
      </c>
    </row>
    <row r="48" spans="1:7" hidden="1" x14ac:dyDescent="0.25">
      <c r="A48" t="s">
        <v>6</v>
      </c>
      <c r="B48" t="s">
        <v>72</v>
      </c>
      <c r="C48" t="s">
        <v>73</v>
      </c>
      <c r="D48" s="1">
        <v>525486</v>
      </c>
      <c r="E48">
        <v>593.6</v>
      </c>
      <c r="F48">
        <f t="shared" si="0"/>
        <v>0.99352450988083618</v>
      </c>
    </row>
    <row r="49" spans="1:7" hidden="1" x14ac:dyDescent="0.25">
      <c r="A49" t="s">
        <v>14</v>
      </c>
      <c r="B49" t="s">
        <v>74</v>
      </c>
      <c r="C49" t="s">
        <v>75</v>
      </c>
      <c r="D49" s="1">
        <v>558874</v>
      </c>
      <c r="E49" s="2">
        <v>1122.5</v>
      </c>
      <c r="F49">
        <f t="shared" si="0"/>
        <v>0.99353854925721075</v>
      </c>
    </row>
    <row r="50" spans="1:7" hidden="1" x14ac:dyDescent="0.25">
      <c r="A50" t="s">
        <v>66</v>
      </c>
      <c r="B50" t="s">
        <v>66</v>
      </c>
      <c r="C50" t="s">
        <v>76</v>
      </c>
      <c r="D50" s="1">
        <v>600374</v>
      </c>
      <c r="E50">
        <v>973.9</v>
      </c>
      <c r="F50">
        <f t="shared" si="0"/>
        <v>0.99380429356493705</v>
      </c>
      <c r="G50" s="2">
        <v>1060</v>
      </c>
    </row>
    <row r="51" spans="1:7" hidden="1" x14ac:dyDescent="0.25">
      <c r="A51" t="s">
        <v>51</v>
      </c>
      <c r="B51" t="s">
        <v>77</v>
      </c>
      <c r="C51" t="s">
        <v>78</v>
      </c>
      <c r="D51" s="1">
        <v>615672</v>
      </c>
      <c r="E51">
        <v>596.70000000000005</v>
      </c>
      <c r="F51">
        <f t="shared" si="0"/>
        <v>0.99396797169907614</v>
      </c>
      <c r="G51">
        <v>165.2</v>
      </c>
    </row>
    <row r="52" spans="1:7" hidden="1" x14ac:dyDescent="0.25">
      <c r="A52" t="s">
        <v>22</v>
      </c>
      <c r="B52" t="s">
        <v>22</v>
      </c>
      <c r="C52" t="s">
        <v>22</v>
      </c>
      <c r="D52" s="1">
        <v>617975</v>
      </c>
      <c r="E52" s="2">
        <v>1077.7</v>
      </c>
      <c r="F52">
        <f t="shared" si="0"/>
        <v>0.99398036436180459</v>
      </c>
      <c r="G52" s="2">
        <v>1685.4</v>
      </c>
    </row>
    <row r="53" spans="1:7" hidden="1" x14ac:dyDescent="0.25">
      <c r="A53" t="s">
        <v>6</v>
      </c>
      <c r="B53" t="s">
        <v>53</v>
      </c>
      <c r="C53" t="s">
        <v>79</v>
      </c>
      <c r="D53" s="1">
        <v>623513</v>
      </c>
      <c r="E53" s="2">
        <v>1685.4</v>
      </c>
      <c r="F53">
        <f t="shared" si="0"/>
        <v>0.99422327215205619</v>
      </c>
    </row>
    <row r="54" spans="1:7" x14ac:dyDescent="0.25">
      <c r="A54" t="s">
        <v>10</v>
      </c>
      <c r="B54" t="s">
        <v>6</v>
      </c>
      <c r="C54" t="s">
        <v>80</v>
      </c>
      <c r="D54" s="1">
        <v>647689</v>
      </c>
      <c r="E54">
        <v>773.8</v>
      </c>
      <c r="F54">
        <f t="shared" si="0"/>
        <v>0.99512628966225092</v>
      </c>
      <c r="G54">
        <v>593.6</v>
      </c>
    </row>
    <row r="55" spans="1:7" hidden="1" x14ac:dyDescent="0.25">
      <c r="A55" t="s">
        <v>81</v>
      </c>
      <c r="B55" t="s">
        <v>81</v>
      </c>
      <c r="C55" t="s">
        <v>82</v>
      </c>
      <c r="D55" s="1">
        <v>654413</v>
      </c>
      <c r="E55">
        <v>560.6</v>
      </c>
      <c r="F55">
        <f t="shared" si="0"/>
        <v>0.99522280307566924</v>
      </c>
    </row>
    <row r="56" spans="1:7" hidden="1" x14ac:dyDescent="0.25">
      <c r="A56" t="s">
        <v>113</v>
      </c>
      <c r="B56" t="s">
        <v>61</v>
      </c>
      <c r="C56" t="s">
        <v>83</v>
      </c>
      <c r="D56" s="1">
        <v>654922</v>
      </c>
      <c r="E56">
        <v>901.1</v>
      </c>
      <c r="F56">
        <f t="shared" si="0"/>
        <v>0.99524500383576675</v>
      </c>
      <c r="G56">
        <v>591</v>
      </c>
    </row>
    <row r="57" spans="1:7" hidden="1" x14ac:dyDescent="0.25">
      <c r="A57" t="s">
        <v>77</v>
      </c>
      <c r="B57" t="s">
        <v>51</v>
      </c>
      <c r="C57" t="s">
        <v>84</v>
      </c>
      <c r="D57" s="1">
        <v>658893</v>
      </c>
      <c r="E57" s="2">
        <v>1021.4</v>
      </c>
      <c r="F57">
        <f t="shared" si="0"/>
        <v>0.99542478868211537</v>
      </c>
    </row>
    <row r="58" spans="1:7" hidden="1" x14ac:dyDescent="0.25">
      <c r="A58" t="s">
        <v>85</v>
      </c>
      <c r="B58" t="s">
        <v>85</v>
      </c>
      <c r="C58" t="s">
        <v>86</v>
      </c>
      <c r="D58" s="1">
        <v>663410</v>
      </c>
      <c r="E58">
        <v>571.9</v>
      </c>
      <c r="F58">
        <f t="shared" si="0"/>
        <v>0.99570699641498117</v>
      </c>
      <c r="G58">
        <v>374.5</v>
      </c>
    </row>
    <row r="59" spans="1:7" x14ac:dyDescent="0.25">
      <c r="A59" t="s">
        <v>24</v>
      </c>
      <c r="B59" t="s">
        <v>24</v>
      </c>
      <c r="C59" t="s">
        <v>87</v>
      </c>
      <c r="D59" s="1">
        <v>665353</v>
      </c>
      <c r="E59">
        <v>798.1</v>
      </c>
      <c r="F59">
        <f t="shared" si="0"/>
        <v>0.99575164153945439</v>
      </c>
    </row>
    <row r="60" spans="1:7" hidden="1" x14ac:dyDescent="0.25">
      <c r="A60" t="s">
        <v>31</v>
      </c>
      <c r="B60" t="s">
        <v>85</v>
      </c>
      <c r="C60" t="s">
        <v>88</v>
      </c>
      <c r="D60" s="1">
        <v>677710</v>
      </c>
      <c r="E60">
        <v>165.2</v>
      </c>
      <c r="F60">
        <f t="shared" si="0"/>
        <v>0.99591108279465901</v>
      </c>
      <c r="G60">
        <v>490.7</v>
      </c>
    </row>
    <row r="61" spans="1:7" hidden="1" x14ac:dyDescent="0.25">
      <c r="A61" t="s">
        <v>81</v>
      </c>
      <c r="B61" t="s">
        <v>10</v>
      </c>
      <c r="C61" t="s">
        <v>89</v>
      </c>
      <c r="D61" s="1">
        <v>680273</v>
      </c>
      <c r="E61">
        <v>472.8</v>
      </c>
      <c r="F61">
        <f t="shared" si="0"/>
        <v>0.99589475588744014</v>
      </c>
    </row>
    <row r="62" spans="1:7" hidden="1" x14ac:dyDescent="0.25">
      <c r="A62" t="s">
        <v>90</v>
      </c>
      <c r="B62" t="s">
        <v>90</v>
      </c>
      <c r="C62" t="s">
        <v>91</v>
      </c>
      <c r="D62" s="1">
        <v>684694</v>
      </c>
      <c r="E62">
        <v>392.3</v>
      </c>
      <c r="F62">
        <f t="shared" si="0"/>
        <v>0.99591479717904663</v>
      </c>
    </row>
    <row r="63" spans="1:7" hidden="1" x14ac:dyDescent="0.25">
      <c r="A63" t="s">
        <v>72</v>
      </c>
      <c r="B63" t="s">
        <v>26</v>
      </c>
      <c r="C63" t="s">
        <v>92</v>
      </c>
      <c r="D63" s="1">
        <v>789035</v>
      </c>
      <c r="E63">
        <v>433.2</v>
      </c>
      <c r="F63">
        <f t="shared" si="0"/>
        <v>0.99591584669424937</v>
      </c>
    </row>
    <row r="64" spans="1:7" x14ac:dyDescent="0.25">
      <c r="A64" t="s">
        <v>6</v>
      </c>
      <c r="B64" t="s">
        <v>6</v>
      </c>
      <c r="C64" t="s">
        <v>93</v>
      </c>
      <c r="D64" s="1">
        <v>830811</v>
      </c>
      <c r="E64">
        <v>614.79999999999995</v>
      </c>
      <c r="F64">
        <f t="shared" si="0"/>
        <v>0.99591216303397034</v>
      </c>
    </row>
    <row r="65" spans="1:88" x14ac:dyDescent="0.25">
      <c r="A65" t="s">
        <v>51</v>
      </c>
      <c r="B65" t="s">
        <v>6</v>
      </c>
      <c r="C65" t="s">
        <v>94</v>
      </c>
      <c r="D65" s="1">
        <v>850294</v>
      </c>
      <c r="E65">
        <v>539.29999999999995</v>
      </c>
      <c r="F65">
        <f t="shared" si="0"/>
        <v>0.99595420013005753</v>
      </c>
      <c r="G65">
        <v>380.9</v>
      </c>
    </row>
    <row r="66" spans="1:88" hidden="1" x14ac:dyDescent="0.25">
      <c r="A66" t="s">
        <v>10</v>
      </c>
      <c r="B66" t="s">
        <v>10</v>
      </c>
      <c r="C66" t="s">
        <v>95</v>
      </c>
      <c r="D66" s="1">
        <v>856021</v>
      </c>
      <c r="E66">
        <v>380.9</v>
      </c>
      <c r="F66">
        <f t="shared" si="0"/>
        <v>0.99597139295272397</v>
      </c>
      <c r="G66" s="2">
        <v>1254.7</v>
      </c>
    </row>
    <row r="67" spans="1:88" x14ac:dyDescent="0.25">
      <c r="A67" t="s">
        <v>6</v>
      </c>
      <c r="B67" t="s">
        <v>6</v>
      </c>
      <c r="C67" t="s">
        <v>96</v>
      </c>
      <c r="D67" s="1">
        <v>856916</v>
      </c>
      <c r="E67">
        <v>795.1</v>
      </c>
      <c r="F67">
        <f t="shared" ref="F67:F80" si="1">CORREL(D67:D145,E67:E145)</f>
        <v>0.99595161128889187</v>
      </c>
      <c r="I67" t="s">
        <v>4</v>
      </c>
      <c r="J67" t="s">
        <v>6</v>
      </c>
      <c r="K67" t="s">
        <v>8</v>
      </c>
      <c r="L67" t="s">
        <v>10</v>
      </c>
      <c r="M67" t="s">
        <v>12</v>
      </c>
      <c r="N67" t="s">
        <v>14</v>
      </c>
      <c r="O67" t="s">
        <v>10</v>
      </c>
      <c r="P67" t="s">
        <v>6</v>
      </c>
      <c r="Q67" t="s">
        <v>18</v>
      </c>
      <c r="R67" t="s">
        <v>20</v>
      </c>
      <c r="S67" t="s">
        <v>22</v>
      </c>
      <c r="T67" t="s">
        <v>24</v>
      </c>
      <c r="U67" t="s">
        <v>26</v>
      </c>
      <c r="V67" t="s">
        <v>6</v>
      </c>
      <c r="W67" t="s">
        <v>29</v>
      </c>
      <c r="X67" t="s">
        <v>31</v>
      </c>
      <c r="Y67" t="s">
        <v>31</v>
      </c>
      <c r="Z67" t="s">
        <v>14</v>
      </c>
      <c r="AA67" t="s">
        <v>31</v>
      </c>
      <c r="AB67" t="s">
        <v>10</v>
      </c>
      <c r="AC67" t="s">
        <v>10</v>
      </c>
      <c r="AD67" t="s">
        <v>14</v>
      </c>
      <c r="AE67" t="s">
        <v>39</v>
      </c>
      <c r="AF67" t="s">
        <v>10</v>
      </c>
      <c r="AG67" t="s">
        <v>42</v>
      </c>
      <c r="AH67" t="s">
        <v>10</v>
      </c>
      <c r="AI67" t="s">
        <v>6</v>
      </c>
      <c r="AJ67" t="s">
        <v>26</v>
      </c>
      <c r="AK67" t="s">
        <v>47</v>
      </c>
      <c r="AL67" t="s">
        <v>10</v>
      </c>
      <c r="AM67" t="s">
        <v>42</v>
      </c>
      <c r="AN67" t="s">
        <v>51</v>
      </c>
      <c r="AO67" t="s">
        <v>53</v>
      </c>
      <c r="AP67" t="s">
        <v>55</v>
      </c>
      <c r="AQ67" t="s">
        <v>10</v>
      </c>
      <c r="AR67" t="s">
        <v>47</v>
      </c>
      <c r="AS67" t="s">
        <v>59</v>
      </c>
      <c r="AT67" t="s">
        <v>61</v>
      </c>
      <c r="AU67" t="s">
        <v>6</v>
      </c>
      <c r="AV67" t="s">
        <v>6</v>
      </c>
      <c r="AW67" t="s">
        <v>59</v>
      </c>
      <c r="AX67" t="s">
        <v>66</v>
      </c>
      <c r="AY67" t="s">
        <v>24</v>
      </c>
      <c r="AZ67" t="s">
        <v>51</v>
      </c>
      <c r="BA67" t="s">
        <v>70</v>
      </c>
      <c r="BB67" t="s">
        <v>72</v>
      </c>
      <c r="BC67" t="s">
        <v>74</v>
      </c>
      <c r="BD67" t="s">
        <v>66</v>
      </c>
      <c r="BE67" t="s">
        <v>77</v>
      </c>
      <c r="BF67" t="s">
        <v>22</v>
      </c>
      <c r="BG67" t="s">
        <v>53</v>
      </c>
      <c r="BH67" t="s">
        <v>6</v>
      </c>
      <c r="BI67" t="s">
        <v>81</v>
      </c>
      <c r="BJ67" t="s">
        <v>61</v>
      </c>
      <c r="BK67" t="s">
        <v>51</v>
      </c>
      <c r="BL67" t="s">
        <v>85</v>
      </c>
      <c r="BM67" t="s">
        <v>24</v>
      </c>
      <c r="BN67" t="s">
        <v>85</v>
      </c>
      <c r="BO67" t="s">
        <v>10</v>
      </c>
      <c r="BP67" t="s">
        <v>90</v>
      </c>
      <c r="BQ67" t="s">
        <v>26</v>
      </c>
      <c r="BR67" t="s">
        <v>6</v>
      </c>
      <c r="BS67" t="s">
        <v>6</v>
      </c>
      <c r="BT67" t="s">
        <v>10</v>
      </c>
      <c r="BU67" t="s">
        <v>6</v>
      </c>
      <c r="BV67" t="s">
        <v>6</v>
      </c>
      <c r="BW67" t="s">
        <v>6</v>
      </c>
      <c r="BX67" t="s">
        <v>6</v>
      </c>
      <c r="BY67" t="s">
        <v>100</v>
      </c>
      <c r="BZ67" t="s">
        <v>55</v>
      </c>
      <c r="CA67" t="s">
        <v>72</v>
      </c>
      <c r="CB67" t="s">
        <v>51</v>
      </c>
      <c r="CC67" t="s">
        <v>6</v>
      </c>
      <c r="CD67" t="s">
        <v>51</v>
      </c>
      <c r="CE67" t="s">
        <v>31</v>
      </c>
      <c r="CF67" t="s">
        <v>24</v>
      </c>
      <c r="CG67" t="s">
        <v>81</v>
      </c>
      <c r="CH67" t="s">
        <v>110</v>
      </c>
      <c r="CI67" t="s">
        <v>112</v>
      </c>
      <c r="CJ67" t="s">
        <v>113</v>
      </c>
    </row>
    <row r="68" spans="1:88" x14ac:dyDescent="0.25">
      <c r="A68" t="s">
        <v>6</v>
      </c>
      <c r="B68" t="s">
        <v>6</v>
      </c>
      <c r="C68" t="s">
        <v>97</v>
      </c>
      <c r="D68" s="1">
        <v>858238</v>
      </c>
      <c r="E68">
        <v>321.10000000000002</v>
      </c>
      <c r="F68">
        <f t="shared" si="1"/>
        <v>0.99609667256356671</v>
      </c>
      <c r="G68">
        <v>991.4</v>
      </c>
      <c r="I68" t="s">
        <v>5</v>
      </c>
      <c r="J68" t="s">
        <v>7</v>
      </c>
      <c r="K68" t="s">
        <v>9</v>
      </c>
      <c r="L68" t="s">
        <v>11</v>
      </c>
      <c r="M68" t="s">
        <v>13</v>
      </c>
      <c r="N68" t="s">
        <v>15</v>
      </c>
      <c r="O68" t="s">
        <v>16</v>
      </c>
      <c r="P68" t="s">
        <v>17</v>
      </c>
      <c r="Q68" t="s">
        <v>19</v>
      </c>
      <c r="R68" t="s">
        <v>21</v>
      </c>
      <c r="S68" t="s">
        <v>23</v>
      </c>
      <c r="T68" t="s">
        <v>25</v>
      </c>
      <c r="U68" t="s">
        <v>27</v>
      </c>
      <c r="V68" t="s">
        <v>28</v>
      </c>
      <c r="W68" t="s">
        <v>30</v>
      </c>
      <c r="X68" t="s">
        <v>32</v>
      </c>
      <c r="Y68" t="s">
        <v>33</v>
      </c>
      <c r="Z68" t="s">
        <v>34</v>
      </c>
      <c r="AA68" t="s">
        <v>35</v>
      </c>
      <c r="AB68" t="s">
        <v>36</v>
      </c>
      <c r="AC68" t="s">
        <v>37</v>
      </c>
      <c r="AD68" t="s">
        <v>38</v>
      </c>
      <c r="AE68" t="s">
        <v>40</v>
      </c>
      <c r="AF68" t="s">
        <v>41</v>
      </c>
      <c r="AG68" t="s">
        <v>43</v>
      </c>
      <c r="AH68" t="s">
        <v>44</v>
      </c>
      <c r="AI68" t="s">
        <v>45</v>
      </c>
      <c r="AJ68" t="s">
        <v>46</v>
      </c>
      <c r="AK68" t="s">
        <v>48</v>
      </c>
      <c r="AL68" t="s">
        <v>49</v>
      </c>
      <c r="AM68" t="s">
        <v>50</v>
      </c>
      <c r="AN68" t="s">
        <v>52</v>
      </c>
      <c r="AO68" t="s">
        <v>54</v>
      </c>
      <c r="AP68" t="s">
        <v>56</v>
      </c>
      <c r="AQ68" t="s">
        <v>57</v>
      </c>
      <c r="AR68" t="s">
        <v>58</v>
      </c>
      <c r="AS68" t="s">
        <v>60</v>
      </c>
      <c r="AT68" t="s">
        <v>62</v>
      </c>
      <c r="AU68" t="s">
        <v>63</v>
      </c>
      <c r="AV68" t="s">
        <v>64</v>
      </c>
      <c r="AW68" t="s">
        <v>65</v>
      </c>
      <c r="AX68" t="s">
        <v>67</v>
      </c>
      <c r="AY68" t="s">
        <v>68</v>
      </c>
      <c r="AZ68" t="s">
        <v>69</v>
      </c>
      <c r="BA68" t="s">
        <v>71</v>
      </c>
      <c r="BB68" t="s">
        <v>73</v>
      </c>
      <c r="BC68" t="s">
        <v>75</v>
      </c>
      <c r="BD68" t="s">
        <v>76</v>
      </c>
      <c r="BE68" t="s">
        <v>78</v>
      </c>
      <c r="BF68" t="s">
        <v>22</v>
      </c>
      <c r="BG68" t="s">
        <v>79</v>
      </c>
      <c r="BH68" t="s">
        <v>80</v>
      </c>
      <c r="BI68" t="s">
        <v>82</v>
      </c>
      <c r="BJ68" t="s">
        <v>83</v>
      </c>
      <c r="BK68" t="s">
        <v>84</v>
      </c>
      <c r="BL68" t="s">
        <v>86</v>
      </c>
      <c r="BM68" t="s">
        <v>87</v>
      </c>
      <c r="BN68" t="s">
        <v>88</v>
      </c>
      <c r="BO68" t="s">
        <v>89</v>
      </c>
      <c r="BP68" t="s">
        <v>91</v>
      </c>
      <c r="BQ68" t="s">
        <v>92</v>
      </c>
      <c r="BR68" t="s">
        <v>93</v>
      </c>
      <c r="BS68" t="s">
        <v>94</v>
      </c>
      <c r="BT68" t="s">
        <v>95</v>
      </c>
      <c r="BU68" t="s">
        <v>96</v>
      </c>
      <c r="BV68" t="s">
        <v>97</v>
      </c>
      <c r="BW68" t="s">
        <v>98</v>
      </c>
      <c r="BX68" t="s">
        <v>99</v>
      </c>
      <c r="BY68" t="s">
        <v>101</v>
      </c>
      <c r="BZ68" t="s">
        <v>102</v>
      </c>
      <c r="CA68" t="s">
        <v>103</v>
      </c>
      <c r="CB68" t="s">
        <v>104</v>
      </c>
      <c r="CC68" t="s">
        <v>105</v>
      </c>
      <c r="CD68" t="s">
        <v>106</v>
      </c>
      <c r="CE68" t="s">
        <v>107</v>
      </c>
      <c r="CF68" t="s">
        <v>108</v>
      </c>
      <c r="CG68" t="s">
        <v>109</v>
      </c>
      <c r="CH68" t="s">
        <v>111</v>
      </c>
      <c r="CI68" t="s">
        <v>100</v>
      </c>
      <c r="CJ68" t="s">
        <v>114</v>
      </c>
    </row>
    <row r="69" spans="1:88" x14ac:dyDescent="0.25">
      <c r="A69" t="s">
        <v>6</v>
      </c>
      <c r="B69" t="s">
        <v>6</v>
      </c>
      <c r="C69" t="s">
        <v>98</v>
      </c>
      <c r="D69" s="1">
        <v>903924</v>
      </c>
      <c r="E69">
        <v>374.5</v>
      </c>
      <c r="F69">
        <f t="shared" si="1"/>
        <v>0.99606669724687269</v>
      </c>
      <c r="I69" s="1">
        <v>558874</v>
      </c>
      <c r="J69" s="1">
        <v>346956</v>
      </c>
      <c r="K69" s="1">
        <v>301306</v>
      </c>
      <c r="L69" s="1">
        <v>382976</v>
      </c>
      <c r="M69" s="1">
        <v>454363</v>
      </c>
      <c r="N69" s="1">
        <v>350948</v>
      </c>
      <c r="O69" s="1">
        <v>903924</v>
      </c>
      <c r="P69" s="1">
        <v>367406</v>
      </c>
      <c r="Q69" s="1">
        <v>623513</v>
      </c>
      <c r="R69" s="1">
        <v>654413</v>
      </c>
      <c r="S69" s="1">
        <v>258419</v>
      </c>
      <c r="T69" s="1">
        <v>252369</v>
      </c>
      <c r="U69" s="1">
        <v>856916</v>
      </c>
      <c r="V69" s="1">
        <v>259894</v>
      </c>
      <c r="W69" s="1">
        <v>2724121</v>
      </c>
      <c r="X69" s="1">
        <v>297671</v>
      </c>
      <c r="Y69" s="1">
        <v>388655</v>
      </c>
      <c r="Z69" s="1">
        <v>444949</v>
      </c>
      <c r="AA69" s="1">
        <v>830811</v>
      </c>
      <c r="AB69" s="1">
        <v>319211</v>
      </c>
      <c r="AC69" s="1">
        <v>1272396</v>
      </c>
      <c r="AD69" s="1">
        <v>665353</v>
      </c>
      <c r="AE69" s="1">
        <v>684694</v>
      </c>
      <c r="AF69" s="1">
        <v>680273</v>
      </c>
      <c r="AG69" s="1">
        <v>257172</v>
      </c>
      <c r="AH69" s="1">
        <v>789035</v>
      </c>
      <c r="AI69" s="1">
        <v>513187</v>
      </c>
      <c r="AJ69" s="1">
        <v>282203</v>
      </c>
      <c r="AK69" s="1">
        <v>274121</v>
      </c>
      <c r="AL69" s="1">
        <v>2219933</v>
      </c>
      <c r="AM69" s="1">
        <v>858238</v>
      </c>
      <c r="AN69" s="1">
        <v>856021</v>
      </c>
      <c r="AO69" s="1">
        <v>260005</v>
      </c>
      <c r="AP69" s="1">
        <v>468417</v>
      </c>
      <c r="AQ69" s="1">
        <v>250994</v>
      </c>
      <c r="AR69" s="1">
        <v>1530899</v>
      </c>
      <c r="AS69" s="1">
        <v>311848</v>
      </c>
      <c r="AT69" s="1">
        <v>271208</v>
      </c>
      <c r="AU69" s="1">
        <v>471123</v>
      </c>
      <c r="AV69" s="1">
        <v>3906772</v>
      </c>
      <c r="AW69" s="1">
        <v>677710</v>
      </c>
      <c r="AX69" s="1">
        <v>654922</v>
      </c>
      <c r="AY69" s="1">
        <v>462092</v>
      </c>
      <c r="AZ69" s="1">
        <v>421996</v>
      </c>
      <c r="BA69" s="1">
        <v>600374</v>
      </c>
      <c r="BB69" s="1">
        <v>404461</v>
      </c>
      <c r="BC69" s="1">
        <v>250655</v>
      </c>
      <c r="BD69" s="1">
        <v>647689</v>
      </c>
      <c r="BE69" s="1">
        <v>387113</v>
      </c>
      <c r="BF69" s="1">
        <v>8473938</v>
      </c>
      <c r="BG69" s="1">
        <v>279110</v>
      </c>
      <c r="BH69" s="1">
        <v>409994</v>
      </c>
      <c r="BI69" s="1">
        <v>617975</v>
      </c>
      <c r="BJ69" s="1">
        <v>438465</v>
      </c>
      <c r="BK69" s="1">
        <v>259675</v>
      </c>
      <c r="BL69" s="1">
        <v>1559062</v>
      </c>
      <c r="BM69" s="1">
        <v>1529852</v>
      </c>
      <c r="BN69" s="1">
        <v>307613</v>
      </c>
      <c r="BO69" s="1">
        <v>277822</v>
      </c>
      <c r="BP69" s="1">
        <v>615672</v>
      </c>
      <c r="BQ69" s="1">
        <v>428993</v>
      </c>
      <c r="BR69" s="1">
        <v>319453</v>
      </c>
      <c r="BS69" s="1">
        <v>482767</v>
      </c>
      <c r="BT69" s="1">
        <v>1428465</v>
      </c>
      <c r="BU69" s="1">
        <v>1368690</v>
      </c>
      <c r="BV69" s="1">
        <v>850294</v>
      </c>
      <c r="BW69" s="1">
        <v>1009679</v>
      </c>
      <c r="BX69" s="1">
        <v>336462</v>
      </c>
      <c r="BY69" s="1">
        <v>663410</v>
      </c>
      <c r="BZ69" s="1">
        <v>318574</v>
      </c>
      <c r="CA69" s="1">
        <v>297984</v>
      </c>
      <c r="CB69" s="1">
        <v>250772</v>
      </c>
      <c r="CC69" s="1">
        <v>299519</v>
      </c>
      <c r="CD69" s="1">
        <v>357124</v>
      </c>
      <c r="CE69" s="1">
        <v>281150</v>
      </c>
      <c r="CF69" s="1">
        <v>525486</v>
      </c>
      <c r="CG69" s="1">
        <v>399556</v>
      </c>
      <c r="CH69" s="1">
        <v>451102</v>
      </c>
      <c r="CI69" s="1">
        <v>658893</v>
      </c>
      <c r="CJ69" s="1">
        <v>386486</v>
      </c>
    </row>
    <row r="70" spans="1:88" x14ac:dyDescent="0.25">
      <c r="A70" t="s">
        <v>26</v>
      </c>
      <c r="B70" t="s">
        <v>6</v>
      </c>
      <c r="C70" t="s">
        <v>99</v>
      </c>
      <c r="D70" s="1">
        <v>1009679</v>
      </c>
      <c r="E70">
        <v>603.1</v>
      </c>
      <c r="F70">
        <f t="shared" si="1"/>
        <v>0.99603594528963224</v>
      </c>
      <c r="G70">
        <v>795.1</v>
      </c>
      <c r="I70">
        <v>882.8</v>
      </c>
      <c r="J70">
        <v>317.3</v>
      </c>
      <c r="K70">
        <v>864.6</v>
      </c>
      <c r="L70">
        <v>484.1</v>
      </c>
      <c r="M70" s="2">
        <v>1227.4000000000001</v>
      </c>
      <c r="N70">
        <v>412.6</v>
      </c>
      <c r="O70">
        <v>396.2</v>
      </c>
      <c r="P70">
        <v>456.7</v>
      </c>
      <c r="Q70" s="2">
        <v>1338.5</v>
      </c>
      <c r="R70">
        <v>725.7</v>
      </c>
      <c r="S70" s="2">
        <v>1228.2</v>
      </c>
      <c r="T70">
        <v>184.7</v>
      </c>
      <c r="U70">
        <v>589.79999999999995</v>
      </c>
      <c r="V70">
        <v>235.5</v>
      </c>
      <c r="W70">
        <v>884.3</v>
      </c>
      <c r="X70">
        <v>905.4</v>
      </c>
      <c r="Y70" s="2">
        <v>1334.3</v>
      </c>
      <c r="Z70">
        <v>458.3</v>
      </c>
      <c r="AA70">
        <v>549.20000000000005</v>
      </c>
      <c r="AB70">
        <v>656</v>
      </c>
      <c r="AC70">
        <v>664.7</v>
      </c>
      <c r="AD70">
        <v>598.6</v>
      </c>
      <c r="AE70" s="2">
        <v>1988.6</v>
      </c>
      <c r="AF70">
        <v>392.6</v>
      </c>
      <c r="AG70">
        <v>317.3</v>
      </c>
      <c r="AH70">
        <v>560.20000000000005</v>
      </c>
      <c r="AI70">
        <v>464.2</v>
      </c>
      <c r="AJ70">
        <v>477</v>
      </c>
      <c r="AK70">
        <v>164.9</v>
      </c>
      <c r="AL70">
        <v>991.4</v>
      </c>
      <c r="AM70" s="2">
        <v>1254.7</v>
      </c>
      <c r="AN70">
        <v>683.7</v>
      </c>
      <c r="AO70">
        <v>531.1</v>
      </c>
      <c r="AP70" s="2">
        <v>1251.4000000000001</v>
      </c>
      <c r="AQ70">
        <v>388.9</v>
      </c>
      <c r="AR70">
        <v>841.1</v>
      </c>
      <c r="AS70">
        <v>333.8</v>
      </c>
      <c r="AT70">
        <v>338.5</v>
      </c>
      <c r="AU70">
        <v>489</v>
      </c>
      <c r="AV70">
        <v>490.7</v>
      </c>
      <c r="AW70">
        <v>591</v>
      </c>
      <c r="AX70" s="2">
        <v>1740.5</v>
      </c>
      <c r="AY70">
        <v>458.6</v>
      </c>
      <c r="AZ70" s="2">
        <v>1060</v>
      </c>
      <c r="BA70" s="2">
        <v>1476.4</v>
      </c>
      <c r="BB70" s="2">
        <v>1012</v>
      </c>
      <c r="BC70">
        <v>593.6</v>
      </c>
      <c r="BD70" s="2">
        <v>1122.5</v>
      </c>
      <c r="BE70">
        <v>973.9</v>
      </c>
      <c r="BF70">
        <v>596.70000000000005</v>
      </c>
      <c r="BG70" s="2">
        <v>1077.7</v>
      </c>
      <c r="BH70" s="2">
        <v>1685.4</v>
      </c>
      <c r="BI70">
        <v>773.8</v>
      </c>
      <c r="BJ70">
        <v>560.6</v>
      </c>
      <c r="BK70">
        <v>901.1</v>
      </c>
      <c r="BL70" s="2">
        <v>1021.4</v>
      </c>
      <c r="BM70">
        <v>571.9</v>
      </c>
      <c r="BN70">
        <v>798.1</v>
      </c>
      <c r="BO70">
        <v>165.2</v>
      </c>
      <c r="BP70">
        <v>472.8</v>
      </c>
      <c r="BQ70">
        <v>392.3</v>
      </c>
      <c r="BR70">
        <v>433.2</v>
      </c>
      <c r="BS70">
        <v>614.79999999999995</v>
      </c>
      <c r="BT70">
        <v>539.29999999999995</v>
      </c>
      <c r="BU70">
        <v>380.9</v>
      </c>
      <c r="BV70">
        <v>795.1</v>
      </c>
      <c r="BW70">
        <v>321.10000000000002</v>
      </c>
      <c r="BX70">
        <v>374.5</v>
      </c>
      <c r="BY70">
        <v>603.1</v>
      </c>
      <c r="BZ70" s="2">
        <v>1678.7</v>
      </c>
      <c r="CA70">
        <v>662.5</v>
      </c>
      <c r="CB70">
        <v>864.9</v>
      </c>
      <c r="CC70" s="2">
        <v>1331.5</v>
      </c>
      <c r="CD70">
        <v>582.4</v>
      </c>
      <c r="CE70" s="2">
        <v>1091.2</v>
      </c>
      <c r="CF70">
        <v>640.9</v>
      </c>
      <c r="CG70">
        <v>805.1</v>
      </c>
      <c r="CH70">
        <v>146.30000000000001</v>
      </c>
      <c r="CI70" s="2">
        <v>1185.3</v>
      </c>
      <c r="CJ70">
        <v>793</v>
      </c>
    </row>
    <row r="71" spans="1:88" hidden="1" x14ac:dyDescent="0.25">
      <c r="A71" t="s">
        <v>100</v>
      </c>
      <c r="B71" t="s">
        <v>100</v>
      </c>
      <c r="C71" t="s">
        <v>101</v>
      </c>
      <c r="D71" s="1">
        <v>1272396</v>
      </c>
      <c r="E71" s="2">
        <v>1678.7</v>
      </c>
      <c r="F71">
        <f t="shared" si="1"/>
        <v>0.99605182811666371</v>
      </c>
    </row>
    <row r="72" spans="1:88" hidden="1" x14ac:dyDescent="0.25">
      <c r="A72" t="s">
        <v>61</v>
      </c>
      <c r="B72" t="s">
        <v>55</v>
      </c>
      <c r="C72" t="s">
        <v>102</v>
      </c>
      <c r="D72" s="1">
        <v>1368690</v>
      </c>
      <c r="E72">
        <v>662.5</v>
      </c>
      <c r="F72">
        <f t="shared" si="1"/>
        <v>0.99699406498828025</v>
      </c>
      <c r="G72">
        <v>539.29999999999995</v>
      </c>
    </row>
    <row r="73" spans="1:88" hidden="1" x14ac:dyDescent="0.25">
      <c r="A73" t="s">
        <v>14</v>
      </c>
      <c r="B73" t="s">
        <v>72</v>
      </c>
      <c r="C73" t="s">
        <v>103</v>
      </c>
      <c r="D73" s="1">
        <v>1428465</v>
      </c>
      <c r="E73">
        <v>864.9</v>
      </c>
      <c r="F73">
        <f t="shared" si="1"/>
        <v>0.99701572064587562</v>
      </c>
      <c r="G73">
        <v>614.79999999999995</v>
      </c>
      <c r="H73" s="3" t="s">
        <v>115</v>
      </c>
      <c r="I73" s="3"/>
      <c r="J73" s="3"/>
      <c r="K73" s="3"/>
      <c r="L73" s="3"/>
      <c r="M73" s="3"/>
      <c r="N73" s="3"/>
      <c r="O73" s="3"/>
      <c r="P73" s="3"/>
    </row>
    <row r="74" spans="1:88" hidden="1" x14ac:dyDescent="0.25">
      <c r="A74" t="s">
        <v>110</v>
      </c>
      <c r="B74" t="s">
        <v>51</v>
      </c>
      <c r="C74" t="s">
        <v>104</v>
      </c>
      <c r="D74" s="1">
        <v>1529852</v>
      </c>
      <c r="E74" s="2">
        <v>1331.5</v>
      </c>
      <c r="F74">
        <f t="shared" si="1"/>
        <v>0.99715514435103469</v>
      </c>
      <c r="G74" s="2">
        <v>1021.4</v>
      </c>
      <c r="H74" s="3" t="s">
        <v>116</v>
      </c>
      <c r="I74" s="3"/>
      <c r="J74" s="3"/>
      <c r="K74" s="3"/>
      <c r="L74" s="3"/>
      <c r="M74" s="3"/>
      <c r="N74" s="3"/>
      <c r="O74" s="3"/>
      <c r="P74" s="3"/>
    </row>
    <row r="75" spans="1:88" x14ac:dyDescent="0.25">
      <c r="A75" t="s">
        <v>12</v>
      </c>
      <c r="B75" t="s">
        <v>6</v>
      </c>
      <c r="C75" t="s">
        <v>105</v>
      </c>
      <c r="D75" s="1">
        <v>1530899</v>
      </c>
      <c r="E75">
        <v>582.4</v>
      </c>
      <c r="F75">
        <f t="shared" si="1"/>
        <v>0.99784524656372109</v>
      </c>
      <c r="G75">
        <v>388.9</v>
      </c>
      <c r="H75" s="3"/>
      <c r="I75" s="3"/>
      <c r="J75" s="3"/>
      <c r="K75" s="3"/>
      <c r="L75" s="3"/>
      <c r="M75" s="3"/>
      <c r="N75" s="3"/>
      <c r="O75" s="3"/>
      <c r="P75" s="3"/>
    </row>
    <row r="76" spans="1:88" hidden="1" x14ac:dyDescent="0.25">
      <c r="A76" t="s">
        <v>24</v>
      </c>
      <c r="B76" t="s">
        <v>51</v>
      </c>
      <c r="C76" t="s">
        <v>106</v>
      </c>
      <c r="D76" s="1">
        <v>1559062</v>
      </c>
      <c r="E76" s="2">
        <v>1091.2</v>
      </c>
      <c r="F76">
        <f t="shared" si="1"/>
        <v>0.99794742590065244</v>
      </c>
      <c r="G76">
        <v>901.1</v>
      </c>
      <c r="H76" s="3"/>
      <c r="I76" s="3"/>
      <c r="J76" s="3"/>
      <c r="K76" s="3"/>
      <c r="L76" s="3"/>
      <c r="M76" s="3"/>
      <c r="N76" s="3"/>
      <c r="O76" s="3"/>
      <c r="P76" s="3"/>
    </row>
    <row r="77" spans="1:88" hidden="1" x14ac:dyDescent="0.25">
      <c r="A77" t="s">
        <v>55</v>
      </c>
      <c r="B77" t="s">
        <v>31</v>
      </c>
      <c r="C77" t="s">
        <v>107</v>
      </c>
      <c r="D77" s="1">
        <v>2219933</v>
      </c>
      <c r="E77">
        <v>640.9</v>
      </c>
      <c r="F77">
        <f t="shared" si="1"/>
        <v>0.99892332521124039</v>
      </c>
      <c r="H77" s="3"/>
      <c r="I77" s="3"/>
      <c r="J77" s="3"/>
      <c r="K77" s="3"/>
      <c r="L77" s="3"/>
      <c r="M77" s="3"/>
      <c r="N77" s="3"/>
      <c r="O77" s="3"/>
      <c r="P77" s="3"/>
    </row>
    <row r="78" spans="1:88" x14ac:dyDescent="0.25">
      <c r="A78" t="s">
        <v>6</v>
      </c>
      <c r="B78" t="s">
        <v>24</v>
      </c>
      <c r="C78" t="s">
        <v>108</v>
      </c>
      <c r="D78" s="1">
        <v>2724121</v>
      </c>
      <c r="E78">
        <v>805.1</v>
      </c>
      <c r="F78">
        <f t="shared" si="1"/>
        <v>0.99920030032228324</v>
      </c>
      <c r="H78" s="3"/>
      <c r="I78" s="3"/>
      <c r="J78" s="3"/>
      <c r="K78" s="3"/>
      <c r="L78" s="3"/>
      <c r="M78" s="3"/>
      <c r="N78" s="3"/>
      <c r="O78" s="3"/>
      <c r="P78" s="3"/>
    </row>
    <row r="79" spans="1:88" hidden="1" x14ac:dyDescent="0.25">
      <c r="A79" t="s">
        <v>6</v>
      </c>
      <c r="B79" t="s">
        <v>81</v>
      </c>
      <c r="C79" t="s">
        <v>109</v>
      </c>
      <c r="D79" s="1">
        <v>3906772</v>
      </c>
      <c r="E79">
        <v>146.30000000000001</v>
      </c>
      <c r="F79">
        <f t="shared" si="1"/>
        <v>1</v>
      </c>
      <c r="G79">
        <v>489</v>
      </c>
      <c r="H79" s="3"/>
      <c r="I79" s="3"/>
      <c r="J79" s="3"/>
      <c r="K79" s="3"/>
      <c r="L79" s="3"/>
      <c r="M79" s="3"/>
      <c r="N79" s="3"/>
      <c r="O79" s="3"/>
      <c r="P79" s="3"/>
    </row>
    <row r="80" spans="1:88" hidden="1" x14ac:dyDescent="0.25">
      <c r="D80" s="1"/>
      <c r="E80" s="2"/>
      <c r="H80" s="3"/>
      <c r="I80" s="3"/>
      <c r="J80" s="3"/>
      <c r="K80" s="3"/>
      <c r="L80" s="3"/>
      <c r="M80" s="3"/>
      <c r="N80" s="3"/>
      <c r="O80" s="3"/>
      <c r="P80" s="3"/>
    </row>
    <row r="81" spans="1:16" hidden="1" x14ac:dyDescent="0.25">
      <c r="H81" s="3"/>
      <c r="I81" s="3"/>
      <c r="J81" s="3"/>
      <c r="K81" s="3"/>
      <c r="L81" s="3"/>
      <c r="M81" s="3"/>
      <c r="N81" s="3"/>
      <c r="O81" s="3"/>
      <c r="P81" s="3"/>
    </row>
    <row r="82" spans="1:16" hidden="1" x14ac:dyDescent="0.25">
      <c r="A82" t="s">
        <v>24</v>
      </c>
      <c r="B82" t="s">
        <v>113</v>
      </c>
      <c r="C82" t="s">
        <v>114</v>
      </c>
      <c r="D82" s="1"/>
      <c r="F82" s="2">
        <v>1331.5</v>
      </c>
      <c r="G82" s="2">
        <v>1331.5</v>
      </c>
      <c r="H82" s="3"/>
      <c r="I82" s="3"/>
      <c r="J82" s="3"/>
      <c r="K82" s="3"/>
      <c r="L82" s="3"/>
      <c r="M82" s="3"/>
      <c r="N82" s="3"/>
      <c r="O82" s="3"/>
      <c r="P82" s="3"/>
    </row>
    <row r="83" spans="1:16" x14ac:dyDescent="0.25">
      <c r="C83" s="1">
        <f>SUMIF(D34:D76,"&gt;450000")</f>
        <v>28993426</v>
      </c>
      <c r="D83" s="1">
        <f>SUM(D3:D82)</f>
        <v>48937537</v>
      </c>
      <c r="E83">
        <f>SUM(E34:E76)</f>
        <v>32983.199999999997</v>
      </c>
      <c r="G83" s="3"/>
      <c r="H83" s="3"/>
      <c r="I83" s="3"/>
      <c r="J83" s="3"/>
      <c r="K83" s="3"/>
      <c r="L83" s="3"/>
      <c r="M83" s="3"/>
      <c r="N83" s="3"/>
      <c r="O83" s="3"/>
    </row>
    <row r="84" spans="1:16" x14ac:dyDescent="0.25">
      <c r="C84" s="4">
        <f>SUM(D4:D82)</f>
        <v>48686882</v>
      </c>
      <c r="G84" s="3"/>
      <c r="H84" s="3"/>
      <c r="I84" s="3"/>
      <c r="J84" s="3"/>
      <c r="K84" s="3"/>
      <c r="L84" s="3"/>
      <c r="M84" s="3"/>
      <c r="N84" s="3"/>
      <c r="O84" s="3"/>
    </row>
  </sheetData>
  <sortState xmlns:xlrd2="http://schemas.microsoft.com/office/spreadsheetml/2017/richdata2" ref="D4:D82">
    <sortCondition ref="D4:D82"/>
  </sortState>
  <dataConsolidate>
    <dataRefs count="1">
      <dataRef ref="F67:CI70" sheet="Sheet1"/>
    </dataRefs>
  </dataConsolidate>
  <phoneticPr fontId="5" type="noConversion"/>
  <conditionalFormatting sqref="D4:D33 D76:D82">
    <cfRule type="cellIs" dxfId="5" priority="4" operator="greaterThan">
      <formula>400000</formula>
    </cfRule>
  </conditionalFormatting>
  <conditionalFormatting sqref="D75">
    <cfRule type="top10" dxfId="4" priority="3" percent="1" bottom="1" rank="10"/>
  </conditionalFormatting>
  <conditionalFormatting sqref="D2:D80">
    <cfRule type="top10" dxfId="3" priority="1" rank="25"/>
    <cfRule type="top10" dxfId="2" priority="2" percent="1" bottom="1" rank="10"/>
  </conditionalFormatting>
  <dataValidations count="1">
    <dataValidation type="whole" operator="lessThanOrEqual" allowBlank="1" showInputMessage="1" showErrorMessage="1" sqref="D4:D33 D76:D82" xr:uid="{08717F2A-B999-4AB2-A30D-D467E8CEF68B}">
      <formula1>4000000</formula1>
    </dataValidation>
  </dataValidations>
  <pageMargins left="0.7" right="0.7" top="0.75" bottom="0.75" header="0.3" footer="0.3"/>
  <pageSetup paperSize="9" orientation="portrait" r:id="rId1"/>
  <drawing r:id="rId2"/>
  <legacyDrawing r:id="rId3"/>
  <tableParts count="2">
    <tablePart r:id="rId4"/>
    <tablePart r:id="rId5"/>
  </tableParts>
  <extLst>
    <ext xmlns:x14="http://schemas.microsoft.com/office/spreadsheetml/2009/9/main" uri="{A8765BA9-456A-4dab-B4F3-ACF838C121DE}">
      <x14:slicerList>
        <x14:slicer r:id="rId6"/>
      </x14:slicerList>
    </ext>
    <ext xmlns:x15="http://schemas.microsoft.com/office/spreadsheetml/2010/11/main" uri="{3A4CF648-6AED-40f4-86FF-DC5316D8AED3}">
      <x14:slicerList xmlns:x14="http://schemas.microsoft.com/office/spreadsheetml/2009/9/main">
        <x14:slicer r:id="rId7"/>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47FCF-C914-46FF-812C-DF7F6CAB7B41}">
  <sheetPr codeName="Sheet2"/>
  <dimension ref="A1:E15"/>
  <sheetViews>
    <sheetView workbookViewId="0">
      <selection activeCell="E1" sqref="E1"/>
    </sheetView>
  </sheetViews>
  <sheetFormatPr defaultRowHeight="15" outlineLevelCol="1" x14ac:dyDescent="0.25"/>
  <cols>
    <col min="1" max="1" width="18.7109375" customWidth="1" outlineLevel="1"/>
    <col min="2" max="2" width="13.7109375" customWidth="1" outlineLevel="1"/>
    <col min="3" max="3" width="12.5703125" customWidth="1" outlineLevel="1"/>
    <col min="4" max="4" width="14.7109375" customWidth="1" outlineLevel="1"/>
  </cols>
  <sheetData>
    <row r="1" spans="1:5" x14ac:dyDescent="0.25">
      <c r="A1" t="s">
        <v>117</v>
      </c>
      <c r="B1" t="s">
        <v>122</v>
      </c>
      <c r="C1" t="s">
        <v>123</v>
      </c>
      <c r="D1" t="s">
        <v>124</v>
      </c>
    </row>
    <row r="2" spans="1:5" x14ac:dyDescent="0.25">
      <c r="A2" t="s">
        <v>51</v>
      </c>
      <c r="B2" t="s">
        <v>104</v>
      </c>
      <c r="C2" s="1">
        <v>250772</v>
      </c>
      <c r="D2">
        <v>864.9</v>
      </c>
    </row>
    <row r="3" spans="1:5" x14ac:dyDescent="0.25">
      <c r="A3" t="s">
        <v>31</v>
      </c>
      <c r="B3" t="s">
        <v>107</v>
      </c>
      <c r="C3" s="1">
        <v>281150</v>
      </c>
      <c r="D3" s="2">
        <v>1091.2</v>
      </c>
    </row>
    <row r="4" spans="1:5" x14ac:dyDescent="0.25">
      <c r="A4" t="s">
        <v>72</v>
      </c>
      <c r="B4" t="s">
        <v>103</v>
      </c>
      <c r="C4" s="1">
        <v>297984</v>
      </c>
      <c r="D4">
        <v>662.5</v>
      </c>
    </row>
    <row r="5" spans="1:5" x14ac:dyDescent="0.25">
      <c r="A5" t="s">
        <v>6</v>
      </c>
      <c r="B5" t="s">
        <v>105</v>
      </c>
      <c r="C5" s="1">
        <v>299519</v>
      </c>
      <c r="D5" s="2">
        <v>1331.5</v>
      </c>
    </row>
    <row r="6" spans="1:5" x14ac:dyDescent="0.25">
      <c r="A6" t="s">
        <v>55</v>
      </c>
      <c r="B6" t="s">
        <v>102</v>
      </c>
      <c r="C6" s="1">
        <v>318574</v>
      </c>
      <c r="D6" s="2">
        <v>1678.7</v>
      </c>
    </row>
    <row r="7" spans="1:5" x14ac:dyDescent="0.25">
      <c r="A7" t="s">
        <v>6</v>
      </c>
      <c r="B7" t="s">
        <v>99</v>
      </c>
      <c r="C7" s="1">
        <v>336462</v>
      </c>
      <c r="D7">
        <v>374.5</v>
      </c>
    </row>
    <row r="8" spans="1:5" x14ac:dyDescent="0.25">
      <c r="A8" t="s">
        <v>51</v>
      </c>
      <c r="B8" t="s">
        <v>106</v>
      </c>
      <c r="C8" s="1">
        <v>357124</v>
      </c>
      <c r="D8">
        <v>582.4</v>
      </c>
    </row>
    <row r="9" spans="1:5" x14ac:dyDescent="0.25">
      <c r="A9" t="s">
        <v>113</v>
      </c>
      <c r="B9" t="s">
        <v>114</v>
      </c>
      <c r="C9" s="1">
        <v>386486</v>
      </c>
      <c r="D9">
        <v>793</v>
      </c>
    </row>
    <row r="10" spans="1:5" x14ac:dyDescent="0.25">
      <c r="A10" t="s">
        <v>81</v>
      </c>
      <c r="B10" t="s">
        <v>109</v>
      </c>
      <c r="C10" s="1">
        <v>399556</v>
      </c>
      <c r="D10">
        <v>805.1</v>
      </c>
    </row>
    <row r="11" spans="1:5" x14ac:dyDescent="0.25">
      <c r="A11" t="s">
        <v>110</v>
      </c>
      <c r="B11" t="s">
        <v>111</v>
      </c>
      <c r="C11" s="1">
        <v>451102</v>
      </c>
      <c r="D11">
        <v>146.30000000000001</v>
      </c>
    </row>
    <row r="12" spans="1:5" x14ac:dyDescent="0.25">
      <c r="A12" t="s">
        <v>24</v>
      </c>
      <c r="B12" t="s">
        <v>108</v>
      </c>
      <c r="C12" s="1">
        <v>525486</v>
      </c>
      <c r="D12">
        <v>640.9</v>
      </c>
    </row>
    <row r="13" spans="1:5" x14ac:dyDescent="0.25">
      <c r="A13" t="s">
        <v>112</v>
      </c>
      <c r="B13" t="s">
        <v>100</v>
      </c>
      <c r="C13" s="1">
        <v>658893</v>
      </c>
      <c r="D13" s="2">
        <v>1185.3</v>
      </c>
    </row>
    <row r="14" spans="1:5" x14ac:dyDescent="0.25">
      <c r="A14" t="s">
        <v>100</v>
      </c>
      <c r="B14" t="s">
        <v>101</v>
      </c>
      <c r="C14" s="1">
        <v>663410</v>
      </c>
      <c r="D14">
        <v>603.1</v>
      </c>
    </row>
    <row r="15" spans="1:5" x14ac:dyDescent="0.25">
      <c r="A15" t="s">
        <v>118</v>
      </c>
      <c r="B15" t="s">
        <v>119</v>
      </c>
      <c r="C15" t="s">
        <v>120</v>
      </c>
      <c r="D15" t="s">
        <v>121</v>
      </c>
    </row>
  </sheetData>
  <conditionalFormatting sqref="C3:C15">
    <cfRule type="top10" dxfId="1" priority="2" percent="1" rank="10"/>
  </conditionalFormatting>
  <conditionalFormatting sqref="B2:D16">
    <cfRule type="cellIs" dxfId="0" priority="1" operator="greaterThan">
      <formula>550000</formula>
    </cfRule>
  </conditionalFormatting>
  <dataValidations count="1">
    <dataValidation type="whole" allowBlank="1" showInputMessage="1" showErrorMessage="1" sqref="C3:C15" xr:uid="{2B38A46C-07B4-4015-A794-582CD75BC2FA}">
      <formula1>200000</formula1>
      <formula2>500000</formula2>
    </dataValidation>
  </dataValidations>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i t e m > < k e y > < s t r i n g > C a l c u l a t e d   C o l u m n   1 < / s t r i n g > < / k e y > < v a l u e > < i n t > 1 6 2 < / i n t > < / v a l u e > < / i t e m > < / C o l u m n W i d t h s > < C o l u m n D i s p l a y I n d e x > < i t e m > < k e y > < s t r i n g > C o l u m n 1 < / s t r i n g > < / k e y > < v a l u e > < i n t > 0 < / i n t > < / v a l u e > < / i t e m > < i t e m > < k e y > < s t r i n g > C a l c u l a t e d   C o l u m n   1 < / s t r i n g > < / k e y > < v a l u e > < i n t > 1 < / i n t > < / v a l u e > < / i t e m > < / C o l u m n D i s p l a y I n d e x > < C o l u m n F r o z e n   / > < C o l u m n C h e c k e d   / > < C o l u m n F i l t e r > < i t e m > < k e y > < s t r i n g > C o l u m n 1 < / s t r i n g > < / k e y > < v a l u e > < F i l t e r E x p r e s s i o n   x s i : t y p e = " C o n d i t i o n a l E x p r e s s i o n " > < O p e r a t o r > E q u a l T o < / O p e r a t o r > < V a l u e   x s i : t y p e = " x s d : s t r i n g " > S t a t e < / V a l u e > < / F i l t e r E x p r e s s i o n > < / v a l u e > < / i t e m > < / C o l u m n F i l t e r > < S e l e c t i o n F i l t e r > < i t e m > < k e y > < s t r i n g > C o l u m n 1 < / s t r i n g > < / k e y > < v a l u e > < S e l e c t i o n F i l t e r   x s i : n i l = " t r u e "   / > < / v a l u e > < / i t e m > < / S e l e c t i o n F i l t e r > < F i l t e r P a r a m e t e r s > < i t e m > < k e y > < s t r i n g > C o l u m n 1 < / s t r i n g > < / k e y > < v a l u e > < C o m m a n d P a r a m e t e r s   / > < / v a l u e > < / i t e m > < / F i l t e r P a r a m e t e r s > < I s S o r t D e s c e n d i n g > f a l s e < / I s S o r t D e s c e n d i n g > < / T a b l e W i d g e t G r i d S e r i a l i z a t i o n > ] ] > < / C u s t o m C o n t e n t > < / G e m i n i > 
</file>

<file path=customXml/item10.xml>��< ? x m l   v e r s i o n = " 1 . 0 "   e n c o d i n g = " U T F - 1 6 " ? > < G e m i n i   x m l n s = " h t t p : / / g e m i n i / p i v o t c u s t o m i z a t i o n / C l i e n t W i n d o w X M L " > < C u s t o m C o n t e n t > < ! [ C D A T A [ T a b l e 1 ] ] > < / C u s t o m C o n t e n t > < / G e m i n i > 
</file>

<file path=customXml/item11.xml>��< ? x m l   v e r s i o n = " 1 . 0 "   e n c o d i n g = " U T F - 1 6 " ? > < G e m i n i   x m l n s = " h t t p : / / g e m i n i / p i v o t c u s t o m i z a t i o n / T a b l e O r d e r " > < C u s t o m C o n t e n t > < ! [ C D A T A [ T a b l e 1 ] ] > < / 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S h o w I m p l i c i t M e a s u r e s " > < C u s t o m C o n t e n t > < ! [ C D A T A [ F a l s 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4.xml>��< ? x m l   v e r s i o n = " 1 . 0 "   e n c o d i n g = " u t f - 1 6 " ? > < D a t a M a s h u p   x m l n s = " h t t p : / / s c h e m a s . m i c r o s o f t . c o m / D a t a M a s h u p " > A A A A A B M D A A B Q S w M E F A A C A A g A y l t N V U j 6 C m 2 j A A A A 9 g A A A B I A H A B D b 2 5 m a W c v U G F j a 2 F n Z S 5 4 b W w g o h g A K K A U A A A A A A A A A A A A A A A A A A A A A A A A A A A A h Y + x D o I w F E V / h X S n L W V R 8 i i D q y Q m R O P a Q M V G e B h a L P / m 4 C f 5 C 2 I U d X O 8 5 5 7 h 3 v v 1 B t n Y N s F F 9 9 Z 0 m J K I c h J o L L v K Y J 2 S w R 3 C B c k k b F R 5 U r U O J h l t M t o q J U f n z g l j 3 n v q Y 9 r 1 N R O c R 2 y f r 4 v y q F t F P r L 5 L 4 c G r V N Y a i J h 9 x o j B Y 3 4 k s Z c U A 5 s h p A b / A p i 2 v t s f y C s h s Y N v Z Y a w 2 0 B b I 7 A 3 h / k A 1 B L A w Q U A A I A C A D K W 0 1 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l t N V S i K R 7 g O A A A A E Q A A A B M A H A B G b 3 J t d W x h c y 9 T Z W N 0 a W 9 u M S 5 t I K I Y A C i g F A A A A A A A A A A A A A A A A A A A A A A A A A A A A C t O T S 7 J z M 9 T C I b Q h t Y A U E s B A i 0 A F A A C A A g A y l t N V U j 6 C m 2 j A A A A 9 g A A A B I A A A A A A A A A A A A A A A A A A A A A A E N v b m Z p Z y 9 Q Y W N r Y W d l L n h t b F B L A Q I t A B Q A A g A I A M p b T V U P y u m r p A A A A O k A A A A T A A A A A A A A A A A A A A A A A O 8 A A A B b Q 2 9 u d G V u d F 9 U e X B l c 1 0 u e G 1 s U E s B A i 0 A F A A C A A g A y l t N 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W 4 b 1 Z K u y Z A n w A i m I E L e b Y A A A A A A g A A A A A A E G Y A A A A B A A A g A A A A N 6 w n i Z 9 c r U 4 3 7 u S y 6 v w L c 4 i k T 0 3 J X b l T d B 7 N Q V h H + c w A A A A A D o A A A A A C A A A g A A A A N e G I / v S O 4 D C H u c x B h B A o f l 0 E o u x j 2 v 0 O z M K a e g G f v D N Q A A A A j L 5 u M K Z 1 K U 6 P P b P 1 m O u M w K Q u c y F A w 3 5 2 O / A I P L f R l p y s G 9 b 8 v 8 Y U L A 0 r / 3 m S 1 t m Y W q D X u P y t U T o v D N R f 3 8 a t 8 U + 9 4 5 S r I g f 5 U 9 O 5 w J Y f z r x A A A A A n v s J D F a W c V k G T b O U V S 4 C w w G 5 Q x P K l x C 9 o x M b + B m g E f Y Q W q v R A z O 8 o J F m Y d 2 M e A B c t 0 q f V X B 8 H K E e Y Q X 7 I c d f M A = = < / D a t a M a s h u p > 
</file>

<file path=customXml/item5.xml>��< ? x m l   v e r s i o n = " 1 . 0 "   e n c o d i n g = " U T F - 1 6 " ? > < G e m i n i   x m l n s = " h t t p : / / g e m i n i / p i v o t c u s t o m i z a t i o n / S h o w H i d d e n " > < C u s t o m C o n t e n t > < ! [ C D A T A [ T r u 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 C o l u m n s \ C a l c u l a t e d   C o l u m n   1 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 C o l u m n s \ C a l c u l a t e d   C o l u m n   1 < / K e y > < / a : K e y > < a : V a l u e   i : t y p e = " M e a s u r e G r i d N o d e V i e w S t a t e " > < C o l u m n > 1 < / C o l u m n > < L a y e d O u t > t r u e < / L a y e d O u t > < / a : V a l u e > < / a : K e y V a l u e O f D i a g r a m O b j e c t K e y a n y T y p e z b w N T n L X > < / V i e w S t a t e s > < / D i a g r a m M a n a g e r . S e r i a l i z a b l e D i a g r a m > < / A r r a y O f D i a g r a m M a n a g e r . S e r i a l i z a b l e D i a g r a m > ] ] > < / C u s t o m C o n t e n t > < / G e m i n i > 
</file>

<file path=customXml/item8.xml>��< ? x m l   v e r s i o n = " 1 . 0 "   e n c o d i n g = " U T F - 1 6 " ? > < G e m i n i   x m l n s = " h t t p : / / g e m i n i / p i v o t c u s t o m i z a t i o n / M a n u a l C a l c M o d e " > < 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BB9C49C8-D113-4D36-8FCD-CCFEEC001E49}">
  <ds:schemaRefs/>
</ds:datastoreItem>
</file>

<file path=customXml/itemProps10.xml><?xml version="1.0" encoding="utf-8"?>
<ds:datastoreItem xmlns:ds="http://schemas.openxmlformats.org/officeDocument/2006/customXml" ds:itemID="{1B2BFBED-FA60-4A6A-B099-AA6CDF2B918E}">
  <ds:schemaRefs/>
</ds:datastoreItem>
</file>

<file path=customXml/itemProps11.xml><?xml version="1.0" encoding="utf-8"?>
<ds:datastoreItem xmlns:ds="http://schemas.openxmlformats.org/officeDocument/2006/customXml" ds:itemID="{C373ACA7-E630-4B3B-9234-5BBB608F8541}">
  <ds:schemaRefs/>
</ds:datastoreItem>
</file>

<file path=customXml/itemProps12.xml><?xml version="1.0" encoding="utf-8"?>
<ds:datastoreItem xmlns:ds="http://schemas.openxmlformats.org/officeDocument/2006/customXml" ds:itemID="{5B645E11-142E-41C7-97B7-FBEB75AC9312}">
  <ds:schemaRefs/>
</ds:datastoreItem>
</file>

<file path=customXml/itemProps2.xml><?xml version="1.0" encoding="utf-8"?>
<ds:datastoreItem xmlns:ds="http://schemas.openxmlformats.org/officeDocument/2006/customXml" ds:itemID="{E0503A12-8D5F-40C5-84FA-3898BE9B8438}">
  <ds:schemaRefs/>
</ds:datastoreItem>
</file>

<file path=customXml/itemProps3.xml><?xml version="1.0" encoding="utf-8"?>
<ds:datastoreItem xmlns:ds="http://schemas.openxmlformats.org/officeDocument/2006/customXml" ds:itemID="{199B2D2D-E4B4-49D6-8F44-1AB1DCC15F9A}">
  <ds:schemaRefs/>
</ds:datastoreItem>
</file>

<file path=customXml/itemProps4.xml><?xml version="1.0" encoding="utf-8"?>
<ds:datastoreItem xmlns:ds="http://schemas.openxmlformats.org/officeDocument/2006/customXml" ds:itemID="{DDF4BBD6-F71E-4FCD-B55A-C41CAE1B3421}">
  <ds:schemaRefs>
    <ds:schemaRef ds:uri="http://schemas.microsoft.com/DataMashup"/>
  </ds:schemaRefs>
</ds:datastoreItem>
</file>

<file path=customXml/itemProps5.xml><?xml version="1.0" encoding="utf-8"?>
<ds:datastoreItem xmlns:ds="http://schemas.openxmlformats.org/officeDocument/2006/customXml" ds:itemID="{1AB881CE-AA85-479B-A2B1-1820884AF6AA}">
  <ds:schemaRefs/>
</ds:datastoreItem>
</file>

<file path=customXml/itemProps6.xml><?xml version="1.0" encoding="utf-8"?>
<ds:datastoreItem xmlns:ds="http://schemas.openxmlformats.org/officeDocument/2006/customXml" ds:itemID="{48CA6F77-8A9A-41B6-A386-D218DD02EDEB}">
  <ds:schemaRefs/>
</ds:datastoreItem>
</file>

<file path=customXml/itemProps7.xml><?xml version="1.0" encoding="utf-8"?>
<ds:datastoreItem xmlns:ds="http://schemas.openxmlformats.org/officeDocument/2006/customXml" ds:itemID="{E54FF4DF-F339-44CD-8D38-3D1B26061F3D}">
  <ds:schemaRefs/>
</ds:datastoreItem>
</file>

<file path=customXml/itemProps8.xml><?xml version="1.0" encoding="utf-8"?>
<ds:datastoreItem xmlns:ds="http://schemas.openxmlformats.org/officeDocument/2006/customXml" ds:itemID="{9D8366E0-377B-4C3E-881D-8AAF6249CA9B}">
  <ds:schemaRefs/>
</ds:datastoreItem>
</file>

<file path=customXml/itemProps9.xml><?xml version="1.0" encoding="utf-8"?>
<ds:datastoreItem xmlns:ds="http://schemas.openxmlformats.org/officeDocument/2006/customXml" ds:itemID="{9F560754-D996-4774-AA23-3EB5809AE4A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16</vt:i4>
      </vt:variant>
    </vt:vector>
  </HeadingPairs>
  <TitlesOfParts>
    <vt:vector size="18" baseType="lpstr">
      <vt:lpstr>Sheet1</vt:lpstr>
      <vt:lpstr>Sheet3</vt:lpstr>
      <vt:lpstr>Alaska</vt:lpstr>
      <vt:lpstr>Arizona</vt:lpstr>
      <vt:lpstr>California</vt:lpstr>
      <vt:lpstr>City</vt:lpstr>
      <vt:lpstr>Colorado</vt:lpstr>
      <vt:lpstr>Georgia</vt:lpstr>
      <vt:lpstr>Illinois</vt:lpstr>
      <vt:lpstr>Maryland</vt:lpstr>
      <vt:lpstr>Massachusetts</vt:lpstr>
      <vt:lpstr>New_Mexico</vt:lpstr>
      <vt:lpstr>New_York</vt:lpstr>
      <vt:lpstr>North_Carolina</vt:lpstr>
      <vt:lpstr>Ohio</vt:lpstr>
      <vt:lpstr>Population</vt:lpstr>
      <vt:lpstr>Texas</vt:lpstr>
      <vt:lpstr>Violent_Crime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dc:creator>
  <cp:lastModifiedBy>Thiru Yatham</cp:lastModifiedBy>
  <dcterms:created xsi:type="dcterms:W3CDTF">2017-02-11T13:46:18Z</dcterms:created>
  <dcterms:modified xsi:type="dcterms:W3CDTF">2022-10-14T01:37:46Z</dcterms:modified>
</cp:coreProperties>
</file>