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0" documentId="8_{C5DE95D0-53A6-4465-ADD7-FC96FAD8553C}" xr6:coauthVersionLast="47" xr6:coauthVersionMax="47" xr10:uidLastSave="{00000000-0000-0000-0000-000000000000}"/>
  <bookViews>
    <workbookView xWindow="-110" yWindow="-110" windowWidth="25820" windowHeight="15500" xr2:uid="{5642C43C-961F-4D27-AFBA-005B79154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8" i="1"/>
  <c r="F8" i="1" s="1"/>
  <c r="E7" i="1"/>
  <c r="F7" i="1" s="1"/>
  <c r="E6" i="1"/>
  <c r="F6" i="1"/>
  <c r="E5" i="1"/>
  <c r="F5" i="1"/>
  <c r="F3" i="1"/>
  <c r="E3" i="1"/>
  <c r="D3" i="1"/>
  <c r="D5" i="1"/>
  <c r="D6" i="1"/>
  <c r="D7" i="1"/>
  <c r="D8" i="1"/>
  <c r="D4" i="1"/>
  <c r="E4" i="1" s="1"/>
  <c r="F4" i="1" s="1"/>
  <c r="H4" i="1"/>
  <c r="J3" i="1"/>
  <c r="H2" i="1"/>
</calcChain>
</file>

<file path=xl/sharedStrings.xml><?xml version="1.0" encoding="utf-8"?>
<sst xmlns="http://schemas.openxmlformats.org/spreadsheetml/2006/main" count="16" uniqueCount="13">
  <si>
    <t>Dx</t>
  </si>
  <si>
    <t>Sim</t>
  </si>
  <si>
    <t>Analytique</t>
  </si>
  <si>
    <t>m</t>
  </si>
  <si>
    <t>I</t>
  </si>
  <si>
    <t>m^4</t>
  </si>
  <si>
    <t>E</t>
  </si>
  <si>
    <t>Mpa</t>
  </si>
  <si>
    <t>Pa</t>
  </si>
  <si>
    <t>L</t>
  </si>
  <si>
    <t>F</t>
  </si>
  <si>
    <t>Error</t>
  </si>
  <si>
    <t>Error rela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</si>
</sst>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E+00"/>
    <numFmt numFmtId="169" formatCode="0.00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Error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84181977252843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0.00E+00</c:formatCode>
                <c:ptCount val="5"/>
                <c:pt idx="0">
                  <c:v>6.0000000000000001E-3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3.5000000000000001E-3</c:v>
                </c:pt>
                <c:pt idx="4">
                  <c:v>3.2499999999999999E-3</c:v>
                </c:pt>
              </c:numCache>
            </c:numRef>
          </c:xVal>
          <c:yVal>
            <c:numRef>
              <c:f>Sheet1!$E$3:$E$7</c:f>
              <c:numCache>
                <c:formatCode>0.0000000E+00</c:formatCode>
                <c:ptCount val="5"/>
                <c:pt idx="0">
                  <c:v>1.2487343848876023E-4</c:v>
                </c:pt>
                <c:pt idx="1">
                  <c:v>1.198734384887587E-4</c:v>
                </c:pt>
                <c:pt idx="2">
                  <c:v>1.1287343848875864E-4</c:v>
                </c:pt>
                <c:pt idx="3">
                  <c:v>1.0987343848875911E-4</c:v>
                </c:pt>
                <c:pt idx="4">
                  <c:v>1.0787343848876058E-4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4D0E-B70E-4C8C032D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9311"/>
        <c:axId val="32610751"/>
      </c:scatterChart>
      <c:valAx>
        <c:axId val="326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751"/>
        <c:crosses val="autoZero"/>
        <c:crossBetween val="midCat"/>
      </c:valAx>
      <c:valAx>
        <c:axId val="326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611187</xdr:colOff>
      <xdr:row>8</xdr:row>
      <xdr:rowOff>3573</xdr:rowOff>
    </xdr:from>
    <xdr:to>
      <xdr:col>14</xdr:col>
      <xdr:colOff>134937</xdr:colOff>
      <xdr:row>23</xdr:row>
      <xdr:rowOff>8335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17F6-50C4-8EB7-8B94-2CBA842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3344-A5D2-4AE2-AC45-BD1F35E35E11}">
  <dimension ref="B1:K16"/>
  <sheetViews>
    <sheetView tabSelected="1" zoomScale="160" zoomScaleNormal="160" workbookViewId="0">
      <selection activeCell="E15" sqref="E15"/>
    </sheetView>
  </sheetViews>
  <sheetFormatPr defaultRowHeight="14.5" x14ac:dyDescent="0.35"/>
  <cols>
    <col min="3" max="3" width="12.6328125" customWidth="1"/>
    <col min="4" max="4" width="12" customWidth="1"/>
    <col min="5" max="5" width="15.26953125" customWidth="1"/>
    <col min="6" max="6" width="12.36328125" customWidth="1"/>
    <col min="8" max="8" width="11" bestFit="1" customWidth="1"/>
  </cols>
  <sheetData>
    <row r="1" spans="2:11" x14ac:dyDescent="0.35">
      <c r="B1" t="s">
        <v>3</v>
      </c>
      <c r="C1" t="s">
        <v>3</v>
      </c>
      <c r="D1" t="s">
        <v>3</v>
      </c>
    </row>
    <row r="2" spans="2:11" x14ac:dyDescent="0.35">
      <c r="B2" t="s">
        <v>0</v>
      </c>
      <c r="C2" t="s">
        <v>1</v>
      </c>
      <c r="D2" t="s">
        <v>2</v>
      </c>
      <c r="E2" t="s">
        <v>11</v>
      </c>
      <c r="F2" t="s">
        <v>12</v>
      </c>
      <c r="G2" t="s">
        <v>4</v>
      </c>
      <c r="H2">
        <f>0.00000042667</f>
        <v>4.2667E-7</v>
      </c>
      <c r="I2" t="s">
        <v>5</v>
      </c>
    </row>
    <row r="3" spans="2:11" x14ac:dyDescent="0.35">
      <c r="B3" s="1">
        <v>6.0000000000000001E-3</v>
      </c>
      <c r="C3" s="2">
        <v>1.6074999999999999E-2</v>
      </c>
      <c r="D3" s="1">
        <f t="shared" ref="C3:D8" si="0">($H$5*$H$4^3)/(3*$J$3*$H$2)</f>
        <v>1.6199873438488759E-2</v>
      </c>
      <c r="E3" s="3">
        <f>D3-C3</f>
        <v>1.2487343848876023E-4</v>
      </c>
      <c r="F3" s="1">
        <f>E3/D3 *100</f>
        <v>0.7708297164351755</v>
      </c>
      <c r="G3" t="s">
        <v>6</v>
      </c>
      <c r="H3">
        <v>20</v>
      </c>
      <c r="I3" t="s">
        <v>7</v>
      </c>
      <c r="J3">
        <f>20000000</f>
        <v>20000000</v>
      </c>
      <c r="K3" t="s">
        <v>8</v>
      </c>
    </row>
    <row r="4" spans="2:11" x14ac:dyDescent="0.35">
      <c r="B4" s="1">
        <v>5.0000000000000001E-3</v>
      </c>
      <c r="C4" s="2">
        <v>1.6080000000000001E-2</v>
      </c>
      <c r="D4" s="1">
        <f>($H$5*$H$4^3)/(3*$J$3*$H$2)</f>
        <v>1.6199873438488759E-2</v>
      </c>
      <c r="E4" s="3">
        <f>D4-C4</f>
        <v>1.198734384887587E-4</v>
      </c>
      <c r="F4" s="1">
        <f>E4/D4 *100</f>
        <v>0.73996527777775867</v>
      </c>
      <c r="G4" t="s">
        <v>9</v>
      </c>
      <c r="H4">
        <f>0.24</f>
        <v>0.24</v>
      </c>
      <c r="I4" t="s">
        <v>3</v>
      </c>
    </row>
    <row r="5" spans="2:11" x14ac:dyDescent="0.35">
      <c r="B5" s="1">
        <v>4.0000000000000001E-3</v>
      </c>
      <c r="C5" s="2">
        <v>1.6087000000000001E-2</v>
      </c>
      <c r="D5" s="1">
        <f t="shared" si="0"/>
        <v>1.6199873438488759E-2</v>
      </c>
      <c r="E5" s="3">
        <f>D5-C5</f>
        <v>1.1287343848875864E-4</v>
      </c>
      <c r="F5" s="1">
        <f>E5/D5 *100</f>
        <v>0.69675506365738804</v>
      </c>
      <c r="G5" t="s">
        <v>10</v>
      </c>
      <c r="H5">
        <v>30</v>
      </c>
    </row>
    <row r="6" spans="2:11" x14ac:dyDescent="0.35">
      <c r="B6" s="1">
        <v>3.5000000000000001E-3</v>
      </c>
      <c r="C6" s="2">
        <v>1.609E-2</v>
      </c>
      <c r="D6" s="1">
        <f t="shared" si="0"/>
        <v>1.6199873438488759E-2</v>
      </c>
      <c r="E6" s="3">
        <f>D6-C6</f>
        <v>1.0987343848875911E-4</v>
      </c>
      <c r="F6" s="1">
        <f>E6/D6 *100</f>
        <v>0.67823640046294642</v>
      </c>
    </row>
    <row r="7" spans="2:11" x14ac:dyDescent="0.35">
      <c r="B7" s="1">
        <v>3.2499999999999999E-3</v>
      </c>
      <c r="C7" s="2">
        <v>1.6091999999999999E-2</v>
      </c>
      <c r="D7" s="1">
        <f t="shared" si="0"/>
        <v>1.6199873438488759E-2</v>
      </c>
      <c r="E7" s="3">
        <f>D7-C7</f>
        <v>1.0787343848876058E-4</v>
      </c>
      <c r="F7" s="1">
        <f>E7/D7 *100</f>
        <v>0.66589062499999252</v>
      </c>
    </row>
    <row r="8" spans="2:11" x14ac:dyDescent="0.35">
      <c r="B8" s="1">
        <v>3.0999999999999999E-3</v>
      </c>
      <c r="C8" s="2">
        <v>1.6091999999999999E-2</v>
      </c>
      <c r="D8" s="1">
        <f t="shared" si="0"/>
        <v>1.6199873438488759E-2</v>
      </c>
      <c r="E8" s="3">
        <f>D8-C8</f>
        <v>1.0787343848876058E-4</v>
      </c>
      <c r="F8" s="1">
        <f>E8/D8 *100</f>
        <v>0.66589062499999252</v>
      </c>
    </row>
    <row r="10" spans="2:11" x14ac:dyDescent="0.35">
      <c r="E10" s="4">
        <f>(LN(E7)-LN(E6))/(LN(B7)-LN(B6))</f>
        <v>0.24788790674390462</v>
      </c>
    </row>
    <row r="11" spans="2:11" x14ac:dyDescent="0.35">
      <c r="E11" s="4">
        <f>(LN(B7)-LN(B6))/(LN(E7)-LN(E6))</f>
        <v>4.0340814246864802</v>
      </c>
    </row>
    <row r="16" spans="2:11" x14ac:dyDescent="0.35">
      <c r="F1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2025-04-02T20:07:39Z</dcterms:created>
  <dcterms:modified xsi:type="dcterms:W3CDTF">2025-04-02T21:18:27Z</dcterms:modified>
</cp:coreProperties>
</file>