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xU-COPRO\Adhoc\CV\"/>
    </mc:Choice>
  </mc:AlternateContent>
  <xr:revisionPtr revIDLastSave="0" documentId="8_{29280528-2CBD-44C7-A3CA-F94F94FBC03F}" xr6:coauthVersionLast="47" xr6:coauthVersionMax="47" xr10:uidLastSave="{00000000-0000-0000-0000-000000000000}"/>
  <bookViews>
    <workbookView xWindow="28680" yWindow="-120" windowWidth="29040" windowHeight="15840" activeTab="1" xr2:uid="{1A450445-89CF-4FE6-B254-895CCD5BBC25}"/>
  </bookViews>
  <sheets>
    <sheet name="parse" sheetId="3" r:id="rId1"/>
    <sheet name="lines" sheetId="1" r:id="rId2"/>
    <sheet name="pair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X2" i="2"/>
  <c r="B3" i="2" s="1"/>
  <c r="A3" i="2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 s="1"/>
  <c r="A14" i="1"/>
  <c r="B14" i="1"/>
  <c r="C14" i="1"/>
  <c r="D14" i="1"/>
  <c r="E14" i="1"/>
  <c r="F14" i="1" s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 s="1"/>
  <c r="A18" i="1"/>
  <c r="B18" i="1"/>
  <c r="C18" i="1"/>
  <c r="D18" i="1"/>
  <c r="E18" i="1"/>
  <c r="F18" i="1" s="1"/>
  <c r="A19" i="1"/>
  <c r="B19" i="1"/>
  <c r="C19" i="1"/>
  <c r="D19" i="1"/>
  <c r="E19" i="1"/>
  <c r="F19" i="1"/>
  <c r="B14" i="3"/>
  <c r="C14" i="3" s="1"/>
  <c r="D14" i="3" s="1"/>
  <c r="B15" i="3"/>
  <c r="C15" i="3" s="1"/>
  <c r="B16" i="3"/>
  <c r="C16" i="3"/>
  <c r="D16" i="3" s="1"/>
  <c r="B17" i="3"/>
  <c r="C17" i="3" s="1"/>
  <c r="B18" i="3"/>
  <c r="C18" i="3"/>
  <c r="D18" i="3" s="1"/>
  <c r="B19" i="3"/>
  <c r="C19" i="3" s="1"/>
  <c r="B3" i="3"/>
  <c r="C3" i="3" s="1"/>
  <c r="B4" i="3"/>
  <c r="C4" i="3" s="1"/>
  <c r="B5" i="3"/>
  <c r="C5" i="3" s="1"/>
  <c r="B6" i="3"/>
  <c r="C6" i="3" s="1"/>
  <c r="D6" i="3" s="1"/>
  <c r="E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2" i="3"/>
  <c r="C2" i="3" s="1"/>
  <c r="N1" i="2"/>
  <c r="H1" i="2"/>
  <c r="J1" i="2"/>
  <c r="K1" i="2"/>
  <c r="L1" i="2"/>
  <c r="M1" i="2"/>
  <c r="I1" i="2"/>
  <c r="D1" i="2"/>
  <c r="E1" i="2"/>
  <c r="F1" i="2"/>
  <c r="G1" i="2"/>
  <c r="C1" i="2"/>
  <c r="A4" i="2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D19" i="3"/>
  <c r="E19" i="3"/>
  <c r="D2" i="3"/>
  <c r="E2" i="3" s="1"/>
  <c r="E18" i="3"/>
  <c r="D17" i="3"/>
  <c r="E17" i="3" s="1"/>
  <c r="D15" i="3"/>
  <c r="E15" i="3" s="1"/>
  <c r="F18" i="3"/>
  <c r="G18" i="3" s="1"/>
  <c r="E16" i="3"/>
  <c r="E14" i="3"/>
  <c r="D13" i="3"/>
  <c r="E13" i="3"/>
  <c r="G6" i="3"/>
  <c r="F6" i="3"/>
  <c r="R6" i="3"/>
  <c r="A6" i="1" s="1"/>
  <c r="D7" i="3"/>
  <c r="E7" i="3"/>
  <c r="D12" i="3"/>
  <c r="E12" i="3" s="1"/>
  <c r="D11" i="3"/>
  <c r="E11" i="3"/>
  <c r="D5" i="3"/>
  <c r="E5" i="3" s="1"/>
  <c r="D10" i="3"/>
  <c r="E10" i="3"/>
  <c r="D4" i="3"/>
  <c r="E4" i="3" s="1"/>
  <c r="D9" i="3"/>
  <c r="E9" i="3" s="1"/>
  <c r="D3" i="3"/>
  <c r="E3" i="3"/>
  <c r="D8" i="3"/>
  <c r="E8" i="3" s="1"/>
  <c r="A5" i="2" l="1"/>
  <c r="F2" i="3"/>
  <c r="R2" i="3" s="1"/>
  <c r="A2" i="1" s="1"/>
  <c r="F19" i="3"/>
  <c r="R19" i="3" s="1"/>
  <c r="F15" i="3"/>
  <c r="G15" i="3" s="1"/>
  <c r="F17" i="3"/>
  <c r="R17" i="3"/>
  <c r="G17" i="3"/>
  <c r="H18" i="3"/>
  <c r="I18" i="3" s="1"/>
  <c r="F16" i="3"/>
  <c r="R16" i="3" s="1"/>
  <c r="G16" i="3"/>
  <c r="R18" i="3"/>
  <c r="F14" i="3"/>
  <c r="R14" i="3" s="1"/>
  <c r="G14" i="3"/>
  <c r="F12" i="3"/>
  <c r="R12" i="3" s="1"/>
  <c r="F8" i="3"/>
  <c r="G8" i="3" s="1"/>
  <c r="R8" i="3"/>
  <c r="A8" i="1" s="1"/>
  <c r="F4" i="3"/>
  <c r="G4" i="3" s="1"/>
  <c r="F3" i="3"/>
  <c r="R3" i="3"/>
  <c r="A3" i="1" s="1"/>
  <c r="G3" i="3"/>
  <c r="F5" i="3"/>
  <c r="R5" i="3" s="1"/>
  <c r="A5" i="1" s="1"/>
  <c r="F9" i="3"/>
  <c r="G9" i="3" s="1"/>
  <c r="F11" i="3"/>
  <c r="R11" i="3" s="1"/>
  <c r="G11" i="3"/>
  <c r="H6" i="3"/>
  <c r="S6" i="3" s="1"/>
  <c r="B6" i="1" s="1"/>
  <c r="F13" i="3"/>
  <c r="G13" i="3" s="1"/>
  <c r="F10" i="3"/>
  <c r="G10" i="3" s="1"/>
  <c r="R10" i="3"/>
  <c r="A10" i="1" s="1"/>
  <c r="F7" i="3"/>
  <c r="R7" i="3"/>
  <c r="A7" i="1" s="1"/>
  <c r="G7" i="3"/>
  <c r="I6" i="2" l="1" a="1"/>
  <c r="I6" i="2" s="1"/>
  <c r="A6" i="2"/>
  <c r="C6" i="2" s="1" a="1"/>
  <c r="C6" i="2" s="1"/>
  <c r="I5" i="2" a="1"/>
  <c r="I5" i="2" s="1"/>
  <c r="C2" i="2" a="1"/>
  <c r="C2" i="2" s="1"/>
  <c r="C5" i="2" a="1"/>
  <c r="C5" i="2" s="1"/>
  <c r="C3" i="2" a="1"/>
  <c r="C3" i="2" s="1"/>
  <c r="C4" i="2" a="1"/>
  <c r="C4" i="2" s="1"/>
  <c r="G2" i="3"/>
  <c r="G5" i="3"/>
  <c r="R15" i="3"/>
  <c r="S18" i="3"/>
  <c r="G19" i="3"/>
  <c r="J18" i="3"/>
  <c r="T18" i="3" s="1"/>
  <c r="K18" i="3"/>
  <c r="H15" i="3"/>
  <c r="S15" i="3" s="1"/>
  <c r="I15" i="3"/>
  <c r="H17" i="3"/>
  <c r="S17" i="3" s="1"/>
  <c r="I16" i="3"/>
  <c r="S16" i="3"/>
  <c r="H16" i="3"/>
  <c r="H14" i="3"/>
  <c r="I14" i="3"/>
  <c r="S14" i="3"/>
  <c r="I4" i="2" a="1"/>
  <c r="I4" i="2" s="1"/>
  <c r="I2" i="2" a="1"/>
  <c r="I2" i="2" s="1"/>
  <c r="G12" i="3"/>
  <c r="H12" i="3" s="1"/>
  <c r="R9" i="3"/>
  <c r="A9" i="1" s="1"/>
  <c r="R4" i="3"/>
  <c r="A4" i="1" s="1"/>
  <c r="J5" i="2" a="1"/>
  <c r="J5" i="2" s="1"/>
  <c r="I6" i="3"/>
  <c r="J6" i="3" s="1"/>
  <c r="T6" i="3" s="1"/>
  <c r="C6" i="1" s="1"/>
  <c r="H4" i="3"/>
  <c r="I4" i="3" s="1"/>
  <c r="H9" i="3"/>
  <c r="S9" i="3" s="1"/>
  <c r="B9" i="1" s="1"/>
  <c r="H13" i="3"/>
  <c r="S13" i="3" s="1"/>
  <c r="I13" i="3"/>
  <c r="H8" i="3"/>
  <c r="S8" i="3" s="1"/>
  <c r="B8" i="1" s="1"/>
  <c r="H10" i="3"/>
  <c r="I10" i="3" s="1"/>
  <c r="H5" i="3"/>
  <c r="I5" i="3" s="1"/>
  <c r="H11" i="3"/>
  <c r="I11" i="3" s="1"/>
  <c r="H3" i="3"/>
  <c r="S3" i="3" s="1"/>
  <c r="B3" i="1" s="1"/>
  <c r="R13" i="3"/>
  <c r="H7" i="3"/>
  <c r="S7" i="3" s="1"/>
  <c r="B7" i="1" s="1"/>
  <c r="I7" i="3"/>
  <c r="J7" i="2" l="1" a="1"/>
  <c r="J7" i="2" s="1"/>
  <c r="A7" i="2"/>
  <c r="C7" i="2" s="1" a="1"/>
  <c r="C7" i="2" s="1"/>
  <c r="H19" i="3"/>
  <c r="S19" i="3" s="1"/>
  <c r="I3" i="3"/>
  <c r="S11" i="3"/>
  <c r="H2" i="3"/>
  <c r="S2" i="3" s="1"/>
  <c r="B2" i="1" s="1"/>
  <c r="J16" i="3"/>
  <c r="T16" i="3" s="1"/>
  <c r="K16" i="3"/>
  <c r="I17" i="3"/>
  <c r="J14" i="3"/>
  <c r="T14" i="3" s="1"/>
  <c r="L18" i="3"/>
  <c r="M18" i="3" s="1"/>
  <c r="V18" i="3" s="1"/>
  <c r="J15" i="3"/>
  <c r="K15" i="3" s="1"/>
  <c r="S12" i="3"/>
  <c r="I12" i="3"/>
  <c r="K5" i="2" a="1"/>
  <c r="K5" i="2" s="1"/>
  <c r="K6" i="3"/>
  <c r="J6" i="2" a="1"/>
  <c r="J6" i="2" s="1"/>
  <c r="I3" i="2" a="1"/>
  <c r="I3" i="2" s="1"/>
  <c r="J2" i="2" a="1"/>
  <c r="J2" i="2" s="1"/>
  <c r="I8" i="3"/>
  <c r="J10" i="3"/>
  <c r="K10" i="3" s="1"/>
  <c r="J5" i="3"/>
  <c r="T5" i="3" s="1"/>
  <c r="C5" i="1" s="1"/>
  <c r="K5" i="3"/>
  <c r="J4" i="3"/>
  <c r="K4" i="3" s="1"/>
  <c r="S10" i="3"/>
  <c r="B10" i="1" s="1"/>
  <c r="I9" i="3"/>
  <c r="J7" i="3"/>
  <c r="T7" i="3" s="1"/>
  <c r="C7" i="1" s="1"/>
  <c r="K7" i="3"/>
  <c r="L6" i="3"/>
  <c r="U6" i="3" s="1"/>
  <c r="D6" i="1" s="1"/>
  <c r="J13" i="3"/>
  <c r="T13" i="3" s="1"/>
  <c r="J11" i="3"/>
  <c r="K11" i="3" s="1"/>
  <c r="J8" i="3"/>
  <c r="K8" i="3" s="1"/>
  <c r="J3" i="3"/>
  <c r="K3" i="3" s="1"/>
  <c r="S5" i="3"/>
  <c r="B5" i="1" s="1"/>
  <c r="S4" i="3"/>
  <c r="B4" i="1" s="1"/>
  <c r="A8" i="2" l="1"/>
  <c r="C8" i="2" s="1" a="1"/>
  <c r="C8" i="2" s="1"/>
  <c r="I7" i="2" a="1"/>
  <c r="I7" i="2" s="1"/>
  <c r="I2" i="3"/>
  <c r="D6" i="2" a="1"/>
  <c r="D6" i="2" s="1"/>
  <c r="D2" i="2" a="1"/>
  <c r="D2" i="2" s="1"/>
  <c r="D7" i="2" a="1"/>
  <c r="D7" i="2" s="1"/>
  <c r="D5" i="2" a="1"/>
  <c r="D5" i="2" s="1"/>
  <c r="D3" i="2" a="1"/>
  <c r="D3" i="2" s="1"/>
  <c r="D4" i="2" a="1"/>
  <c r="D4" i="2" s="1"/>
  <c r="K14" i="3"/>
  <c r="T11" i="3"/>
  <c r="T4" i="3"/>
  <c r="C4" i="1" s="1"/>
  <c r="I19" i="3"/>
  <c r="L15" i="3"/>
  <c r="M15" i="3" s="1"/>
  <c r="V15" i="3" s="1"/>
  <c r="U15" i="3"/>
  <c r="T15" i="3"/>
  <c r="U18" i="3"/>
  <c r="L14" i="3"/>
  <c r="M14" i="3" s="1"/>
  <c r="V14" i="3" s="1"/>
  <c r="J17" i="3"/>
  <c r="K17" i="3"/>
  <c r="T17" i="3"/>
  <c r="L16" i="3"/>
  <c r="M16" i="3" s="1"/>
  <c r="V16" i="3" s="1"/>
  <c r="K4" i="2" a="1"/>
  <c r="K4" i="2" s="1"/>
  <c r="K6" i="2" a="1"/>
  <c r="K6" i="2" s="1"/>
  <c r="J4" i="2" a="1"/>
  <c r="J4" i="2" s="1"/>
  <c r="T3" i="3"/>
  <c r="C3" i="1" s="1"/>
  <c r="T8" i="3"/>
  <c r="C8" i="1" s="1"/>
  <c r="J12" i="3"/>
  <c r="K12" i="3" s="1"/>
  <c r="L12" i="3" s="1"/>
  <c r="U12" i="3" s="1"/>
  <c r="J3" i="2" a="1"/>
  <c r="J3" i="2" s="1"/>
  <c r="K3" i="2" a="1"/>
  <c r="K3" i="2" s="1"/>
  <c r="L5" i="2" a="1"/>
  <c r="L5" i="2" s="1"/>
  <c r="L10" i="3"/>
  <c r="M10" i="3" s="1"/>
  <c r="V10" i="3" s="1"/>
  <c r="E10" i="1" s="1"/>
  <c r="L8" i="3"/>
  <c r="M8" i="3" s="1"/>
  <c r="V8" i="3" s="1"/>
  <c r="E8" i="1" s="1"/>
  <c r="L4" i="3"/>
  <c r="U4" i="3" s="1"/>
  <c r="D4" i="1" s="1"/>
  <c r="M4" i="3"/>
  <c r="V4" i="3" s="1"/>
  <c r="E4" i="1" s="1"/>
  <c r="T9" i="3"/>
  <c r="C9" i="1" s="1"/>
  <c r="J9" i="3"/>
  <c r="K9" i="3"/>
  <c r="T10" i="3"/>
  <c r="C10" i="1" s="1"/>
  <c r="L11" i="3"/>
  <c r="M11" i="3" s="1"/>
  <c r="V11" i="3" s="1"/>
  <c r="M6" i="3"/>
  <c r="V6" i="3" s="1"/>
  <c r="E6" i="1" s="1"/>
  <c r="L3" i="3"/>
  <c r="M3" i="3" s="1"/>
  <c r="V3" i="3" s="1"/>
  <c r="E3" i="1" s="1"/>
  <c r="K13" i="3"/>
  <c r="L7" i="3"/>
  <c r="U7" i="3" s="1"/>
  <c r="D7" i="1" s="1"/>
  <c r="L5" i="3"/>
  <c r="U5" i="3" s="1"/>
  <c r="D5" i="1" s="1"/>
  <c r="D8" i="2" l="1" a="1"/>
  <c r="D8" i="2" s="1"/>
  <c r="M9" i="2" a="1"/>
  <c r="M9" i="2" s="1"/>
  <c r="A9" i="2"/>
  <c r="I8" i="2" a="1"/>
  <c r="I8" i="2" s="1"/>
  <c r="J8" i="2" a="1"/>
  <c r="J8" i="2" s="1"/>
  <c r="U16" i="3"/>
  <c r="T19" i="3"/>
  <c r="J19" i="3"/>
  <c r="K19" i="3" s="1"/>
  <c r="J2" i="3"/>
  <c r="T2" i="3" s="1"/>
  <c r="C2" i="1" s="1"/>
  <c r="K2" i="3"/>
  <c r="U14" i="3"/>
  <c r="L17" i="3"/>
  <c r="U17" i="3" s="1"/>
  <c r="K2" i="2" a="1"/>
  <c r="K2" i="2" s="1"/>
  <c r="F10" i="1"/>
  <c r="L4" i="2" a="1"/>
  <c r="L4" i="2" s="1"/>
  <c r="T12" i="3"/>
  <c r="F8" i="1"/>
  <c r="M7" i="2" a="1"/>
  <c r="M7" i="2" s="1"/>
  <c r="L6" i="2" a="1"/>
  <c r="L6" i="2" s="1"/>
  <c r="K8" i="2" a="1"/>
  <c r="K8" i="2" s="1"/>
  <c r="M2" i="2" a="1"/>
  <c r="M2" i="2" s="1"/>
  <c r="F3" i="1"/>
  <c r="M3" i="2" a="1"/>
  <c r="M3" i="2" s="1"/>
  <c r="F4" i="1"/>
  <c r="K7" i="2" a="1"/>
  <c r="K7" i="2" s="1"/>
  <c r="F6" i="1"/>
  <c r="M5" i="2" a="1"/>
  <c r="M5" i="2" s="1"/>
  <c r="L3" i="2" a="1"/>
  <c r="L3" i="2" s="1"/>
  <c r="U8" i="3"/>
  <c r="D8" i="1" s="1"/>
  <c r="L13" i="3"/>
  <c r="U13" i="3" s="1"/>
  <c r="L9" i="3"/>
  <c r="M9" i="3" s="1"/>
  <c r="V9" i="3" s="1"/>
  <c r="E9" i="1" s="1"/>
  <c r="U3" i="3"/>
  <c r="D3" i="1" s="1"/>
  <c r="M5" i="3"/>
  <c r="V5" i="3" s="1"/>
  <c r="E5" i="1" s="1"/>
  <c r="M12" i="3"/>
  <c r="V12" i="3" s="1"/>
  <c r="M7" i="3"/>
  <c r="V7" i="3" s="1"/>
  <c r="E7" i="1" s="1"/>
  <c r="U11" i="3"/>
  <c r="U10" i="3"/>
  <c r="D10" i="1" s="1"/>
  <c r="K9" i="2" l="1" a="1"/>
  <c r="K9" i="2" s="1"/>
  <c r="C9" i="2" a="1"/>
  <c r="C9" i="2" s="1"/>
  <c r="D9" i="2" a="1"/>
  <c r="D9" i="2" s="1"/>
  <c r="A10" i="2"/>
  <c r="I9" i="2" a="1"/>
  <c r="I9" i="2" s="1"/>
  <c r="J9" i="2" a="1"/>
  <c r="J9" i="2" s="1"/>
  <c r="L2" i="3"/>
  <c r="U2" i="3" s="1"/>
  <c r="D2" i="1" s="1"/>
  <c r="M2" i="3"/>
  <c r="V2" i="3" s="1"/>
  <c r="E2" i="1" s="1"/>
  <c r="U9" i="3"/>
  <c r="D9" i="1" s="1"/>
  <c r="E8" i="2" a="1"/>
  <c r="E8" i="2" s="1"/>
  <c r="E3" i="2" a="1"/>
  <c r="E3" i="2" s="1"/>
  <c r="E5" i="2" a="1"/>
  <c r="E5" i="2" s="1"/>
  <c r="E7" i="2" a="1"/>
  <c r="E7" i="2" s="1"/>
  <c r="E6" i="2" a="1"/>
  <c r="E6" i="2" s="1"/>
  <c r="E9" i="2" a="1"/>
  <c r="E9" i="2" s="1"/>
  <c r="E4" i="2" a="1"/>
  <c r="E4" i="2" s="1"/>
  <c r="E2" i="2" a="1"/>
  <c r="E2" i="2" s="1"/>
  <c r="M19" i="3"/>
  <c r="V19" i="3" s="1"/>
  <c r="U19" i="3"/>
  <c r="L19" i="3"/>
  <c r="M17" i="3"/>
  <c r="V17" i="3" s="1"/>
  <c r="L7" i="2" a="1"/>
  <c r="L7" i="2" s="1"/>
  <c r="M4" i="2" a="1"/>
  <c r="M4" i="2" s="1"/>
  <c r="F5" i="1"/>
  <c r="N5" i="2" a="1"/>
  <c r="N5" i="2" s="1"/>
  <c r="F9" i="1"/>
  <c r="M8" i="2" a="1"/>
  <c r="M8" i="2" s="1"/>
  <c r="N7" i="2" a="1"/>
  <c r="N7" i="2" s="1"/>
  <c r="F10" i="2" a="1"/>
  <c r="F10" i="2" s="1"/>
  <c r="L2" i="2" a="1"/>
  <c r="L2" i="2" s="1"/>
  <c r="L8" i="2" a="1"/>
  <c r="L8" i="2" s="1"/>
  <c r="L9" i="2" a="1"/>
  <c r="L9" i="2" s="1"/>
  <c r="N9" i="2" a="1"/>
  <c r="N9" i="2" s="1"/>
  <c r="N3" i="2" a="1"/>
  <c r="N3" i="2" s="1"/>
  <c r="N10" i="2" a="1"/>
  <c r="N10" i="2" s="1"/>
  <c r="F7" i="1"/>
  <c r="M6" i="2" a="1"/>
  <c r="M6" i="2" s="1"/>
  <c r="H10" i="2" a="1"/>
  <c r="H10" i="2" s="1"/>
  <c r="N2" i="2" a="1"/>
  <c r="N2" i="2" s="1"/>
  <c r="M13" i="3"/>
  <c r="V13" i="3" s="1"/>
  <c r="C10" i="2" l="1" a="1"/>
  <c r="C10" i="2" s="1"/>
  <c r="D10" i="2" a="1"/>
  <c r="D10" i="2" s="1"/>
  <c r="G10" i="2" a="1"/>
  <c r="G10" i="2" s="1"/>
  <c r="E10" i="2" a="1"/>
  <c r="E10" i="2" s="1"/>
  <c r="A11" i="2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F2" i="2" a="1"/>
  <c r="F2" i="2" s="1"/>
  <c r="F5" i="2" a="1"/>
  <c r="F5" i="2" s="1"/>
  <c r="F3" i="2" a="1"/>
  <c r="F3" i="2" s="1"/>
  <c r="F6" i="2" a="1"/>
  <c r="F6" i="2" s="1"/>
  <c r="F8" i="2" a="1"/>
  <c r="F8" i="2" s="1"/>
  <c r="F9" i="2" a="1"/>
  <c r="F9" i="2" s="1"/>
  <c r="F7" i="2" a="1"/>
  <c r="F7" i="2" s="1"/>
  <c r="F4" i="2" a="1"/>
  <c r="F4" i="2" s="1"/>
  <c r="G5" i="2" a="1"/>
  <c r="G5" i="2" s="1"/>
  <c r="P5" i="2" s="1"/>
  <c r="G3" i="2" a="1"/>
  <c r="G3" i="2" s="1"/>
  <c r="P3" i="2" s="1"/>
  <c r="G8" i="2" a="1"/>
  <c r="G8" i="2" s="1"/>
  <c r="P8" i="2" s="1"/>
  <c r="Q8" i="2" s="1"/>
  <c r="S8" i="2" s="1"/>
  <c r="G2" i="2" a="1"/>
  <c r="G2" i="2" s="1"/>
  <c r="P2" i="2" s="1"/>
  <c r="G6" i="2" a="1"/>
  <c r="G6" i="2" s="1"/>
  <c r="P6" i="2" s="1"/>
  <c r="G9" i="2" a="1"/>
  <c r="G9" i="2" s="1"/>
  <c r="P9" i="2" s="1"/>
  <c r="F2" i="1"/>
  <c r="G4" i="2" a="1"/>
  <c r="G4" i="2" s="1"/>
  <c r="P4" i="2" s="1"/>
  <c r="Q4" i="2" s="1"/>
  <c r="S4" i="2" s="1"/>
  <c r="G7" i="2" a="1"/>
  <c r="G7" i="2" s="1"/>
  <c r="P7" i="2" s="1"/>
  <c r="N4" i="2" a="1"/>
  <c r="N4" i="2" s="1"/>
  <c r="N8" i="2" a="1"/>
  <c r="N8" i="2" s="1"/>
  <c r="N6" i="2" a="1"/>
  <c r="N6" i="2" s="1"/>
  <c r="P10" i="2" l="1"/>
  <c r="R10" i="2" s="1"/>
  <c r="A12" i="2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C11" i="2" a="1"/>
  <c r="C11" i="2" s="1"/>
  <c r="D11" i="2" a="1"/>
  <c r="D11" i="2" s="1"/>
  <c r="E11" i="2" a="1"/>
  <c r="E11" i="2" s="1"/>
  <c r="G11" i="2" a="1"/>
  <c r="G11" i="2" s="1"/>
  <c r="H11" i="2" a="1"/>
  <c r="H11" i="2" s="1"/>
  <c r="F11" i="2" a="1"/>
  <c r="F11" i="2" s="1"/>
  <c r="Q6" i="2"/>
  <c r="S6" i="2" s="1"/>
  <c r="R6" i="2"/>
  <c r="Q2" i="2"/>
  <c r="S2" i="2" s="1"/>
  <c r="R2" i="2"/>
  <c r="R4" i="2"/>
  <c r="Q3" i="2"/>
  <c r="S3" i="2" s="1"/>
  <c r="R3" i="2"/>
  <c r="Q9" i="2"/>
  <c r="S9" i="2" s="1"/>
  <c r="R9" i="2"/>
  <c r="R7" i="2"/>
  <c r="Q7" i="2"/>
  <c r="S7" i="2" s="1"/>
  <c r="Q5" i="2"/>
  <c r="S5" i="2" s="1"/>
  <c r="R5" i="2"/>
  <c r="R8" i="2"/>
  <c r="H2" i="2" a="1"/>
  <c r="H2" i="2" s="1"/>
  <c r="H8" i="2" a="1"/>
  <c r="H8" i="2" s="1"/>
  <c r="H6" i="2" a="1"/>
  <c r="H6" i="2" s="1"/>
  <c r="H5" i="2" a="1"/>
  <c r="H5" i="2" s="1"/>
  <c r="H9" i="2" a="1"/>
  <c r="H9" i="2" s="1"/>
  <c r="H7" i="2" a="1"/>
  <c r="H7" i="2" s="1"/>
  <c r="H3" i="2" a="1"/>
  <c r="H3" i="2" s="1"/>
  <c r="H4" i="2" a="1"/>
  <c r="H4" i="2" s="1"/>
  <c r="Q10" i="2" l="1"/>
  <c r="S10" i="2" s="1"/>
  <c r="P11" i="2"/>
  <c r="Q11" i="2" s="1"/>
  <c r="S11" i="2" s="1"/>
  <c r="A13" i="2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P12" i="2" s="1"/>
  <c r="N12" i="2" a="1"/>
  <c r="N12" i="2" s="1"/>
  <c r="R11" i="2"/>
  <c r="C12" i="2" a="1"/>
  <c r="C12" i="2" s="1"/>
  <c r="D12" i="2" a="1"/>
  <c r="D12" i="2" s="1"/>
  <c r="G12" i="2" a="1"/>
  <c r="G12" i="2" s="1"/>
  <c r="E12" i="2" a="1"/>
  <c r="E12" i="2" s="1"/>
  <c r="H12" i="2" a="1"/>
  <c r="H12" i="2" s="1"/>
  <c r="F12" i="2" a="1"/>
  <c r="F12" i="2" s="1"/>
  <c r="A14" i="2" l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Q12" i="2"/>
  <c r="S12" i="2" s="1"/>
  <c r="R12" i="2"/>
  <c r="C13" i="2" a="1"/>
  <c r="C13" i="2" s="1"/>
  <c r="D13" i="2" a="1"/>
  <c r="D13" i="2" s="1"/>
  <c r="G13" i="2" a="1"/>
  <c r="G13" i="2" s="1"/>
  <c r="E13" i="2" a="1"/>
  <c r="E13" i="2" s="1"/>
  <c r="H13" i="2" a="1"/>
  <c r="H13" i="2" s="1"/>
  <c r="F13" i="2" a="1"/>
  <c r="F13" i="2" s="1"/>
  <c r="P13" i="2" l="1"/>
  <c r="A15" i="2"/>
  <c r="I14" i="2" a="1"/>
  <c r="I14" i="2" s="1"/>
  <c r="J14" i="2" a="1"/>
  <c r="J14" i="2" s="1"/>
  <c r="K14" i="2" a="1"/>
  <c r="K14" i="2" s="1"/>
  <c r="M14" i="2" a="1"/>
  <c r="M14" i="2" s="1"/>
  <c r="L14" i="2" a="1"/>
  <c r="L14" i="2" s="1"/>
  <c r="N14" i="2" a="1"/>
  <c r="N14" i="2" s="1"/>
  <c r="R13" i="2"/>
  <c r="Q13" i="2"/>
  <c r="S13" i="2" s="1"/>
  <c r="C14" i="2" a="1"/>
  <c r="C14" i="2" s="1"/>
  <c r="D14" i="2" a="1"/>
  <c r="D14" i="2" s="1"/>
  <c r="E14" i="2" a="1"/>
  <c r="E14" i="2" s="1"/>
  <c r="G14" i="2" a="1"/>
  <c r="G14" i="2" s="1"/>
  <c r="F14" i="2" a="1"/>
  <c r="F14" i="2" s="1"/>
  <c r="H14" i="2" a="1"/>
  <c r="H14" i="2" s="1"/>
  <c r="P14" i="2" l="1"/>
  <c r="C15" i="2" a="1"/>
  <c r="C15" i="2" s="1"/>
  <c r="D15" i="2" a="1"/>
  <c r="D15" i="2" s="1"/>
  <c r="E15" i="2" a="1"/>
  <c r="E15" i="2" s="1"/>
  <c r="G15" i="2" a="1"/>
  <c r="G15" i="2" s="1"/>
  <c r="F15" i="2" a="1"/>
  <c r="F15" i="2" s="1"/>
  <c r="H15" i="2" a="1"/>
  <c r="H15" i="2" s="1"/>
  <c r="A16" i="2"/>
  <c r="I15" i="2" a="1"/>
  <c r="I15" i="2" s="1"/>
  <c r="J15" i="2" a="1"/>
  <c r="J15" i="2" s="1"/>
  <c r="K15" i="2" a="1"/>
  <c r="K15" i="2" s="1"/>
  <c r="M15" i="2" a="1"/>
  <c r="M15" i="2" s="1"/>
  <c r="L15" i="2" a="1"/>
  <c r="L15" i="2" s="1"/>
  <c r="N15" i="2" a="1"/>
  <c r="N15" i="2" s="1"/>
  <c r="P15" i="2" l="1"/>
  <c r="C16" i="2" a="1"/>
  <c r="C16" i="2" s="1"/>
  <c r="D16" i="2" a="1"/>
  <c r="D16" i="2" s="1"/>
  <c r="E16" i="2" a="1"/>
  <c r="E16" i="2" s="1"/>
  <c r="G16" i="2" a="1"/>
  <c r="G16" i="2" s="1"/>
  <c r="F16" i="2" a="1"/>
  <c r="F16" i="2" s="1"/>
  <c r="H16" i="2" a="1"/>
  <c r="H16" i="2" s="1"/>
  <c r="A17" i="2"/>
  <c r="I16" i="2" a="1"/>
  <c r="I16" i="2" s="1"/>
  <c r="J16" i="2" a="1"/>
  <c r="J16" i="2" s="1"/>
  <c r="M16" i="2" a="1"/>
  <c r="M16" i="2" s="1"/>
  <c r="K16" i="2" a="1"/>
  <c r="K16" i="2" s="1"/>
  <c r="N16" i="2" a="1"/>
  <c r="N16" i="2" s="1"/>
  <c r="L16" i="2" a="1"/>
  <c r="L16" i="2" s="1"/>
  <c r="Q15" i="2"/>
  <c r="S15" i="2" s="1"/>
  <c r="R15" i="2"/>
  <c r="Q14" i="2"/>
  <c r="S14" i="2" s="1"/>
  <c r="R14" i="2"/>
  <c r="P16" i="2" l="1"/>
  <c r="C17" i="2" a="1"/>
  <c r="C17" i="2" s="1"/>
  <c r="D17" i="2" a="1"/>
  <c r="D17" i="2" s="1"/>
  <c r="E17" i="2" a="1"/>
  <c r="E17" i="2" s="1"/>
  <c r="G17" i="2" a="1"/>
  <c r="G17" i="2" s="1"/>
  <c r="F17" i="2" a="1"/>
  <c r="F17" i="2" s="1"/>
  <c r="H17" i="2" a="1"/>
  <c r="H17" i="2" s="1"/>
  <c r="A18" i="2"/>
  <c r="B18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P17" i="2" s="1"/>
  <c r="N17" i="2" a="1"/>
  <c r="N17" i="2" s="1"/>
  <c r="R16" i="2"/>
  <c r="Q16" i="2"/>
  <c r="S16" i="2" s="1"/>
  <c r="C18" i="2" l="1" a="1"/>
  <c r="C18" i="2" s="1"/>
  <c r="E18" i="2" a="1"/>
  <c r="E18" i="2" s="1"/>
  <c r="D18" i="2" a="1"/>
  <c r="D18" i="2" s="1"/>
  <c r="F18" i="2" a="1"/>
  <c r="F18" i="2" s="1"/>
  <c r="G18" i="2" a="1"/>
  <c r="G18" i="2" s="1"/>
  <c r="H18" i="2" a="1"/>
  <c r="H18" i="2" s="1"/>
  <c r="Q17" i="2"/>
  <c r="S17" i="2" s="1"/>
  <c r="R17" i="2"/>
  <c r="A19" i="2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P18" i="2" s="1"/>
  <c r="N18" i="2" a="1"/>
  <c r="N18" i="2" s="1"/>
  <c r="R18" i="2" l="1"/>
  <c r="Q18" i="2"/>
  <c r="S18" i="2" s="1"/>
  <c r="C19" i="2" a="1"/>
  <c r="C19" i="2" s="1"/>
  <c r="E19" i="2" a="1"/>
  <c r="E19" i="2" s="1"/>
  <c r="D19" i="2" a="1"/>
  <c r="D19" i="2" s="1"/>
  <c r="F19" i="2" a="1"/>
  <c r="F19" i="2" s="1"/>
  <c r="G19" i="2" a="1"/>
  <c r="G19" i="2" s="1"/>
  <c r="H19" i="2" a="1"/>
  <c r="H19" i="2" s="1"/>
  <c r="A20" i="2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P19" i="2" l="1"/>
  <c r="Q19" i="2" s="1"/>
  <c r="S19" i="2" s="1"/>
  <c r="A21" i="2"/>
  <c r="I20" i="2" a="1"/>
  <c r="I20" i="2" s="1"/>
  <c r="J20" i="2" a="1"/>
  <c r="J20" i="2" s="1"/>
  <c r="M20" i="2" a="1"/>
  <c r="M20" i="2" s="1"/>
  <c r="K20" i="2" a="1"/>
  <c r="K20" i="2" s="1"/>
  <c r="N20" i="2" a="1"/>
  <c r="N20" i="2" s="1"/>
  <c r="L20" i="2" a="1"/>
  <c r="L20" i="2" s="1"/>
  <c r="C20" i="2" a="1"/>
  <c r="C20" i="2" s="1"/>
  <c r="E20" i="2" a="1"/>
  <c r="E20" i="2" s="1"/>
  <c r="D20" i="2" a="1"/>
  <c r="D20" i="2" s="1"/>
  <c r="G20" i="2" a="1"/>
  <c r="G20" i="2" s="1"/>
  <c r="F20" i="2" a="1"/>
  <c r="F20" i="2" s="1"/>
  <c r="H20" i="2" a="1"/>
  <c r="H20" i="2" s="1"/>
  <c r="R19" i="2" l="1"/>
  <c r="P20" i="2"/>
  <c r="C21" i="2" a="1"/>
  <c r="C21" i="2" s="1"/>
  <c r="E21" i="2" a="1"/>
  <c r="E21" i="2" s="1"/>
  <c r="D21" i="2" a="1"/>
  <c r="D21" i="2" s="1"/>
  <c r="G21" i="2" a="1"/>
  <c r="G21" i="2" s="1"/>
  <c r="F21" i="2" a="1"/>
  <c r="F21" i="2" s="1"/>
  <c r="H21" i="2" a="1"/>
  <c r="H21" i="2" s="1"/>
  <c r="A22" i="2"/>
  <c r="J21" i="2" a="1"/>
  <c r="J21" i="2" s="1"/>
  <c r="I21" i="2" a="1"/>
  <c r="I21" i="2" s="1"/>
  <c r="K21" i="2" a="1"/>
  <c r="K21" i="2" s="1"/>
  <c r="L21" i="2" a="1"/>
  <c r="L21" i="2" s="1"/>
  <c r="M21" i="2" a="1"/>
  <c r="M21" i="2" s="1"/>
  <c r="N21" i="2" a="1"/>
  <c r="N21" i="2" s="1"/>
  <c r="P21" i="2" l="1"/>
  <c r="A23" i="2"/>
  <c r="I22" i="2" a="1"/>
  <c r="I22" i="2" s="1"/>
  <c r="J22" i="2" a="1"/>
  <c r="J22" i="2" s="1"/>
  <c r="K22" i="2" a="1"/>
  <c r="K22" i="2" s="1"/>
  <c r="M22" i="2" a="1"/>
  <c r="M22" i="2" s="1"/>
  <c r="L22" i="2" a="1"/>
  <c r="L22" i="2" s="1"/>
  <c r="N22" i="2" a="1"/>
  <c r="N22" i="2" s="1"/>
  <c r="C22" i="2" a="1"/>
  <c r="C22" i="2" s="1"/>
  <c r="E22" i="2" a="1"/>
  <c r="E22" i="2" s="1"/>
  <c r="D22" i="2" a="1"/>
  <c r="D22" i="2" s="1"/>
  <c r="F22" i="2" a="1"/>
  <c r="F22" i="2" s="1"/>
  <c r="G22" i="2" a="1"/>
  <c r="G22" i="2" s="1"/>
  <c r="H22" i="2" a="1"/>
  <c r="H22" i="2" s="1"/>
  <c r="Q20" i="2"/>
  <c r="S20" i="2" s="1"/>
  <c r="R20" i="2"/>
  <c r="P22" i="2" l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A24" i="2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Q22" i="2"/>
  <c r="S22" i="2" s="1"/>
  <c r="R22" i="2"/>
  <c r="R21" i="2"/>
  <c r="Q21" i="2"/>
  <c r="S21" i="2" s="1"/>
  <c r="C24" i="2" l="1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P23" i="2"/>
  <c r="A25" i="2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A26" i="2" l="1"/>
  <c r="I25" i="2" a="1"/>
  <c r="I25" i="2" s="1"/>
  <c r="J25" i="2" a="1"/>
  <c r="J25" i="2" s="1"/>
  <c r="K25" i="2" a="1"/>
  <c r="K25" i="2" s="1"/>
  <c r="M25" i="2" a="1"/>
  <c r="M25" i="2" s="1"/>
  <c r="N25" i="2" a="1"/>
  <c r="N25" i="2" s="1"/>
  <c r="L25" i="2" a="1"/>
  <c r="L25" i="2" s="1"/>
  <c r="P24" i="2"/>
  <c r="Q23" i="2"/>
  <c r="S23" i="2" s="1"/>
  <c r="R23" i="2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P25" i="2" l="1"/>
  <c r="R25" i="2" s="1"/>
  <c r="C26" i="2" a="1"/>
  <c r="C26" i="2" s="1"/>
  <c r="E26" i="2" a="1"/>
  <c r="E26" i="2" s="1"/>
  <c r="D26" i="2" a="1"/>
  <c r="D26" i="2" s="1"/>
  <c r="F26" i="2" a="1"/>
  <c r="F26" i="2" s="1"/>
  <c r="G26" i="2" a="1"/>
  <c r="G26" i="2" s="1"/>
  <c r="H26" i="2" a="1"/>
  <c r="H26" i="2" s="1"/>
  <c r="Q24" i="2"/>
  <c r="S24" i="2" s="1"/>
  <c r="R24" i="2"/>
  <c r="A27" i="2"/>
  <c r="J26" i="2" a="1"/>
  <c r="J26" i="2" s="1"/>
  <c r="I26" i="2" a="1"/>
  <c r="I26" i="2" s="1"/>
  <c r="K26" i="2" a="1"/>
  <c r="K26" i="2" s="1"/>
  <c r="L26" i="2" a="1"/>
  <c r="L26" i="2" s="1"/>
  <c r="M26" i="2" a="1"/>
  <c r="M26" i="2" s="1"/>
  <c r="N26" i="2" a="1"/>
  <c r="N26" i="2" s="1"/>
  <c r="Q25" i="2" l="1"/>
  <c r="S25" i="2" s="1"/>
  <c r="C27" i="2" a="1"/>
  <c r="C27" i="2" s="1"/>
  <c r="E27" i="2" a="1"/>
  <c r="E27" i="2" s="1"/>
  <c r="D27" i="2" a="1"/>
  <c r="D27" i="2" s="1"/>
  <c r="F27" i="2" a="1"/>
  <c r="F27" i="2" s="1"/>
  <c r="G27" i="2" a="1"/>
  <c r="G27" i="2" s="1"/>
  <c r="H27" i="2" a="1"/>
  <c r="H27" i="2" s="1"/>
  <c r="A28" i="2"/>
  <c r="I27" i="2" a="1"/>
  <c r="I27" i="2" s="1"/>
  <c r="J27" i="2" a="1"/>
  <c r="J27" i="2" s="1"/>
  <c r="M27" i="2" a="1"/>
  <c r="M27" i="2" s="1"/>
  <c r="K27" i="2" a="1"/>
  <c r="K27" i="2" s="1"/>
  <c r="N27" i="2" a="1"/>
  <c r="N27" i="2" s="1"/>
  <c r="L27" i="2" a="1"/>
  <c r="L27" i="2" s="1"/>
  <c r="P26" i="2"/>
  <c r="C28" i="2" l="1" a="1"/>
  <c r="C28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P27" i="2"/>
  <c r="A29" i="2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Q26" i="2"/>
  <c r="S26" i="2" s="1"/>
  <c r="R26" i="2"/>
  <c r="P28" i="2" l="1"/>
  <c r="Q28" i="2"/>
  <c r="S28" i="2" s="1"/>
  <c r="R28" i="2"/>
  <c r="A30" i="2"/>
  <c r="I29" i="2" a="1"/>
  <c r="I29" i="2" s="1"/>
  <c r="J29" i="2" a="1"/>
  <c r="J29" i="2" s="1"/>
  <c r="K29" i="2" a="1"/>
  <c r="K29" i="2" s="1"/>
  <c r="M29" i="2" a="1"/>
  <c r="M29" i="2" s="1"/>
  <c r="L29" i="2" a="1"/>
  <c r="L29" i="2" s="1"/>
  <c r="N29" i="2" a="1"/>
  <c r="N29" i="2" s="1"/>
  <c r="Q27" i="2"/>
  <c r="S27" i="2" s="1"/>
  <c r="R27" i="2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P29" i="2" l="1"/>
  <c r="R29" i="2" s="1"/>
  <c r="C30" i="2" a="1"/>
  <c r="C30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A31" i="2"/>
  <c r="J30" i="2" a="1"/>
  <c r="J30" i="2" s="1"/>
  <c r="I30" i="2" a="1"/>
  <c r="I30" i="2" s="1"/>
  <c r="K30" i="2" a="1"/>
  <c r="K30" i="2" s="1"/>
  <c r="L30" i="2" a="1"/>
  <c r="L30" i="2" s="1"/>
  <c r="M30" i="2" a="1"/>
  <c r="M30" i="2" s="1"/>
  <c r="N30" i="2" a="1"/>
  <c r="N30" i="2" s="1"/>
  <c r="Q29" i="2" l="1"/>
  <c r="S29" i="2" s="1"/>
  <c r="P30" i="2"/>
  <c r="Q30" i="2" s="1"/>
  <c r="S30" i="2" s="1"/>
  <c r="D31" i="2" a="1"/>
  <c r="D31" i="2" s="1"/>
  <c r="C31" i="2" a="1"/>
  <c r="C31" i="2" s="1"/>
  <c r="E31" i="2" a="1"/>
  <c r="E31" i="2" s="1"/>
  <c r="F31" i="2" a="1"/>
  <c r="F31" i="2" s="1"/>
  <c r="G31" i="2" a="1"/>
  <c r="G31" i="2" s="1"/>
  <c r="H31" i="2" a="1"/>
  <c r="H31" i="2" s="1"/>
  <c r="A32" i="2"/>
  <c r="I31" i="2" a="1"/>
  <c r="I31" i="2" s="1"/>
  <c r="J31" i="2" a="1"/>
  <c r="J31" i="2" s="1"/>
  <c r="K31" i="2" a="1"/>
  <c r="K31" i="2" s="1"/>
  <c r="M31" i="2" a="1"/>
  <c r="M31" i="2" s="1"/>
  <c r="L31" i="2" a="1"/>
  <c r="L31" i="2" s="1"/>
  <c r="N31" i="2" a="1"/>
  <c r="N31" i="2" s="1"/>
  <c r="R30" i="2" l="1"/>
  <c r="P31" i="2"/>
  <c r="R31" i="2" s="1"/>
  <c r="Q31" i="2"/>
  <c r="S31" i="2" s="1"/>
  <c r="C32" i="2" a="1"/>
  <c r="C32" i="2" s="1"/>
  <c r="D32" i="2" a="1"/>
  <c r="D32" i="2" s="1"/>
  <c r="E32" i="2" a="1"/>
  <c r="E32" i="2" s="1"/>
  <c r="F32" i="2" a="1"/>
  <c r="F32" i="2" s="1"/>
  <c r="G32" i="2" a="1"/>
  <c r="G32" i="2" s="1"/>
  <c r="P32" i="2" s="1"/>
  <c r="H32" i="2" a="1"/>
  <c r="H32" i="2" s="1"/>
  <c r="A33" i="2"/>
  <c r="B33" i="2" s="1"/>
  <c r="B34" i="2" s="1"/>
  <c r="I32" i="2" a="1"/>
  <c r="I32" i="2" s="1"/>
  <c r="J32" i="2" a="1"/>
  <c r="J32" i="2" s="1"/>
  <c r="M32" i="2" a="1"/>
  <c r="M32" i="2" s="1"/>
  <c r="K32" i="2" a="1"/>
  <c r="K32" i="2" s="1"/>
  <c r="N32" i="2" a="1"/>
  <c r="N32" i="2" s="1"/>
  <c r="L32" i="2" a="1"/>
  <c r="L32" i="2" s="1"/>
  <c r="Q32" i="2" l="1"/>
  <c r="S32" i="2" s="1"/>
  <c r="R32" i="2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A34" i="2"/>
  <c r="I33" i="2" a="1"/>
  <c r="I33" i="2" s="1"/>
  <c r="J33" i="2" a="1"/>
  <c r="J33" i="2" s="1"/>
  <c r="K33" i="2" a="1"/>
  <c r="K33" i="2" s="1"/>
  <c r="M33" i="2" a="1"/>
  <c r="M33" i="2" s="1"/>
  <c r="P33" i="2" s="1"/>
  <c r="N33" i="2" a="1"/>
  <c r="N33" i="2" s="1"/>
  <c r="L33" i="2" a="1"/>
  <c r="L33" i="2" s="1"/>
  <c r="Q33" i="2" l="1"/>
  <c r="S33" i="2" s="1"/>
  <c r="R33" i="2"/>
  <c r="C34" i="2" a="1"/>
  <c r="C34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A35" i="2"/>
  <c r="B35" i="2" s="1"/>
  <c r="B36" i="2" s="1"/>
  <c r="B37" i="2" s="1"/>
  <c r="I34" i="2" a="1"/>
  <c r="I34" i="2" s="1"/>
  <c r="J34" i="2" a="1"/>
  <c r="J34" i="2" s="1"/>
  <c r="M34" i="2" a="1"/>
  <c r="M34" i="2" s="1"/>
  <c r="K34" i="2" a="1"/>
  <c r="K34" i="2" s="1"/>
  <c r="L34" i="2" a="1"/>
  <c r="L34" i="2" s="1"/>
  <c r="N34" i="2" a="1"/>
  <c r="N34" i="2" s="1"/>
  <c r="B38" i="2" l="1"/>
  <c r="P34" i="2"/>
  <c r="Q34" i="2" s="1"/>
  <c r="S34" i="2" s="1"/>
  <c r="C35" i="2" a="1"/>
  <c r="C35" i="2" s="1"/>
  <c r="D35" i="2" a="1"/>
  <c r="D35" i="2" s="1"/>
  <c r="G35" i="2" a="1"/>
  <c r="G35" i="2" s="1"/>
  <c r="E35" i="2" a="1"/>
  <c r="E35" i="2" s="1"/>
  <c r="F35" i="2" a="1"/>
  <c r="F35" i="2" s="1"/>
  <c r="H35" i="2" a="1"/>
  <c r="H35" i="2" s="1"/>
  <c r="A36" i="2"/>
  <c r="J35" i="2" a="1"/>
  <c r="J35" i="2" s="1"/>
  <c r="I35" i="2" a="1"/>
  <c r="I35" i="2" s="1"/>
  <c r="K35" i="2" a="1"/>
  <c r="K35" i="2" s="1"/>
  <c r="M35" i="2" a="1"/>
  <c r="M35" i="2" s="1"/>
  <c r="P35" i="2" s="1"/>
  <c r="L35" i="2" a="1"/>
  <c r="L35" i="2" s="1"/>
  <c r="N35" i="2" a="1"/>
  <c r="N35" i="2" s="1"/>
  <c r="R34" i="2" l="1"/>
  <c r="N38" i="2" a="1"/>
  <c r="N38" i="2" s="1"/>
  <c r="I38" i="2" a="1"/>
  <c r="I38" i="2" s="1"/>
  <c r="B39" i="2"/>
  <c r="J38" i="2" a="1"/>
  <c r="J38" i="2" s="1"/>
  <c r="K38" i="2" a="1"/>
  <c r="K38" i="2" s="1"/>
  <c r="L38" i="2" a="1"/>
  <c r="L38" i="2" s="1"/>
  <c r="M38" i="2" a="1"/>
  <c r="M38" i="2" s="1"/>
  <c r="R35" i="2"/>
  <c r="Q35" i="2"/>
  <c r="S35" i="2" s="1"/>
  <c r="C36" i="2" a="1"/>
  <c r="C36" i="2" s="1"/>
  <c r="D36" i="2" a="1"/>
  <c r="D36" i="2" s="1"/>
  <c r="G36" i="2" a="1"/>
  <c r="G36" i="2" s="1"/>
  <c r="E36" i="2" a="1"/>
  <c r="E36" i="2" s="1"/>
  <c r="F36" i="2" a="1"/>
  <c r="F36" i="2" s="1"/>
  <c r="H36" i="2" a="1"/>
  <c r="H36" i="2" s="1"/>
  <c r="A37" i="2"/>
  <c r="A38" i="2" s="1"/>
  <c r="I36" i="2" a="1"/>
  <c r="I36" i="2" s="1"/>
  <c r="J36" i="2" a="1"/>
  <c r="J36" i="2" s="1"/>
  <c r="M36" i="2" a="1"/>
  <c r="M36" i="2" s="1"/>
  <c r="K36" i="2" a="1"/>
  <c r="K36" i="2" s="1"/>
  <c r="N36" i="2" a="1"/>
  <c r="N36" i="2" s="1"/>
  <c r="L36" i="2" a="1"/>
  <c r="L36" i="2" s="1"/>
  <c r="M39" i="2" l="1" a="1"/>
  <c r="M39" i="2" s="1"/>
  <c r="I39" i="2" a="1"/>
  <c r="I39" i="2" s="1"/>
  <c r="K39" i="2" a="1"/>
  <c r="K39" i="2" s="1"/>
  <c r="L39" i="2" a="1"/>
  <c r="L39" i="2" s="1"/>
  <c r="B40" i="2"/>
  <c r="J39" i="2" a="1"/>
  <c r="J39" i="2" s="1"/>
  <c r="N39" i="2" a="1"/>
  <c r="N39" i="2" s="1"/>
  <c r="A40" i="2"/>
  <c r="C38" i="2" a="1"/>
  <c r="C38" i="2" s="1"/>
  <c r="G38" i="2" a="1"/>
  <c r="G38" i="2" s="1"/>
  <c r="F38" i="2" a="1"/>
  <c r="F38" i="2" s="1"/>
  <c r="D38" i="2" a="1"/>
  <c r="D38" i="2" s="1"/>
  <c r="H38" i="2" a="1"/>
  <c r="H38" i="2" s="1"/>
  <c r="E38" i="2" a="1"/>
  <c r="E38" i="2" s="1"/>
  <c r="P38" i="2"/>
  <c r="A39" i="2"/>
  <c r="P36" i="2"/>
  <c r="D37" i="2" a="1"/>
  <c r="D37" i="2" s="1"/>
  <c r="C37" i="2" a="1"/>
  <c r="C37" i="2" s="1"/>
  <c r="E37" i="2" a="1"/>
  <c r="E37" i="2" s="1"/>
  <c r="G37" i="2" a="1"/>
  <c r="G37" i="2" s="1"/>
  <c r="P37" i="2" s="1"/>
  <c r="H37" i="2" a="1"/>
  <c r="H37" i="2" s="1"/>
  <c r="F37" i="2" a="1"/>
  <c r="F37" i="2" s="1"/>
  <c r="I37" i="2" a="1"/>
  <c r="I37" i="2" s="1"/>
  <c r="J37" i="2" a="1"/>
  <c r="J37" i="2" s="1"/>
  <c r="K37" i="2" a="1"/>
  <c r="K37" i="2" s="1"/>
  <c r="M37" i="2" a="1"/>
  <c r="M37" i="2" s="1"/>
  <c r="L37" i="2" a="1"/>
  <c r="L37" i="2" s="1"/>
  <c r="N37" i="2" a="1"/>
  <c r="N37" i="2" s="1"/>
  <c r="R38" i="2" l="1"/>
  <c r="Q38" i="2"/>
  <c r="S38" i="2" s="1"/>
  <c r="K40" i="2" a="1"/>
  <c r="K40" i="2" s="1"/>
  <c r="I40" i="2" a="1"/>
  <c r="I40" i="2" s="1"/>
  <c r="J40" i="2" a="1"/>
  <c r="J40" i="2" s="1"/>
  <c r="L40" i="2" a="1"/>
  <c r="L40" i="2" s="1"/>
  <c r="N40" i="2" a="1"/>
  <c r="N40" i="2" s="1"/>
  <c r="M40" i="2" a="1"/>
  <c r="M40" i="2" s="1"/>
  <c r="B41" i="2"/>
  <c r="C39" i="2" a="1"/>
  <c r="C39" i="2" s="1"/>
  <c r="F39" i="2" a="1"/>
  <c r="F39" i="2" s="1"/>
  <c r="E39" i="2" a="1"/>
  <c r="E39" i="2" s="1"/>
  <c r="G39" i="2" a="1"/>
  <c r="G39" i="2" s="1"/>
  <c r="P39" i="2" s="1"/>
  <c r="H39" i="2" a="1"/>
  <c r="H39" i="2" s="1"/>
  <c r="D39" i="2" a="1"/>
  <c r="D39" i="2" s="1"/>
  <c r="A41" i="2"/>
  <c r="C40" i="2" a="1"/>
  <c r="C40" i="2" s="1"/>
  <c r="G40" i="2" a="1"/>
  <c r="G40" i="2" s="1"/>
  <c r="D40" i="2" a="1"/>
  <c r="D40" i="2" s="1"/>
  <c r="F40" i="2" a="1"/>
  <c r="F40" i="2" s="1"/>
  <c r="E40" i="2" a="1"/>
  <c r="E40" i="2" s="1"/>
  <c r="H40" i="2" a="1"/>
  <c r="H40" i="2" s="1"/>
  <c r="Q37" i="2"/>
  <c r="S37" i="2" s="1"/>
  <c r="R37" i="2"/>
  <c r="R36" i="2"/>
  <c r="Q36" i="2"/>
  <c r="S36" i="2" s="1"/>
  <c r="Q39" i="2" l="1"/>
  <c r="S39" i="2" s="1"/>
  <c r="R39" i="2"/>
  <c r="D41" i="2" a="1"/>
  <c r="D41" i="2" s="1"/>
  <c r="F41" i="2" a="1"/>
  <c r="F41" i="2" s="1"/>
  <c r="H41" i="2" a="1"/>
  <c r="H41" i="2" s="1"/>
  <c r="G41" i="2" a="1"/>
  <c r="G41" i="2" s="1"/>
  <c r="C41" i="2" a="1"/>
  <c r="C41" i="2" s="1"/>
  <c r="E41" i="2" a="1"/>
  <c r="E41" i="2" s="1"/>
  <c r="P40" i="2"/>
  <c r="B42" i="2"/>
  <c r="J41" i="2" a="1"/>
  <c r="J41" i="2" s="1"/>
  <c r="K41" i="2" a="1"/>
  <c r="K41" i="2" s="1"/>
  <c r="L41" i="2" a="1"/>
  <c r="L41" i="2" s="1"/>
  <c r="A42" i="2"/>
  <c r="N41" i="2" a="1"/>
  <c r="N41" i="2" s="1"/>
  <c r="M41" i="2" a="1"/>
  <c r="M41" i="2" s="1"/>
  <c r="P41" i="2" s="1"/>
  <c r="I41" i="2" a="1"/>
  <c r="I41" i="2" s="1"/>
  <c r="Q41" i="2" l="1"/>
  <c r="S41" i="2" s="1"/>
  <c r="R41" i="2"/>
  <c r="E42" i="2" a="1"/>
  <c r="E42" i="2" s="1"/>
  <c r="G42" i="2" a="1"/>
  <c r="G42" i="2" s="1"/>
  <c r="D42" i="2" a="1"/>
  <c r="D42" i="2" s="1"/>
  <c r="F42" i="2" a="1"/>
  <c r="F42" i="2" s="1"/>
  <c r="H42" i="2" a="1"/>
  <c r="H42" i="2" s="1"/>
  <c r="C42" i="2" a="1"/>
  <c r="C42" i="2" s="1"/>
  <c r="B43" i="2"/>
  <c r="A43" i="2"/>
  <c r="K42" i="2" a="1"/>
  <c r="K42" i="2" s="1"/>
  <c r="M42" i="2" a="1"/>
  <c r="M42" i="2" s="1"/>
  <c r="P42" i="2" s="1"/>
  <c r="N42" i="2" a="1"/>
  <c r="N42" i="2" s="1"/>
  <c r="J42" i="2" a="1"/>
  <c r="J42" i="2" s="1"/>
  <c r="I42" i="2" a="1"/>
  <c r="I42" i="2" s="1"/>
  <c r="L42" i="2" a="1"/>
  <c r="L42" i="2" s="1"/>
  <c r="R40" i="2"/>
  <c r="Q40" i="2"/>
  <c r="S40" i="2" s="1"/>
  <c r="Q42" i="2" l="1"/>
  <c r="S42" i="2" s="1"/>
  <c r="R42" i="2"/>
  <c r="E43" i="2" a="1"/>
  <c r="E43" i="2" s="1"/>
  <c r="D43" i="2" a="1"/>
  <c r="D43" i="2" s="1"/>
  <c r="C43" i="2" a="1"/>
  <c r="C43" i="2" s="1"/>
  <c r="F43" i="2" a="1"/>
  <c r="F43" i="2" s="1"/>
  <c r="H43" i="2" a="1"/>
  <c r="H43" i="2" s="1"/>
  <c r="G43" i="2" a="1"/>
  <c r="G43" i="2" s="1"/>
  <c r="B44" i="2"/>
  <c r="A44" i="2"/>
  <c r="L43" i="2" a="1"/>
  <c r="L43" i="2" s="1"/>
  <c r="N43" i="2" a="1"/>
  <c r="N43" i="2" s="1"/>
  <c r="J43" i="2" a="1"/>
  <c r="J43" i="2" s="1"/>
  <c r="K43" i="2" a="1"/>
  <c r="K43" i="2" s="1"/>
  <c r="M43" i="2" a="1"/>
  <c r="M43" i="2" s="1"/>
  <c r="I43" i="2" a="1"/>
  <c r="I43" i="2" s="1"/>
  <c r="P43" i="2" l="1"/>
  <c r="C44" i="2" a="1"/>
  <c r="C44" i="2" s="1"/>
  <c r="D44" i="2" a="1"/>
  <c r="D44" i="2" s="1"/>
  <c r="E44" i="2" a="1"/>
  <c r="E44" i="2" s="1"/>
  <c r="G44" i="2" a="1"/>
  <c r="G44" i="2" s="1"/>
  <c r="H44" i="2" a="1"/>
  <c r="H44" i="2" s="1"/>
  <c r="F44" i="2" a="1"/>
  <c r="F44" i="2" s="1"/>
  <c r="M44" i="2" a="1"/>
  <c r="M44" i="2" s="1"/>
  <c r="P44" i="2" s="1"/>
  <c r="A45" i="2"/>
  <c r="K44" i="2" a="1"/>
  <c r="K44" i="2" s="1"/>
  <c r="J44" i="2" a="1"/>
  <c r="J44" i="2" s="1"/>
  <c r="I44" i="2" a="1"/>
  <c r="I44" i="2" s="1"/>
  <c r="B45" i="2"/>
  <c r="L44" i="2" a="1"/>
  <c r="L44" i="2" s="1"/>
  <c r="N44" i="2" a="1"/>
  <c r="N44" i="2" s="1"/>
  <c r="R44" i="2" l="1"/>
  <c r="Q44" i="2"/>
  <c r="S44" i="2" s="1"/>
  <c r="A46" i="2"/>
  <c r="N45" i="2" a="1"/>
  <c r="N45" i="2" s="1"/>
  <c r="I45" i="2" a="1"/>
  <c r="I45" i="2" s="1"/>
  <c r="B46" i="2"/>
  <c r="J45" i="2" a="1"/>
  <c r="J45" i="2" s="1"/>
  <c r="K45" i="2" a="1"/>
  <c r="K45" i="2" s="1"/>
  <c r="L45" i="2" a="1"/>
  <c r="L45" i="2" s="1"/>
  <c r="M45" i="2" a="1"/>
  <c r="M45" i="2" s="1"/>
  <c r="F45" i="2" a="1"/>
  <c r="F45" i="2" s="1"/>
  <c r="H45" i="2" a="1"/>
  <c r="H45" i="2" s="1"/>
  <c r="C45" i="2" a="1"/>
  <c r="C45" i="2" s="1"/>
  <c r="D45" i="2" a="1"/>
  <c r="D45" i="2" s="1"/>
  <c r="E45" i="2" a="1"/>
  <c r="E45" i="2" s="1"/>
  <c r="G45" i="2" a="1"/>
  <c r="G45" i="2" s="1"/>
  <c r="R43" i="2"/>
  <c r="Q43" i="2"/>
  <c r="S43" i="2" s="1"/>
  <c r="M46" i="2" l="1" a="1"/>
  <c r="M46" i="2" s="1"/>
  <c r="L46" i="2" a="1"/>
  <c r="L46" i="2" s="1"/>
  <c r="N46" i="2" a="1"/>
  <c r="N46" i="2" s="1"/>
  <c r="J46" i="2" a="1"/>
  <c r="J46" i="2" s="1"/>
  <c r="A47" i="2"/>
  <c r="K46" i="2" a="1"/>
  <c r="K46" i="2" s="1"/>
  <c r="B47" i="2"/>
  <c r="I46" i="2" a="1"/>
  <c r="I46" i="2" s="1"/>
  <c r="H46" i="2" a="1"/>
  <c r="H46" i="2" s="1"/>
  <c r="D46" i="2" a="1"/>
  <c r="D46" i="2" s="1"/>
  <c r="C46" i="2" a="1"/>
  <c r="C46" i="2" s="1"/>
  <c r="F46" i="2" a="1"/>
  <c r="F46" i="2" s="1"/>
  <c r="G46" i="2" a="1"/>
  <c r="G46" i="2" s="1"/>
  <c r="E46" i="2" a="1"/>
  <c r="E46" i="2" s="1"/>
  <c r="P45" i="2"/>
  <c r="R45" i="2" l="1"/>
  <c r="Q45" i="2"/>
  <c r="S45" i="2" s="1"/>
  <c r="M47" i="2" a="1"/>
  <c r="M47" i="2" s="1"/>
  <c r="A48" i="2"/>
  <c r="L47" i="2" a="1"/>
  <c r="L47" i="2" s="1"/>
  <c r="I47" i="2" a="1"/>
  <c r="I47" i="2" s="1"/>
  <c r="B48" i="2"/>
  <c r="N47" i="2" a="1"/>
  <c r="N47" i="2" s="1"/>
  <c r="J47" i="2" a="1"/>
  <c r="J47" i="2" s="1"/>
  <c r="K47" i="2" a="1"/>
  <c r="K47" i="2" s="1"/>
  <c r="H47" i="2" a="1"/>
  <c r="H47" i="2" s="1"/>
  <c r="C47" i="2" a="1"/>
  <c r="C47" i="2" s="1"/>
  <c r="G47" i="2" a="1"/>
  <c r="G47" i="2" s="1"/>
  <c r="F47" i="2" a="1"/>
  <c r="F47" i="2" s="1"/>
  <c r="D47" i="2" a="1"/>
  <c r="D47" i="2" s="1"/>
  <c r="E47" i="2" a="1"/>
  <c r="E47" i="2" s="1"/>
  <c r="P46" i="2"/>
  <c r="L48" i="2" l="1" a="1"/>
  <c r="L48" i="2" s="1"/>
  <c r="I48" i="2" a="1"/>
  <c r="I48" i="2" s="1"/>
  <c r="M48" i="2" a="1"/>
  <c r="M48" i="2" s="1"/>
  <c r="P48" i="2" s="1"/>
  <c r="B49" i="2"/>
  <c r="N48" i="2" a="1"/>
  <c r="N48" i="2" s="1"/>
  <c r="J48" i="2" a="1"/>
  <c r="J48" i="2" s="1"/>
  <c r="A49" i="2"/>
  <c r="K48" i="2" a="1"/>
  <c r="K48" i="2" s="1"/>
  <c r="E48" i="2" a="1"/>
  <c r="E48" i="2" s="1"/>
  <c r="G48" i="2" a="1"/>
  <c r="G48" i="2" s="1"/>
  <c r="C48" i="2" a="1"/>
  <c r="C48" i="2" s="1"/>
  <c r="H48" i="2" a="1"/>
  <c r="H48" i="2" s="1"/>
  <c r="F48" i="2" a="1"/>
  <c r="F48" i="2" s="1"/>
  <c r="D48" i="2" a="1"/>
  <c r="D48" i="2" s="1"/>
  <c r="P47" i="2"/>
  <c r="Q46" i="2"/>
  <c r="S46" i="2" s="1"/>
  <c r="R46" i="2"/>
  <c r="Q47" i="2" l="1"/>
  <c r="S47" i="2" s="1"/>
  <c r="R47" i="2"/>
  <c r="E49" i="2" a="1"/>
  <c r="E49" i="2" s="1"/>
  <c r="H49" i="2" a="1"/>
  <c r="H49" i="2" s="1"/>
  <c r="C49" i="2" a="1"/>
  <c r="C49" i="2" s="1"/>
  <c r="D49" i="2" a="1"/>
  <c r="D49" i="2" s="1"/>
  <c r="G49" i="2" a="1"/>
  <c r="G49" i="2" s="1"/>
  <c r="F49" i="2" a="1"/>
  <c r="F49" i="2" s="1"/>
  <c r="N49" i="2" a="1"/>
  <c r="N49" i="2" s="1"/>
  <c r="I49" i="2" a="1"/>
  <c r="I49" i="2" s="1"/>
  <c r="J49" i="2" a="1"/>
  <c r="J49" i="2" s="1"/>
  <c r="M49" i="2" a="1"/>
  <c r="M49" i="2" s="1"/>
  <c r="A50" i="2"/>
  <c r="K49" i="2" a="1"/>
  <c r="K49" i="2" s="1"/>
  <c r="L49" i="2" a="1"/>
  <c r="L49" i="2" s="1"/>
  <c r="R48" i="2"/>
  <c r="Q48" i="2"/>
  <c r="S48" i="2" s="1"/>
  <c r="D50" i="2" l="1" a="1"/>
  <c r="D50" i="2" s="1"/>
  <c r="F50" i="2" a="1"/>
  <c r="F50" i="2" s="1"/>
  <c r="E50" i="2" a="1"/>
  <c r="E50" i="2" s="1"/>
  <c r="G50" i="2" a="1"/>
  <c r="G50" i="2" s="1"/>
  <c r="C50" i="2" a="1"/>
  <c r="C50" i="2" s="1"/>
  <c r="H50" i="2" a="1"/>
  <c r="H50" i="2" s="1"/>
  <c r="P49" i="2"/>
  <c r="B50" i="2"/>
  <c r="Q49" i="2" l="1"/>
  <c r="S49" i="2" s="1"/>
  <c r="R49" i="2"/>
  <c r="M50" i="2" a="1"/>
  <c r="M50" i="2" s="1"/>
  <c r="P50" i="2" s="1"/>
  <c r="A51" i="2"/>
  <c r="I50" i="2" a="1"/>
  <c r="I50" i="2" s="1"/>
  <c r="N50" i="2" a="1"/>
  <c r="N50" i="2" s="1"/>
  <c r="B51" i="2"/>
  <c r="L50" i="2" a="1"/>
  <c r="L50" i="2" s="1"/>
  <c r="K50" i="2" a="1"/>
  <c r="K50" i="2" s="1"/>
  <c r="J50" i="2" a="1"/>
  <c r="J50" i="2" s="1"/>
  <c r="I51" i="2" l="1" a="1"/>
  <c r="I51" i="2" s="1"/>
  <c r="L51" i="2" a="1"/>
  <c r="L51" i="2" s="1"/>
  <c r="B52" i="2"/>
  <c r="N51" i="2" a="1"/>
  <c r="N51" i="2" s="1"/>
  <c r="J51" i="2" a="1"/>
  <c r="J51" i="2" s="1"/>
  <c r="K51" i="2" a="1"/>
  <c r="K51" i="2" s="1"/>
  <c r="M51" i="2" a="1"/>
  <c r="M51" i="2" s="1"/>
  <c r="P51" i="2" s="1"/>
  <c r="A52" i="2"/>
  <c r="H51" i="2" a="1"/>
  <c r="H51" i="2" s="1"/>
  <c r="E51" i="2" a="1"/>
  <c r="E51" i="2" s="1"/>
  <c r="D51" i="2" a="1"/>
  <c r="D51" i="2" s="1"/>
  <c r="G51" i="2" a="1"/>
  <c r="G51" i="2" s="1"/>
  <c r="F51" i="2" a="1"/>
  <c r="F51" i="2" s="1"/>
  <c r="C51" i="2" a="1"/>
  <c r="C51" i="2" s="1"/>
  <c r="R50" i="2"/>
  <c r="Q50" i="2"/>
  <c r="S50" i="2" s="1"/>
  <c r="D52" i="2" l="1" a="1"/>
  <c r="D52" i="2" s="1"/>
  <c r="E52" i="2" a="1"/>
  <c r="E52" i="2" s="1"/>
  <c r="C52" i="2" a="1"/>
  <c r="C52" i="2" s="1"/>
  <c r="H52" i="2" a="1"/>
  <c r="H52" i="2" s="1"/>
  <c r="G52" i="2" a="1"/>
  <c r="G52" i="2" s="1"/>
  <c r="F52" i="2" a="1"/>
  <c r="F52" i="2" s="1"/>
  <c r="Q51" i="2"/>
  <c r="S51" i="2" s="1"/>
  <c r="R51" i="2"/>
  <c r="A53" i="2"/>
  <c r="B53" i="2"/>
  <c r="N52" i="2" a="1"/>
  <c r="N52" i="2" s="1"/>
  <c r="J52" i="2" a="1"/>
  <c r="J52" i="2" s="1"/>
  <c r="M52" i="2" a="1"/>
  <c r="M52" i="2" s="1"/>
  <c r="P52" i="2" s="1"/>
  <c r="I52" i="2" a="1"/>
  <c r="I52" i="2" s="1"/>
  <c r="K52" i="2" a="1"/>
  <c r="K52" i="2" s="1"/>
  <c r="L52" i="2" a="1"/>
  <c r="L52" i="2" s="1"/>
  <c r="R52" i="2" l="1"/>
  <c r="Q52" i="2"/>
  <c r="S52" i="2" s="1"/>
  <c r="K53" i="2" a="1"/>
  <c r="K53" i="2" s="1"/>
  <c r="M53" i="2" a="1"/>
  <c r="M53" i="2" s="1"/>
  <c r="B54" i="2"/>
  <c r="A54" i="2"/>
  <c r="I53" i="2" a="1"/>
  <c r="I53" i="2" s="1"/>
  <c r="L53" i="2" a="1"/>
  <c r="L53" i="2" s="1"/>
  <c r="N53" i="2" a="1"/>
  <c r="N53" i="2" s="1"/>
  <c r="J53" i="2" a="1"/>
  <c r="J53" i="2" s="1"/>
  <c r="H53" i="2" a="1"/>
  <c r="H53" i="2" s="1"/>
  <c r="C53" i="2" a="1"/>
  <c r="C53" i="2" s="1"/>
  <c r="E53" i="2" a="1"/>
  <c r="E53" i="2" s="1"/>
  <c r="G53" i="2" a="1"/>
  <c r="G53" i="2" s="1"/>
  <c r="D53" i="2" a="1"/>
  <c r="D53" i="2" s="1"/>
  <c r="F53" i="2" a="1"/>
  <c r="F53" i="2" s="1"/>
  <c r="G54" i="2" l="1" a="1"/>
  <c r="G54" i="2" s="1"/>
  <c r="C54" i="2" a="1"/>
  <c r="C54" i="2" s="1"/>
  <c r="F54" i="2" a="1"/>
  <c r="F54" i="2" s="1"/>
  <c r="E54" i="2" a="1"/>
  <c r="E54" i="2" s="1"/>
  <c r="D54" i="2" a="1"/>
  <c r="D54" i="2" s="1"/>
  <c r="H54" i="2" a="1"/>
  <c r="H54" i="2" s="1"/>
  <c r="A55" i="2"/>
  <c r="K54" i="2" a="1"/>
  <c r="K54" i="2" s="1"/>
  <c r="B55" i="2"/>
  <c r="I54" i="2" a="1"/>
  <c r="I54" i="2" s="1"/>
  <c r="M54" i="2" a="1"/>
  <c r="M54" i="2" s="1"/>
  <c r="N54" i="2" a="1"/>
  <c r="N54" i="2" s="1"/>
  <c r="J54" i="2" a="1"/>
  <c r="J54" i="2" s="1"/>
  <c r="L54" i="2" a="1"/>
  <c r="L54" i="2" s="1"/>
  <c r="P53" i="2"/>
  <c r="E55" i="2" l="1" a="1"/>
  <c r="E55" i="2" s="1"/>
  <c r="G55" i="2" a="1"/>
  <c r="G55" i="2" s="1"/>
  <c r="D55" i="2" a="1"/>
  <c r="D55" i="2" s="1"/>
  <c r="F55" i="2" a="1"/>
  <c r="F55" i="2" s="1"/>
  <c r="H55" i="2" a="1"/>
  <c r="H55" i="2" s="1"/>
  <c r="C55" i="2" a="1"/>
  <c r="C55" i="2" s="1"/>
  <c r="R53" i="2"/>
  <c r="Q53" i="2"/>
  <c r="S53" i="2" s="1"/>
  <c r="P54" i="2"/>
  <c r="B56" i="2"/>
  <c r="N55" i="2" a="1"/>
  <c r="N55" i="2" s="1"/>
  <c r="K55" i="2" a="1"/>
  <c r="K55" i="2" s="1"/>
  <c r="I55" i="2" a="1"/>
  <c r="I55" i="2" s="1"/>
  <c r="A56" i="2"/>
  <c r="M55" i="2" a="1"/>
  <c r="M55" i="2" s="1"/>
  <c r="P55" i="2" s="1"/>
  <c r="J55" i="2" a="1"/>
  <c r="J55" i="2" s="1"/>
  <c r="L55" i="2" a="1"/>
  <c r="L55" i="2" s="1"/>
  <c r="C56" i="2" l="1" a="1"/>
  <c r="C56" i="2" s="1"/>
  <c r="E56" i="2" a="1"/>
  <c r="E56" i="2" s="1"/>
  <c r="G56" i="2" a="1"/>
  <c r="G56" i="2" s="1"/>
  <c r="D56" i="2" a="1"/>
  <c r="D56" i="2" s="1"/>
  <c r="F56" i="2" a="1"/>
  <c r="F56" i="2" s="1"/>
  <c r="H56" i="2" a="1"/>
  <c r="H56" i="2" s="1"/>
  <c r="R55" i="2"/>
  <c r="Q55" i="2"/>
  <c r="S55" i="2" s="1"/>
  <c r="A57" i="2"/>
  <c r="B57" i="2"/>
  <c r="I56" i="2" a="1"/>
  <c r="I56" i="2" s="1"/>
  <c r="M56" i="2" a="1"/>
  <c r="M56" i="2" s="1"/>
  <c r="J56" i="2" a="1"/>
  <c r="J56" i="2" s="1"/>
  <c r="K56" i="2" a="1"/>
  <c r="K56" i="2" s="1"/>
  <c r="L56" i="2" a="1"/>
  <c r="L56" i="2" s="1"/>
  <c r="N56" i="2" a="1"/>
  <c r="N56" i="2" s="1"/>
  <c r="Q54" i="2"/>
  <c r="S54" i="2" s="1"/>
  <c r="R54" i="2"/>
  <c r="P56" i="2" l="1"/>
  <c r="M57" i="2" a="1"/>
  <c r="M57" i="2" s="1"/>
  <c r="I57" i="2" a="1"/>
  <c r="I57" i="2" s="1"/>
  <c r="A58" i="2"/>
  <c r="K57" i="2" a="1"/>
  <c r="K57" i="2" s="1"/>
  <c r="J57" i="2" a="1"/>
  <c r="J57" i="2" s="1"/>
  <c r="N57" i="2" a="1"/>
  <c r="N57" i="2" s="1"/>
  <c r="B58" i="2"/>
  <c r="L57" i="2" a="1"/>
  <c r="L57" i="2" s="1"/>
  <c r="C57" i="2" a="1"/>
  <c r="C57" i="2" s="1"/>
  <c r="E57" i="2" a="1"/>
  <c r="E57" i="2" s="1"/>
  <c r="G57" i="2" a="1"/>
  <c r="G57" i="2" s="1"/>
  <c r="F57" i="2" a="1"/>
  <c r="F57" i="2" s="1"/>
  <c r="H57" i="2" a="1"/>
  <c r="H57" i="2" s="1"/>
  <c r="D57" i="2" a="1"/>
  <c r="D57" i="2" s="1"/>
  <c r="E58" i="2" l="1" a="1"/>
  <c r="E58" i="2" s="1"/>
  <c r="G58" i="2" a="1"/>
  <c r="G58" i="2" s="1"/>
  <c r="C58" i="2" a="1"/>
  <c r="C58" i="2" s="1"/>
  <c r="D58" i="2" a="1"/>
  <c r="D58" i="2" s="1"/>
  <c r="H58" i="2" a="1"/>
  <c r="H58" i="2" s="1"/>
  <c r="F58" i="2" a="1"/>
  <c r="F58" i="2" s="1"/>
  <c r="K58" i="2" a="1"/>
  <c r="K58" i="2" s="1"/>
  <c r="B59" i="2"/>
  <c r="N58" i="2" a="1"/>
  <c r="N58" i="2" s="1"/>
  <c r="I58" i="2" a="1"/>
  <c r="I58" i="2" s="1"/>
  <c r="J58" i="2" a="1"/>
  <c r="J58" i="2" s="1"/>
  <c r="L58" i="2" a="1"/>
  <c r="L58" i="2" s="1"/>
  <c r="M58" i="2" a="1"/>
  <c r="M58" i="2" s="1"/>
  <c r="P58" i="2" s="1"/>
  <c r="A59" i="2"/>
  <c r="P57" i="2"/>
  <c r="Q56" i="2"/>
  <c r="S56" i="2" s="1"/>
  <c r="R56" i="2"/>
  <c r="R57" i="2" l="1"/>
  <c r="Q57" i="2"/>
  <c r="S57" i="2" s="1"/>
  <c r="F59" i="2" a="1"/>
  <c r="F59" i="2" s="1"/>
  <c r="G59" i="2" a="1"/>
  <c r="G59" i="2" s="1"/>
  <c r="H59" i="2" a="1"/>
  <c r="H59" i="2" s="1"/>
  <c r="D59" i="2" a="1"/>
  <c r="D59" i="2" s="1"/>
  <c r="C59" i="2" a="1"/>
  <c r="C59" i="2" s="1"/>
  <c r="E59" i="2" a="1"/>
  <c r="E59" i="2" s="1"/>
  <c r="R58" i="2"/>
  <c r="Q58" i="2"/>
  <c r="S58" i="2" s="1"/>
  <c r="K59" i="2" a="1"/>
  <c r="K59" i="2" s="1"/>
  <c r="I59" i="2" a="1"/>
  <c r="I59" i="2" s="1"/>
  <c r="M59" i="2" a="1"/>
  <c r="M59" i="2" s="1"/>
  <c r="P59" i="2" s="1"/>
  <c r="A60" i="2"/>
  <c r="J59" i="2" a="1"/>
  <c r="J59" i="2" s="1"/>
  <c r="L59" i="2" a="1"/>
  <c r="L59" i="2" s="1"/>
  <c r="N59" i="2" a="1"/>
  <c r="N59" i="2" s="1"/>
  <c r="B60" i="2"/>
  <c r="G60" i="2" l="1" a="1"/>
  <c r="G60" i="2" s="1"/>
  <c r="C60" i="2" a="1"/>
  <c r="C60" i="2" s="1"/>
  <c r="D60" i="2" a="1"/>
  <c r="D60" i="2" s="1"/>
  <c r="E60" i="2" a="1"/>
  <c r="E60" i="2" s="1"/>
  <c r="F60" i="2" a="1"/>
  <c r="F60" i="2" s="1"/>
  <c r="H60" i="2" a="1"/>
  <c r="H60" i="2" s="1"/>
  <c r="Q59" i="2"/>
  <c r="S59" i="2" s="1"/>
  <c r="R59" i="2"/>
  <c r="A61" i="2"/>
  <c r="L60" i="2" a="1"/>
  <c r="L60" i="2" s="1"/>
  <c r="I60" i="2" a="1"/>
  <c r="I60" i="2" s="1"/>
  <c r="K60" i="2" a="1"/>
  <c r="K60" i="2" s="1"/>
  <c r="J60" i="2" a="1"/>
  <c r="J60" i="2" s="1"/>
  <c r="M60" i="2" a="1"/>
  <c r="M60" i="2" s="1"/>
  <c r="P60" i="2" s="1"/>
  <c r="N60" i="2" a="1"/>
  <c r="N60" i="2" s="1"/>
  <c r="B61" i="2"/>
  <c r="N61" i="2" l="1" a="1"/>
  <c r="N61" i="2" s="1"/>
  <c r="A62" i="2"/>
  <c r="K61" i="2" a="1"/>
  <c r="K61" i="2" s="1"/>
  <c r="B62" i="2"/>
  <c r="L61" i="2" a="1"/>
  <c r="L61" i="2" s="1"/>
  <c r="M61" i="2" a="1"/>
  <c r="M61" i="2" s="1"/>
  <c r="I61" i="2" a="1"/>
  <c r="I61" i="2" s="1"/>
  <c r="J61" i="2" a="1"/>
  <c r="J61" i="2" s="1"/>
  <c r="R60" i="2"/>
  <c r="Q60" i="2"/>
  <c r="S60" i="2" s="1"/>
  <c r="C61" i="2" a="1"/>
  <c r="C61" i="2" s="1"/>
  <c r="D61" i="2" a="1"/>
  <c r="D61" i="2" s="1"/>
  <c r="E61" i="2" a="1"/>
  <c r="E61" i="2" s="1"/>
  <c r="G61" i="2" a="1"/>
  <c r="G61" i="2" s="1"/>
  <c r="H61" i="2" a="1"/>
  <c r="H61" i="2" s="1"/>
  <c r="F61" i="2" a="1"/>
  <c r="F61" i="2" s="1"/>
  <c r="P61" i="2" l="1"/>
  <c r="K62" i="2" a="1"/>
  <c r="K62" i="2" s="1"/>
  <c r="I62" i="2" a="1"/>
  <c r="I62" i="2" s="1"/>
  <c r="B63" i="2"/>
  <c r="J62" i="2" a="1"/>
  <c r="J62" i="2" s="1"/>
  <c r="A63" i="2"/>
  <c r="L62" i="2" a="1"/>
  <c r="L62" i="2" s="1"/>
  <c r="N62" i="2" a="1"/>
  <c r="N62" i="2" s="1"/>
  <c r="M62" i="2" a="1"/>
  <c r="M62" i="2" s="1"/>
  <c r="P62" i="2" s="1"/>
  <c r="C62" i="2" a="1"/>
  <c r="C62" i="2" s="1"/>
  <c r="G62" i="2" a="1"/>
  <c r="G62" i="2" s="1"/>
  <c r="F62" i="2" a="1"/>
  <c r="F62" i="2" s="1"/>
  <c r="H62" i="2" a="1"/>
  <c r="H62" i="2" s="1"/>
  <c r="D62" i="2" a="1"/>
  <c r="D62" i="2" s="1"/>
  <c r="E62" i="2" a="1"/>
  <c r="E62" i="2" s="1"/>
  <c r="D63" i="2" l="1" a="1"/>
  <c r="D63" i="2" s="1"/>
  <c r="H63" i="2" a="1"/>
  <c r="H63" i="2" s="1"/>
  <c r="C63" i="2" a="1"/>
  <c r="C63" i="2" s="1"/>
  <c r="F63" i="2" a="1"/>
  <c r="F63" i="2" s="1"/>
  <c r="G63" i="2" a="1"/>
  <c r="G63" i="2" s="1"/>
  <c r="E63" i="2" a="1"/>
  <c r="E63" i="2" s="1"/>
  <c r="B64" i="2"/>
  <c r="M63" i="2" a="1"/>
  <c r="M63" i="2" s="1"/>
  <c r="P63" i="2" s="1"/>
  <c r="L63" i="2" a="1"/>
  <c r="L63" i="2" s="1"/>
  <c r="N63" i="2" a="1"/>
  <c r="N63" i="2" s="1"/>
  <c r="A64" i="2"/>
  <c r="K63" i="2" a="1"/>
  <c r="K63" i="2" s="1"/>
  <c r="I63" i="2" a="1"/>
  <c r="I63" i="2" s="1"/>
  <c r="J63" i="2" a="1"/>
  <c r="J63" i="2" s="1"/>
  <c r="Q62" i="2"/>
  <c r="S62" i="2" s="1"/>
  <c r="R62" i="2"/>
  <c r="Q61" i="2"/>
  <c r="S61" i="2" s="1"/>
  <c r="R61" i="2"/>
  <c r="R63" i="2" l="1"/>
  <c r="Q63" i="2"/>
  <c r="S63" i="2" s="1"/>
  <c r="A65" i="2"/>
  <c r="J64" i="2" a="1"/>
  <c r="J64" i="2" s="1"/>
  <c r="K64" i="2" a="1"/>
  <c r="K64" i="2" s="1"/>
  <c r="I64" i="2" a="1"/>
  <c r="I64" i="2" s="1"/>
  <c r="B65" i="2"/>
  <c r="L64" i="2" a="1"/>
  <c r="L64" i="2" s="1"/>
  <c r="M64" i="2" a="1"/>
  <c r="M64" i="2" s="1"/>
  <c r="P64" i="2" s="1"/>
  <c r="N64" i="2" a="1"/>
  <c r="N64" i="2" s="1"/>
  <c r="F64" i="2" a="1"/>
  <c r="F64" i="2" s="1"/>
  <c r="D64" i="2" a="1"/>
  <c r="D64" i="2" s="1"/>
  <c r="G64" i="2" a="1"/>
  <c r="G64" i="2" s="1"/>
  <c r="C64" i="2" a="1"/>
  <c r="C64" i="2" s="1"/>
  <c r="H64" i="2" a="1"/>
  <c r="H64" i="2" s="1"/>
  <c r="E64" i="2" a="1"/>
  <c r="E64" i="2" s="1"/>
  <c r="Q64" i="2" l="1"/>
  <c r="S64" i="2" s="1"/>
  <c r="R64" i="2"/>
  <c r="B66" i="2"/>
  <c r="J65" i="2" a="1"/>
  <c r="J65" i="2" s="1"/>
  <c r="N65" i="2" a="1"/>
  <c r="N65" i="2" s="1"/>
  <c r="I65" i="2" a="1"/>
  <c r="I65" i="2" s="1"/>
  <c r="A66" i="2"/>
  <c r="M65" i="2" a="1"/>
  <c r="M65" i="2" s="1"/>
  <c r="K65" i="2" a="1"/>
  <c r="K65" i="2" s="1"/>
  <c r="L65" i="2" a="1"/>
  <c r="L65" i="2" s="1"/>
  <c r="F65" i="2" a="1"/>
  <c r="F65" i="2" s="1"/>
  <c r="C65" i="2" a="1"/>
  <c r="C65" i="2" s="1"/>
  <c r="H65" i="2" a="1"/>
  <c r="H65" i="2" s="1"/>
  <c r="D65" i="2" a="1"/>
  <c r="D65" i="2" s="1"/>
  <c r="G65" i="2" a="1"/>
  <c r="G65" i="2" s="1"/>
  <c r="E65" i="2" a="1"/>
  <c r="E65" i="2" s="1"/>
  <c r="P65" i="2" l="1"/>
  <c r="J66" i="2" a="1"/>
  <c r="J66" i="2" s="1"/>
  <c r="K66" i="2" a="1"/>
  <c r="K66" i="2" s="1"/>
  <c r="B67" i="2"/>
  <c r="L66" i="2" a="1"/>
  <c r="L66" i="2" s="1"/>
  <c r="M66" i="2" a="1"/>
  <c r="M66" i="2" s="1"/>
  <c r="P66" i="2" s="1"/>
  <c r="I66" i="2" a="1"/>
  <c r="I66" i="2" s="1"/>
  <c r="N66" i="2" a="1"/>
  <c r="N66" i="2" s="1"/>
  <c r="A67" i="2"/>
  <c r="E66" i="2" a="1"/>
  <c r="E66" i="2" s="1"/>
  <c r="C66" i="2" a="1"/>
  <c r="C66" i="2" s="1"/>
  <c r="F66" i="2" a="1"/>
  <c r="F66" i="2" s="1"/>
  <c r="G66" i="2" a="1"/>
  <c r="G66" i="2" s="1"/>
  <c r="D66" i="2" a="1"/>
  <c r="D66" i="2" s="1"/>
  <c r="H66" i="2" a="1"/>
  <c r="H66" i="2" s="1"/>
  <c r="N67" i="2" l="1" a="1"/>
  <c r="N67" i="2" s="1"/>
  <c r="M67" i="2" a="1"/>
  <c r="M67" i="2" s="1"/>
  <c r="A68" i="2"/>
  <c r="L67" i="2" a="1"/>
  <c r="L67" i="2" s="1"/>
  <c r="B68" i="2"/>
  <c r="K67" i="2" a="1"/>
  <c r="K67" i="2" s="1"/>
  <c r="I67" i="2" a="1"/>
  <c r="I67" i="2" s="1"/>
  <c r="J67" i="2" a="1"/>
  <c r="J67" i="2" s="1"/>
  <c r="R66" i="2"/>
  <c r="Q66" i="2"/>
  <c r="S66" i="2" s="1"/>
  <c r="E67" i="2" a="1"/>
  <c r="E67" i="2" s="1"/>
  <c r="D67" i="2" a="1"/>
  <c r="D67" i="2" s="1"/>
  <c r="H67" i="2" a="1"/>
  <c r="H67" i="2" s="1"/>
  <c r="F67" i="2" a="1"/>
  <c r="F67" i="2" s="1"/>
  <c r="G67" i="2" a="1"/>
  <c r="G67" i="2" s="1"/>
  <c r="C67" i="2" a="1"/>
  <c r="C67" i="2" s="1"/>
  <c r="Q65" i="2"/>
  <c r="S65" i="2" s="1"/>
  <c r="R65" i="2"/>
  <c r="N68" i="2" l="1" a="1"/>
  <c r="N68" i="2" s="1"/>
  <c r="K68" i="2" a="1"/>
  <c r="K68" i="2" s="1"/>
  <c r="J68" i="2" a="1"/>
  <c r="J68" i="2" s="1"/>
  <c r="L68" i="2" a="1"/>
  <c r="L68" i="2" s="1"/>
  <c r="A69" i="2"/>
  <c r="M68" i="2" a="1"/>
  <c r="M68" i="2" s="1"/>
  <c r="B69" i="2"/>
  <c r="I68" i="2" a="1"/>
  <c r="I68" i="2" s="1"/>
  <c r="E68" i="2" a="1"/>
  <c r="E68" i="2" s="1"/>
  <c r="C68" i="2" a="1"/>
  <c r="C68" i="2" s="1"/>
  <c r="F68" i="2" a="1"/>
  <c r="F68" i="2" s="1"/>
  <c r="D68" i="2" a="1"/>
  <c r="D68" i="2" s="1"/>
  <c r="G68" i="2" a="1"/>
  <c r="G68" i="2" s="1"/>
  <c r="H68" i="2" a="1"/>
  <c r="H68" i="2" s="1"/>
  <c r="P67" i="2"/>
  <c r="Q67" i="2" l="1"/>
  <c r="S67" i="2" s="1"/>
  <c r="R67" i="2"/>
  <c r="L69" i="2" a="1"/>
  <c r="L69" i="2" s="1"/>
  <c r="J69" i="2" a="1"/>
  <c r="J69" i="2" s="1"/>
  <c r="M69" i="2" a="1"/>
  <c r="M69" i="2" s="1"/>
  <c r="P69" i="2" s="1"/>
  <c r="N69" i="2" a="1"/>
  <c r="N69" i="2" s="1"/>
  <c r="B70" i="2"/>
  <c r="I69" i="2" a="1"/>
  <c r="I69" i="2" s="1"/>
  <c r="K69" i="2" a="1"/>
  <c r="K69" i="2" s="1"/>
  <c r="A70" i="2"/>
  <c r="P68" i="2"/>
  <c r="D69" i="2" a="1"/>
  <c r="D69" i="2" s="1"/>
  <c r="E69" i="2" a="1"/>
  <c r="E69" i="2" s="1"/>
  <c r="G69" i="2" a="1"/>
  <c r="G69" i="2" s="1"/>
  <c r="H69" i="2" a="1"/>
  <c r="H69" i="2" s="1"/>
  <c r="C69" i="2" a="1"/>
  <c r="C69" i="2" s="1"/>
  <c r="F69" i="2" a="1"/>
  <c r="F69" i="2" s="1"/>
  <c r="Q69" i="2" l="1"/>
  <c r="S69" i="2" s="1"/>
  <c r="R69" i="2"/>
  <c r="R68" i="2"/>
  <c r="Q68" i="2"/>
  <c r="S68" i="2" s="1"/>
  <c r="H70" i="2" a="1"/>
  <c r="H70" i="2" s="1"/>
  <c r="E70" i="2" a="1"/>
  <c r="E70" i="2" s="1"/>
  <c r="F70" i="2" a="1"/>
  <c r="F70" i="2" s="1"/>
  <c r="G70" i="2" a="1"/>
  <c r="G70" i="2" s="1"/>
  <c r="D70" i="2" a="1"/>
  <c r="D70" i="2" s="1"/>
  <c r="C70" i="2" a="1"/>
  <c r="C70" i="2" s="1"/>
  <c r="A71" i="2"/>
  <c r="M70" i="2" a="1"/>
  <c r="M70" i="2" s="1"/>
  <c r="J70" i="2" a="1"/>
  <c r="J70" i="2" s="1"/>
  <c r="K70" i="2" a="1"/>
  <c r="K70" i="2" s="1"/>
  <c r="N70" i="2" a="1"/>
  <c r="N70" i="2" s="1"/>
  <c r="B71" i="2"/>
  <c r="L70" i="2" a="1"/>
  <c r="L70" i="2" s="1"/>
  <c r="I70" i="2" a="1"/>
  <c r="I70" i="2" s="1"/>
  <c r="K71" i="2" l="1" a="1"/>
  <c r="K71" i="2" s="1"/>
  <c r="N71" i="2" a="1"/>
  <c r="N71" i="2" s="1"/>
  <c r="L71" i="2" a="1"/>
  <c r="L71" i="2" s="1"/>
  <c r="I71" i="2" a="1"/>
  <c r="I71" i="2" s="1"/>
  <c r="B72" i="2"/>
  <c r="J71" i="2" a="1"/>
  <c r="J71" i="2" s="1"/>
  <c r="M71" i="2" a="1"/>
  <c r="M71" i="2" s="1"/>
  <c r="P71" i="2" s="1"/>
  <c r="A72" i="2"/>
  <c r="P70" i="2"/>
  <c r="G71" i="2" a="1"/>
  <c r="G71" i="2" s="1"/>
  <c r="C71" i="2" a="1"/>
  <c r="C71" i="2" s="1"/>
  <c r="E71" i="2" a="1"/>
  <c r="E71" i="2" s="1"/>
  <c r="F71" i="2" a="1"/>
  <c r="F71" i="2" s="1"/>
  <c r="H71" i="2" a="1"/>
  <c r="H71" i="2" s="1"/>
  <c r="D71" i="2" a="1"/>
  <c r="D71" i="2" s="1"/>
  <c r="F72" i="2" l="1" a="1"/>
  <c r="F72" i="2" s="1"/>
  <c r="C72" i="2" a="1"/>
  <c r="C72" i="2" s="1"/>
  <c r="D72" i="2" a="1"/>
  <c r="D72" i="2" s="1"/>
  <c r="G72" i="2" a="1"/>
  <c r="G72" i="2" s="1"/>
  <c r="H72" i="2" a="1"/>
  <c r="H72" i="2" s="1"/>
  <c r="E72" i="2" a="1"/>
  <c r="E72" i="2" s="1"/>
  <c r="Q71" i="2"/>
  <c r="S71" i="2" s="1"/>
  <c r="R71" i="2"/>
  <c r="B73" i="2"/>
  <c r="J72" i="2" a="1"/>
  <c r="J72" i="2" s="1"/>
  <c r="N72" i="2" a="1"/>
  <c r="N72" i="2" s="1"/>
  <c r="K72" i="2" a="1"/>
  <c r="K72" i="2" s="1"/>
  <c r="A73" i="2"/>
  <c r="M72" i="2" a="1"/>
  <c r="M72" i="2" s="1"/>
  <c r="L72" i="2" a="1"/>
  <c r="L72" i="2" s="1"/>
  <c r="I72" i="2" a="1"/>
  <c r="I72" i="2" s="1"/>
  <c r="Q70" i="2"/>
  <c r="S70" i="2" s="1"/>
  <c r="R70" i="2"/>
  <c r="P72" i="2" l="1"/>
  <c r="F73" i="2" a="1"/>
  <c r="F73" i="2" s="1"/>
  <c r="E73" i="2" a="1"/>
  <c r="E73" i="2" s="1"/>
  <c r="G73" i="2" a="1"/>
  <c r="G73" i="2" s="1"/>
  <c r="C73" i="2" a="1"/>
  <c r="C73" i="2" s="1"/>
  <c r="H73" i="2" a="1"/>
  <c r="H73" i="2" s="1"/>
  <c r="D73" i="2" a="1"/>
  <c r="D73" i="2" s="1"/>
  <c r="L73" i="2" a="1"/>
  <c r="L73" i="2" s="1"/>
  <c r="M73" i="2" a="1"/>
  <c r="M73" i="2" s="1"/>
  <c r="I73" i="2" a="1"/>
  <c r="I73" i="2" s="1"/>
  <c r="K73" i="2" a="1"/>
  <c r="K73" i="2" s="1"/>
  <c r="B74" i="2"/>
  <c r="N73" i="2" a="1"/>
  <c r="N73" i="2" s="1"/>
  <c r="J73" i="2" a="1"/>
  <c r="J73" i="2" s="1"/>
  <c r="A74" i="2"/>
  <c r="D74" i="2" l="1" a="1"/>
  <c r="D74" i="2" s="1"/>
  <c r="H74" i="2" a="1"/>
  <c r="H74" i="2" s="1"/>
  <c r="F74" i="2" a="1"/>
  <c r="F74" i="2" s="1"/>
  <c r="E74" i="2" a="1"/>
  <c r="E74" i="2" s="1"/>
  <c r="C74" i="2" a="1"/>
  <c r="C74" i="2" s="1"/>
  <c r="G74" i="2" a="1"/>
  <c r="G74" i="2" s="1"/>
  <c r="N74" i="2" a="1"/>
  <c r="N74" i="2" s="1"/>
  <c r="I74" i="2" a="1"/>
  <c r="I74" i="2" s="1"/>
  <c r="A75" i="2"/>
  <c r="J74" i="2" a="1"/>
  <c r="J74" i="2" s="1"/>
  <c r="L74" i="2" a="1"/>
  <c r="L74" i="2" s="1"/>
  <c r="B75" i="2"/>
  <c r="K74" i="2" a="1"/>
  <c r="K74" i="2" s="1"/>
  <c r="M74" i="2" a="1"/>
  <c r="M74" i="2" s="1"/>
  <c r="P74" i="2" s="1"/>
  <c r="P73" i="2"/>
  <c r="R72" i="2"/>
  <c r="Q72" i="2"/>
  <c r="S72" i="2" s="1"/>
  <c r="C75" i="2" l="1" a="1"/>
  <c r="C75" i="2" s="1"/>
  <c r="G75" i="2" a="1"/>
  <c r="G75" i="2" s="1"/>
  <c r="D75" i="2" a="1"/>
  <c r="D75" i="2" s="1"/>
  <c r="F75" i="2" a="1"/>
  <c r="F75" i="2" s="1"/>
  <c r="H75" i="2" a="1"/>
  <c r="H75" i="2" s="1"/>
  <c r="E75" i="2" a="1"/>
  <c r="E75" i="2" s="1"/>
  <c r="Q74" i="2"/>
  <c r="S74" i="2" s="1"/>
  <c r="R74" i="2"/>
  <c r="B76" i="2"/>
  <c r="N75" i="2" a="1"/>
  <c r="N75" i="2" s="1"/>
  <c r="I75" i="2" a="1"/>
  <c r="I75" i="2" s="1"/>
  <c r="J75" i="2" a="1"/>
  <c r="J75" i="2" s="1"/>
  <c r="L75" i="2" a="1"/>
  <c r="L75" i="2" s="1"/>
  <c r="M75" i="2" a="1"/>
  <c r="M75" i="2" s="1"/>
  <c r="P75" i="2" s="1"/>
  <c r="A76" i="2"/>
  <c r="K75" i="2" a="1"/>
  <c r="K75" i="2" s="1"/>
  <c r="Q73" i="2"/>
  <c r="S73" i="2" s="1"/>
  <c r="R73" i="2"/>
  <c r="J76" i="2" l="1" a="1"/>
  <c r="J76" i="2" s="1"/>
  <c r="L76" i="2" a="1"/>
  <c r="L76" i="2" s="1"/>
  <c r="I76" i="2" a="1"/>
  <c r="I76" i="2" s="1"/>
  <c r="M76" i="2" a="1"/>
  <c r="M76" i="2" s="1"/>
  <c r="P76" i="2" s="1"/>
  <c r="N76" i="2" a="1"/>
  <c r="N76" i="2" s="1"/>
  <c r="K76" i="2" a="1"/>
  <c r="K76" i="2" s="1"/>
  <c r="A77" i="2"/>
  <c r="Q75" i="2"/>
  <c r="S75" i="2" s="1"/>
  <c r="R75" i="2"/>
  <c r="G76" i="2" a="1"/>
  <c r="G76" i="2" s="1"/>
  <c r="D76" i="2" a="1"/>
  <c r="D76" i="2" s="1"/>
  <c r="E76" i="2" a="1"/>
  <c r="E76" i="2" s="1"/>
  <c r="C76" i="2" a="1"/>
  <c r="C76" i="2" s="1"/>
  <c r="F76" i="2" a="1"/>
  <c r="F76" i="2" s="1"/>
  <c r="H76" i="2" a="1"/>
  <c r="H76" i="2" s="1"/>
  <c r="F77" i="2" l="1" a="1"/>
  <c r="F77" i="2" s="1"/>
  <c r="H77" i="2" a="1"/>
  <c r="H77" i="2" s="1"/>
  <c r="G77" i="2" a="1"/>
  <c r="G77" i="2" s="1"/>
  <c r="E77" i="2" a="1"/>
  <c r="E77" i="2" s="1"/>
  <c r="C77" i="2" a="1"/>
  <c r="C77" i="2" s="1"/>
  <c r="D77" i="2" a="1"/>
  <c r="D77" i="2" s="1"/>
  <c r="R76" i="2"/>
  <c r="Q76" i="2"/>
  <c r="S76" i="2" s="1"/>
  <c r="B77" i="2"/>
  <c r="L77" i="2" l="1" a="1"/>
  <c r="L77" i="2" s="1"/>
  <c r="I77" i="2" a="1"/>
  <c r="I77" i="2" s="1"/>
  <c r="K77" i="2" a="1"/>
  <c r="K77" i="2" s="1"/>
  <c r="M77" i="2" a="1"/>
  <c r="M77" i="2" s="1"/>
  <c r="P77" i="2" s="1"/>
  <c r="A78" i="2"/>
  <c r="N77" i="2" a="1"/>
  <c r="N77" i="2" s="1"/>
  <c r="J77" i="2" a="1"/>
  <c r="J77" i="2" s="1"/>
  <c r="B78" i="2"/>
  <c r="L78" i="2" l="1" a="1"/>
  <c r="L78" i="2" s="1"/>
  <c r="B79" i="2"/>
  <c r="J78" i="2" a="1"/>
  <c r="J78" i="2" s="1"/>
  <c r="I78" i="2" a="1"/>
  <c r="I78" i="2" s="1"/>
  <c r="K78" i="2" a="1"/>
  <c r="K78" i="2" s="1"/>
  <c r="M78" i="2" a="1"/>
  <c r="M78" i="2" s="1"/>
  <c r="P78" i="2" s="1"/>
  <c r="N78" i="2" a="1"/>
  <c r="N78" i="2" s="1"/>
  <c r="A79" i="2"/>
  <c r="C78" i="2" a="1"/>
  <c r="C78" i="2" s="1"/>
  <c r="E78" i="2" a="1"/>
  <c r="E78" i="2" s="1"/>
  <c r="G78" i="2" a="1"/>
  <c r="G78" i="2" s="1"/>
  <c r="F78" i="2" a="1"/>
  <c r="F78" i="2" s="1"/>
  <c r="H78" i="2" a="1"/>
  <c r="H78" i="2" s="1"/>
  <c r="D78" i="2" a="1"/>
  <c r="D78" i="2" s="1"/>
  <c r="Q77" i="2"/>
  <c r="S77" i="2" s="1"/>
  <c r="R77" i="2"/>
  <c r="H79" i="2" l="1" a="1"/>
  <c r="H79" i="2" s="1"/>
  <c r="E79" i="2" a="1"/>
  <c r="E79" i="2" s="1"/>
  <c r="D79" i="2" a="1"/>
  <c r="D79" i="2" s="1"/>
  <c r="G79" i="2" a="1"/>
  <c r="G79" i="2" s="1"/>
  <c r="F79" i="2" a="1"/>
  <c r="F79" i="2" s="1"/>
  <c r="C79" i="2" a="1"/>
  <c r="C79" i="2" s="1"/>
  <c r="R78" i="2"/>
  <c r="Q78" i="2"/>
  <c r="S78" i="2" s="1"/>
  <c r="I79" i="2" a="1"/>
  <c r="I79" i="2" s="1"/>
  <c r="M79" i="2" a="1"/>
  <c r="M79" i="2" s="1"/>
  <c r="P79" i="2" s="1"/>
  <c r="A80" i="2"/>
  <c r="J79" i="2" a="1"/>
  <c r="J79" i="2" s="1"/>
  <c r="K79" i="2" a="1"/>
  <c r="K79" i="2" s="1"/>
  <c r="L79" i="2" a="1"/>
  <c r="L79" i="2" s="1"/>
  <c r="B80" i="2"/>
  <c r="N79" i="2" a="1"/>
  <c r="N79" i="2" s="1"/>
  <c r="F80" i="2" l="1" a="1"/>
  <c r="F80" i="2" s="1"/>
  <c r="G80" i="2" a="1"/>
  <c r="G80" i="2" s="1"/>
  <c r="D80" i="2" a="1"/>
  <c r="D80" i="2" s="1"/>
  <c r="C80" i="2" a="1"/>
  <c r="C80" i="2" s="1"/>
  <c r="H80" i="2" a="1"/>
  <c r="H80" i="2" s="1"/>
  <c r="E80" i="2" a="1"/>
  <c r="E80" i="2" s="1"/>
  <c r="Q79" i="2"/>
  <c r="S79" i="2" s="1"/>
  <c r="R79" i="2"/>
  <c r="L80" i="2" a="1"/>
  <c r="L80" i="2" s="1"/>
  <c r="M80" i="2" a="1"/>
  <c r="M80" i="2" s="1"/>
  <c r="P80" i="2" s="1"/>
  <c r="B81" i="2"/>
  <c r="A81" i="2"/>
  <c r="J80" i="2" a="1"/>
  <c r="J80" i="2" s="1"/>
  <c r="N80" i="2" a="1"/>
  <c r="N80" i="2" s="1"/>
  <c r="K80" i="2" a="1"/>
  <c r="K80" i="2" s="1"/>
  <c r="I80" i="2" a="1"/>
  <c r="I80" i="2" s="1"/>
  <c r="F81" i="2" l="1" a="1"/>
  <c r="F81" i="2" s="1"/>
  <c r="D81" i="2" a="1"/>
  <c r="D81" i="2" s="1"/>
  <c r="H81" i="2" a="1"/>
  <c r="H81" i="2" s="1"/>
  <c r="E81" i="2" a="1"/>
  <c r="E81" i="2" s="1"/>
  <c r="C81" i="2" a="1"/>
  <c r="C81" i="2" s="1"/>
  <c r="G81" i="2" a="1"/>
  <c r="G81" i="2" s="1"/>
  <c r="A82" i="2"/>
  <c r="B82" i="2"/>
  <c r="L81" i="2" a="1"/>
  <c r="L81" i="2" s="1"/>
  <c r="J81" i="2" a="1"/>
  <c r="J81" i="2" s="1"/>
  <c r="M81" i="2" a="1"/>
  <c r="M81" i="2" s="1"/>
  <c r="K81" i="2" a="1"/>
  <c r="K81" i="2" s="1"/>
  <c r="I81" i="2" a="1"/>
  <c r="I81" i="2" s="1"/>
  <c r="N81" i="2" a="1"/>
  <c r="N81" i="2" s="1"/>
  <c r="Q80" i="2"/>
  <c r="S80" i="2" s="1"/>
  <c r="R80" i="2"/>
  <c r="A83" i="2" l="1"/>
  <c r="K82" i="2" a="1"/>
  <c r="K82" i="2" s="1"/>
  <c r="N82" i="2" a="1"/>
  <c r="N82" i="2" s="1"/>
  <c r="L82" i="2" a="1"/>
  <c r="L82" i="2" s="1"/>
  <c r="I82" i="2" a="1"/>
  <c r="I82" i="2" s="1"/>
  <c r="J82" i="2" a="1"/>
  <c r="J82" i="2" s="1"/>
  <c r="M82" i="2" a="1"/>
  <c r="M82" i="2" s="1"/>
  <c r="P82" i="2" s="1"/>
  <c r="B83" i="2"/>
  <c r="P81" i="2"/>
  <c r="G82" i="2" a="1"/>
  <c r="G82" i="2" s="1"/>
  <c r="D82" i="2" a="1"/>
  <c r="D82" i="2" s="1"/>
  <c r="H82" i="2" a="1"/>
  <c r="H82" i="2" s="1"/>
  <c r="E82" i="2" a="1"/>
  <c r="E82" i="2" s="1"/>
  <c r="C82" i="2" a="1"/>
  <c r="C82" i="2" s="1"/>
  <c r="F82" i="2" a="1"/>
  <c r="F82" i="2" s="1"/>
  <c r="B84" i="2" l="1"/>
  <c r="A84" i="2"/>
  <c r="M83" i="2" a="1"/>
  <c r="M83" i="2" s="1"/>
  <c r="I83" i="2" a="1"/>
  <c r="I83" i="2" s="1"/>
  <c r="L83" i="2" a="1"/>
  <c r="L83" i="2" s="1"/>
  <c r="N83" i="2" a="1"/>
  <c r="N83" i="2" s="1"/>
  <c r="J83" i="2" a="1"/>
  <c r="J83" i="2" s="1"/>
  <c r="K83" i="2" a="1"/>
  <c r="K83" i="2" s="1"/>
  <c r="Q82" i="2"/>
  <c r="S82" i="2" s="1"/>
  <c r="R82" i="2"/>
  <c r="R81" i="2"/>
  <c r="Q81" i="2"/>
  <c r="S81" i="2" s="1"/>
  <c r="E83" i="2" a="1"/>
  <c r="E83" i="2" s="1"/>
  <c r="C83" i="2" a="1"/>
  <c r="C83" i="2" s="1"/>
  <c r="G83" i="2" a="1"/>
  <c r="G83" i="2" s="1"/>
  <c r="H83" i="2" a="1"/>
  <c r="H83" i="2" s="1"/>
  <c r="D83" i="2" a="1"/>
  <c r="D83" i="2" s="1"/>
  <c r="F83" i="2" a="1"/>
  <c r="F83" i="2" s="1"/>
  <c r="P83" i="2" l="1"/>
  <c r="H84" i="2" a="1"/>
  <c r="H84" i="2" s="1"/>
  <c r="F84" i="2" a="1"/>
  <c r="F84" i="2" s="1"/>
  <c r="G84" i="2" a="1"/>
  <c r="G84" i="2" s="1"/>
  <c r="C84" i="2" a="1"/>
  <c r="C84" i="2" s="1"/>
  <c r="D84" i="2" a="1"/>
  <c r="D84" i="2" s="1"/>
  <c r="E84" i="2" a="1"/>
  <c r="E84" i="2" s="1"/>
  <c r="N84" i="2" a="1"/>
  <c r="N84" i="2" s="1"/>
  <c r="B85" i="2"/>
  <c r="I84" i="2" a="1"/>
  <c r="I84" i="2" s="1"/>
  <c r="J84" i="2" a="1"/>
  <c r="J84" i="2" s="1"/>
  <c r="M84" i="2" a="1"/>
  <c r="M84" i="2" s="1"/>
  <c r="P84" i="2" s="1"/>
  <c r="K84" i="2" a="1"/>
  <c r="K84" i="2" s="1"/>
  <c r="L84" i="2" a="1"/>
  <c r="L84" i="2" s="1"/>
  <c r="A85" i="2"/>
  <c r="H85" i="2" l="1" a="1"/>
  <c r="H85" i="2" s="1"/>
  <c r="D85" i="2" a="1"/>
  <c r="D85" i="2" s="1"/>
  <c r="F85" i="2" a="1"/>
  <c r="F85" i="2" s="1"/>
  <c r="E85" i="2" a="1"/>
  <c r="E85" i="2" s="1"/>
  <c r="G85" i="2" a="1"/>
  <c r="G85" i="2" s="1"/>
  <c r="C85" i="2" a="1"/>
  <c r="C85" i="2" s="1"/>
  <c r="Q84" i="2"/>
  <c r="S84" i="2" s="1"/>
  <c r="R84" i="2"/>
  <c r="J85" i="2" a="1"/>
  <c r="J85" i="2" s="1"/>
  <c r="N85" i="2" a="1"/>
  <c r="N85" i="2" s="1"/>
  <c r="K85" i="2" a="1"/>
  <c r="K85" i="2" s="1"/>
  <c r="A86" i="2"/>
  <c r="M85" i="2" a="1"/>
  <c r="M85" i="2" s="1"/>
  <c r="P85" i="2" s="1"/>
  <c r="B86" i="2"/>
  <c r="L85" i="2" a="1"/>
  <c r="L85" i="2" s="1"/>
  <c r="I85" i="2" a="1"/>
  <c r="I85" i="2" s="1"/>
  <c r="Q83" i="2"/>
  <c r="S83" i="2" s="1"/>
  <c r="R83" i="2"/>
  <c r="Q85" i="2" l="1"/>
  <c r="S85" i="2" s="1"/>
  <c r="R85" i="2"/>
  <c r="D86" i="2" a="1"/>
  <c r="D86" i="2" s="1"/>
  <c r="F86" i="2" a="1"/>
  <c r="F86" i="2" s="1"/>
  <c r="E86" i="2" a="1"/>
  <c r="E86" i="2" s="1"/>
  <c r="H86" i="2" a="1"/>
  <c r="H86" i="2" s="1"/>
  <c r="C86" i="2" a="1"/>
  <c r="C86" i="2" s="1"/>
  <c r="G86" i="2" a="1"/>
  <c r="G86" i="2" s="1"/>
  <c r="N86" i="2" a="1"/>
  <c r="N86" i="2" s="1"/>
  <c r="B87" i="2"/>
  <c r="J86" i="2" a="1"/>
  <c r="J86" i="2" s="1"/>
  <c r="M86" i="2" a="1"/>
  <c r="M86" i="2" s="1"/>
  <c r="K86" i="2" a="1"/>
  <c r="K86" i="2" s="1"/>
  <c r="I86" i="2" a="1"/>
  <c r="I86" i="2" s="1"/>
  <c r="L86" i="2" a="1"/>
  <c r="L86" i="2" s="1"/>
  <c r="A87" i="2"/>
  <c r="H87" i="2" l="1" a="1"/>
  <c r="H87" i="2" s="1"/>
  <c r="F87" i="2" a="1"/>
  <c r="F87" i="2" s="1"/>
  <c r="E87" i="2" a="1"/>
  <c r="E87" i="2" s="1"/>
  <c r="D87" i="2" a="1"/>
  <c r="D87" i="2" s="1"/>
  <c r="C87" i="2" a="1"/>
  <c r="C87" i="2" s="1"/>
  <c r="G87" i="2" a="1"/>
  <c r="G87" i="2" s="1"/>
  <c r="P86" i="2"/>
  <c r="M87" i="2" a="1"/>
  <c r="M87" i="2" s="1"/>
  <c r="P87" i="2" s="1"/>
  <c r="I87" i="2" a="1"/>
  <c r="I87" i="2" s="1"/>
  <c r="N87" i="2" a="1"/>
  <c r="N87" i="2" s="1"/>
  <c r="K87" i="2" a="1"/>
  <c r="K87" i="2" s="1"/>
  <c r="L87" i="2" a="1"/>
  <c r="L87" i="2" s="1"/>
  <c r="B88" i="2"/>
  <c r="A88" i="2"/>
  <c r="J87" i="2" a="1"/>
  <c r="J87" i="2" s="1"/>
  <c r="Q87" i="2" l="1"/>
  <c r="S87" i="2" s="1"/>
  <c r="R87" i="2"/>
  <c r="E88" i="2" a="1"/>
  <c r="E88" i="2" s="1"/>
  <c r="F88" i="2" a="1"/>
  <c r="F88" i="2" s="1"/>
  <c r="G88" i="2" a="1"/>
  <c r="G88" i="2" s="1"/>
  <c r="C88" i="2" a="1"/>
  <c r="C88" i="2" s="1"/>
  <c r="H88" i="2" a="1"/>
  <c r="H88" i="2" s="1"/>
  <c r="D88" i="2" a="1"/>
  <c r="D88" i="2" s="1"/>
  <c r="L88" i="2" a="1"/>
  <c r="L88" i="2" s="1"/>
  <c r="N88" i="2" a="1"/>
  <c r="N88" i="2" s="1"/>
  <c r="A89" i="2"/>
  <c r="K88" i="2" a="1"/>
  <c r="K88" i="2" s="1"/>
  <c r="I88" i="2" a="1"/>
  <c r="I88" i="2" s="1"/>
  <c r="J88" i="2" a="1"/>
  <c r="J88" i="2" s="1"/>
  <c r="B89" i="2"/>
  <c r="M88" i="2" a="1"/>
  <c r="M88" i="2" s="1"/>
  <c r="P88" i="2" s="1"/>
  <c r="Q86" i="2"/>
  <c r="S86" i="2" s="1"/>
  <c r="R86" i="2"/>
  <c r="L89" i="2" l="1" a="1"/>
  <c r="L89" i="2" s="1"/>
  <c r="A90" i="2"/>
  <c r="M89" i="2" a="1"/>
  <c r="M89" i="2" s="1"/>
  <c r="P89" i="2" s="1"/>
  <c r="N89" i="2" a="1"/>
  <c r="N89" i="2" s="1"/>
  <c r="K89" i="2" a="1"/>
  <c r="K89" i="2" s="1"/>
  <c r="B90" i="2"/>
  <c r="I89" i="2" a="1"/>
  <c r="I89" i="2" s="1"/>
  <c r="J89" i="2" a="1"/>
  <c r="J89" i="2" s="1"/>
  <c r="G89" i="2" a="1"/>
  <c r="G89" i="2" s="1"/>
  <c r="F89" i="2" a="1"/>
  <c r="F89" i="2" s="1"/>
  <c r="H89" i="2" a="1"/>
  <c r="H89" i="2" s="1"/>
  <c r="D89" i="2" a="1"/>
  <c r="D89" i="2" s="1"/>
  <c r="C89" i="2" a="1"/>
  <c r="C89" i="2" s="1"/>
  <c r="E89" i="2" a="1"/>
  <c r="E89" i="2" s="1"/>
  <c r="Q88" i="2"/>
  <c r="S88" i="2" s="1"/>
  <c r="R88" i="2"/>
  <c r="Q89" i="2" l="1"/>
  <c r="S89" i="2" s="1"/>
  <c r="R89" i="2"/>
  <c r="N90" i="2" a="1"/>
  <c r="N90" i="2" s="1"/>
  <c r="B91" i="2"/>
  <c r="I90" i="2" a="1"/>
  <c r="I90" i="2" s="1"/>
  <c r="J90" i="2" a="1"/>
  <c r="J90" i="2" s="1"/>
  <c r="L90" i="2" a="1"/>
  <c r="L90" i="2" s="1"/>
  <c r="K90" i="2" a="1"/>
  <c r="K90" i="2" s="1"/>
  <c r="M90" i="2" a="1"/>
  <c r="M90" i="2" s="1"/>
  <c r="A91" i="2"/>
  <c r="F90" i="2" a="1"/>
  <c r="F90" i="2" s="1"/>
  <c r="E90" i="2" a="1"/>
  <c r="E90" i="2" s="1"/>
  <c r="G90" i="2" a="1"/>
  <c r="G90" i="2" s="1"/>
  <c r="C90" i="2" a="1"/>
  <c r="C90" i="2" s="1"/>
  <c r="H90" i="2" a="1"/>
  <c r="H90" i="2" s="1"/>
  <c r="D90" i="2" a="1"/>
  <c r="D90" i="2" s="1"/>
  <c r="A92" i="2" l="1"/>
  <c r="B92" i="2"/>
  <c r="J91" i="2" a="1"/>
  <c r="J91" i="2" s="1"/>
  <c r="N91" i="2" a="1"/>
  <c r="N91" i="2" s="1"/>
  <c r="L91" i="2" a="1"/>
  <c r="L91" i="2" s="1"/>
  <c r="I91" i="2" a="1"/>
  <c r="I91" i="2" s="1"/>
  <c r="K91" i="2" a="1"/>
  <c r="K91" i="2" s="1"/>
  <c r="M91" i="2" a="1"/>
  <c r="M91" i="2" s="1"/>
  <c r="P91" i="2" s="1"/>
  <c r="E91" i="2" a="1"/>
  <c r="E91" i="2" s="1"/>
  <c r="H91" i="2" a="1"/>
  <c r="H91" i="2" s="1"/>
  <c r="D91" i="2" a="1"/>
  <c r="D91" i="2" s="1"/>
  <c r="G91" i="2" a="1"/>
  <c r="G91" i="2" s="1"/>
  <c r="C91" i="2" a="1"/>
  <c r="C91" i="2" s="1"/>
  <c r="F91" i="2" a="1"/>
  <c r="F91" i="2" s="1"/>
  <c r="P90" i="2"/>
  <c r="Q91" i="2" l="1"/>
  <c r="S91" i="2" s="1"/>
  <c r="R91" i="2"/>
  <c r="B93" i="2"/>
  <c r="J92" i="2" a="1"/>
  <c r="J92" i="2" s="1"/>
  <c r="K92" i="2" a="1"/>
  <c r="K92" i="2" s="1"/>
  <c r="L92" i="2" a="1"/>
  <c r="L92" i="2" s="1"/>
  <c r="M92" i="2" a="1"/>
  <c r="M92" i="2" s="1"/>
  <c r="N92" i="2" a="1"/>
  <c r="N92" i="2" s="1"/>
  <c r="I92" i="2" a="1"/>
  <c r="I92" i="2" s="1"/>
  <c r="A93" i="2"/>
  <c r="Q90" i="2"/>
  <c r="S90" i="2" s="1"/>
  <c r="R90" i="2"/>
  <c r="C92" i="2" a="1"/>
  <c r="C92" i="2" s="1"/>
  <c r="D92" i="2" a="1"/>
  <c r="D92" i="2" s="1"/>
  <c r="F92" i="2" a="1"/>
  <c r="F92" i="2" s="1"/>
  <c r="G92" i="2" a="1"/>
  <c r="G92" i="2" s="1"/>
  <c r="H92" i="2" a="1"/>
  <c r="H92" i="2" s="1"/>
  <c r="E92" i="2" a="1"/>
  <c r="E92" i="2" s="1"/>
  <c r="P92" i="2" l="1"/>
  <c r="B94" i="2"/>
  <c r="I93" i="2" a="1"/>
  <c r="I93" i="2" s="1"/>
  <c r="L93" i="2" a="1"/>
  <c r="L93" i="2" s="1"/>
  <c r="J93" i="2" a="1"/>
  <c r="J93" i="2" s="1"/>
  <c r="M93" i="2" a="1"/>
  <c r="M93" i="2" s="1"/>
  <c r="P93" i="2" s="1"/>
  <c r="K93" i="2" a="1"/>
  <c r="K93" i="2" s="1"/>
  <c r="N93" i="2" a="1"/>
  <c r="N93" i="2" s="1"/>
  <c r="A94" i="2"/>
  <c r="G93" i="2" a="1"/>
  <c r="G93" i="2" s="1"/>
  <c r="F93" i="2" a="1"/>
  <c r="F93" i="2" s="1"/>
  <c r="H93" i="2" a="1"/>
  <c r="H93" i="2" s="1"/>
  <c r="C93" i="2" a="1"/>
  <c r="C93" i="2" s="1"/>
  <c r="D93" i="2" a="1"/>
  <c r="D93" i="2" s="1"/>
  <c r="E93" i="2" a="1"/>
  <c r="E93" i="2" s="1"/>
  <c r="R93" i="2" l="1"/>
  <c r="Q93" i="2"/>
  <c r="S93" i="2" s="1"/>
  <c r="B95" i="2"/>
  <c r="J94" i="2" a="1"/>
  <c r="J94" i="2" s="1"/>
  <c r="L94" i="2" a="1"/>
  <c r="L94" i="2" s="1"/>
  <c r="M94" i="2" a="1"/>
  <c r="M94" i="2" s="1"/>
  <c r="N94" i="2" a="1"/>
  <c r="N94" i="2" s="1"/>
  <c r="I94" i="2" a="1"/>
  <c r="I94" i="2" s="1"/>
  <c r="K94" i="2" a="1"/>
  <c r="K94" i="2" s="1"/>
  <c r="A95" i="2"/>
  <c r="E94" i="2" a="1"/>
  <c r="E94" i="2" s="1"/>
  <c r="H94" i="2" a="1"/>
  <c r="H94" i="2" s="1"/>
  <c r="F94" i="2" a="1"/>
  <c r="F94" i="2" s="1"/>
  <c r="G94" i="2" a="1"/>
  <c r="G94" i="2" s="1"/>
  <c r="C94" i="2" a="1"/>
  <c r="C94" i="2" s="1"/>
  <c r="D94" i="2" a="1"/>
  <c r="D94" i="2" s="1"/>
  <c r="Q92" i="2"/>
  <c r="S92" i="2" s="1"/>
  <c r="R92" i="2"/>
  <c r="B96" i="2" l="1"/>
  <c r="J95" i="2" a="1"/>
  <c r="J95" i="2" s="1"/>
  <c r="K95" i="2" a="1"/>
  <c r="K95" i="2" s="1"/>
  <c r="N95" i="2" a="1"/>
  <c r="N95" i="2" s="1"/>
  <c r="M95" i="2" a="1"/>
  <c r="M95" i="2" s="1"/>
  <c r="I95" i="2" a="1"/>
  <c r="I95" i="2" s="1"/>
  <c r="L95" i="2" a="1"/>
  <c r="L95" i="2" s="1"/>
  <c r="A96" i="2"/>
  <c r="C95" i="2" a="1"/>
  <c r="C95" i="2" s="1"/>
  <c r="D95" i="2" a="1"/>
  <c r="D95" i="2" s="1"/>
  <c r="H95" i="2" a="1"/>
  <c r="H95" i="2" s="1"/>
  <c r="E95" i="2" a="1"/>
  <c r="E95" i="2" s="1"/>
  <c r="F95" i="2" a="1"/>
  <c r="F95" i="2" s="1"/>
  <c r="G95" i="2" a="1"/>
  <c r="G95" i="2" s="1"/>
  <c r="P94" i="2"/>
  <c r="F96" i="2" l="1" a="1"/>
  <c r="F96" i="2" s="1"/>
  <c r="E96" i="2" a="1"/>
  <c r="E96" i="2" s="1"/>
  <c r="G96" i="2" a="1"/>
  <c r="G96" i="2" s="1"/>
  <c r="H96" i="2" a="1"/>
  <c r="H96" i="2" s="1"/>
  <c r="C96" i="2" a="1"/>
  <c r="C96" i="2" s="1"/>
  <c r="D96" i="2" a="1"/>
  <c r="D96" i="2" s="1"/>
  <c r="P95" i="2"/>
  <c r="Q94" i="2"/>
  <c r="S94" i="2" s="1"/>
  <c r="R94" i="2"/>
  <c r="J96" i="2" a="1"/>
  <c r="J96" i="2" s="1"/>
  <c r="I96" i="2" a="1"/>
  <c r="I96" i="2" s="1"/>
  <c r="L96" i="2" a="1"/>
  <c r="L96" i="2" s="1"/>
  <c r="N96" i="2" a="1"/>
  <c r="N96" i="2" s="1"/>
  <c r="K96" i="2" a="1"/>
  <c r="K96" i="2" s="1"/>
  <c r="B97" i="2"/>
  <c r="M96" i="2" a="1"/>
  <c r="M96" i="2" s="1"/>
  <c r="A97" i="2"/>
  <c r="K97" i="2" l="1" a="1"/>
  <c r="K97" i="2" s="1"/>
  <c r="L97" i="2" a="1"/>
  <c r="L97" i="2" s="1"/>
  <c r="B98" i="2"/>
  <c r="M97" i="2" a="1"/>
  <c r="M97" i="2" s="1"/>
  <c r="N97" i="2" a="1"/>
  <c r="N97" i="2" s="1"/>
  <c r="I97" i="2" a="1"/>
  <c r="I97" i="2" s="1"/>
  <c r="J97" i="2" a="1"/>
  <c r="J97" i="2" s="1"/>
  <c r="A98" i="2"/>
  <c r="Q95" i="2"/>
  <c r="S95" i="2" s="1"/>
  <c r="R95" i="2"/>
  <c r="P96" i="2"/>
  <c r="E97" i="2" a="1"/>
  <c r="E97" i="2" s="1"/>
  <c r="F97" i="2" a="1"/>
  <c r="F97" i="2" s="1"/>
  <c r="G97" i="2" a="1"/>
  <c r="G97" i="2" s="1"/>
  <c r="P97" i="2" s="1"/>
  <c r="D97" i="2" a="1"/>
  <c r="D97" i="2" s="1"/>
  <c r="H97" i="2" a="1"/>
  <c r="H97" i="2" s="1"/>
  <c r="C97" i="2" a="1"/>
  <c r="C97" i="2" s="1"/>
  <c r="Q96" i="2" l="1"/>
  <c r="S96" i="2" s="1"/>
  <c r="R96" i="2"/>
  <c r="N98" i="2" a="1"/>
  <c r="N98" i="2" s="1"/>
  <c r="M98" i="2" a="1"/>
  <c r="M98" i="2" s="1"/>
  <c r="B99" i="2"/>
  <c r="I98" i="2" a="1"/>
  <c r="I98" i="2" s="1"/>
  <c r="J98" i="2" a="1"/>
  <c r="J98" i="2" s="1"/>
  <c r="K98" i="2" a="1"/>
  <c r="K98" i="2" s="1"/>
  <c r="L98" i="2" a="1"/>
  <c r="L98" i="2" s="1"/>
  <c r="A99" i="2"/>
  <c r="C98" i="2" a="1"/>
  <c r="C98" i="2" s="1"/>
  <c r="H98" i="2" a="1"/>
  <c r="H98" i="2" s="1"/>
  <c r="D98" i="2" a="1"/>
  <c r="D98" i="2" s="1"/>
  <c r="E98" i="2" a="1"/>
  <c r="E98" i="2" s="1"/>
  <c r="F98" i="2" a="1"/>
  <c r="F98" i="2" s="1"/>
  <c r="G98" i="2" a="1"/>
  <c r="G98" i="2" s="1"/>
  <c r="P98" i="2" s="1"/>
  <c r="Q97" i="2"/>
  <c r="S97" i="2" s="1"/>
  <c r="R97" i="2"/>
  <c r="Q98" i="2" l="1"/>
  <c r="S98" i="2" s="1"/>
  <c r="R98" i="2"/>
  <c r="J99" i="2" a="1"/>
  <c r="J99" i="2" s="1"/>
  <c r="B100" i="2"/>
  <c r="M99" i="2" a="1"/>
  <c r="M99" i="2" s="1"/>
  <c r="N99" i="2" a="1"/>
  <c r="N99" i="2" s="1"/>
  <c r="K99" i="2" a="1"/>
  <c r="K99" i="2" s="1"/>
  <c r="I99" i="2" a="1"/>
  <c r="I99" i="2" s="1"/>
  <c r="L99" i="2" a="1"/>
  <c r="L99" i="2" s="1"/>
  <c r="A100" i="2"/>
  <c r="G99" i="2" a="1"/>
  <c r="G99" i="2" s="1"/>
  <c r="H99" i="2" a="1"/>
  <c r="H99" i="2" s="1"/>
  <c r="C99" i="2" a="1"/>
  <c r="C99" i="2" s="1"/>
  <c r="D99" i="2" a="1"/>
  <c r="D99" i="2" s="1"/>
  <c r="F99" i="2" a="1"/>
  <c r="F99" i="2" s="1"/>
  <c r="E99" i="2" a="1"/>
  <c r="E99" i="2" s="1"/>
  <c r="J100" i="2" l="1" a="1"/>
  <c r="J100" i="2" s="1"/>
  <c r="N100" i="2" a="1"/>
  <c r="N100" i="2" s="1"/>
  <c r="K100" i="2" a="1"/>
  <c r="K100" i="2" s="1"/>
  <c r="B101" i="2"/>
  <c r="L100" i="2" a="1"/>
  <c r="L100" i="2" s="1"/>
  <c r="M100" i="2" a="1"/>
  <c r="M100" i="2" s="1"/>
  <c r="I100" i="2" a="1"/>
  <c r="I100" i="2" s="1"/>
  <c r="A101" i="2"/>
  <c r="P99" i="2"/>
  <c r="E100" i="2" a="1"/>
  <c r="E100" i="2" s="1"/>
  <c r="F100" i="2" a="1"/>
  <c r="F100" i="2" s="1"/>
  <c r="G100" i="2" a="1"/>
  <c r="G100" i="2" s="1"/>
  <c r="C100" i="2" a="1"/>
  <c r="C100" i="2" s="1"/>
  <c r="H100" i="2" a="1"/>
  <c r="H100" i="2" s="1"/>
  <c r="D100" i="2" a="1"/>
  <c r="D100" i="2" s="1"/>
  <c r="P100" i="2" l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A102" i="2"/>
  <c r="B102" i="2"/>
  <c r="C101" i="2" a="1"/>
  <c r="C101" i="2" s="1"/>
  <c r="D101" i="2" a="1"/>
  <c r="D101" i="2" s="1"/>
  <c r="E101" i="2" a="1"/>
  <c r="E101" i="2" s="1"/>
  <c r="F101" i="2" a="1"/>
  <c r="F101" i="2" s="1"/>
  <c r="H101" i="2" a="1"/>
  <c r="H101" i="2" s="1"/>
  <c r="G101" i="2" a="1"/>
  <c r="G101" i="2" s="1"/>
  <c r="P101" i="2" s="1"/>
  <c r="R99" i="2"/>
  <c r="Q99" i="2"/>
  <c r="S99" i="2" s="1"/>
  <c r="G102" i="2" l="1" a="1"/>
  <c r="G102" i="2" s="1"/>
  <c r="E102" i="2" a="1"/>
  <c r="E102" i="2" s="1"/>
  <c r="H102" i="2" a="1"/>
  <c r="H102" i="2" s="1"/>
  <c r="C102" i="2" a="1"/>
  <c r="C102" i="2" s="1"/>
  <c r="D102" i="2" a="1"/>
  <c r="D102" i="2" s="1"/>
  <c r="F102" i="2" a="1"/>
  <c r="F102" i="2" s="1"/>
  <c r="R101" i="2"/>
  <c r="Q101" i="2"/>
  <c r="S101" i="2" s="1"/>
  <c r="B103" i="2"/>
  <c r="M102" i="2" a="1"/>
  <c r="M102" i="2" s="1"/>
  <c r="P102" i="2" s="1"/>
  <c r="N102" i="2" a="1"/>
  <c r="N102" i="2" s="1"/>
  <c r="I102" i="2" a="1"/>
  <c r="I102" i="2" s="1"/>
  <c r="A103" i="2"/>
  <c r="J102" i="2" a="1"/>
  <c r="J102" i="2" s="1"/>
  <c r="K102" i="2" a="1"/>
  <c r="K102" i="2" s="1"/>
  <c r="L102" i="2" a="1"/>
  <c r="L102" i="2" s="1"/>
  <c r="R100" i="2"/>
  <c r="Q100" i="2"/>
  <c r="S100" i="2" s="1"/>
  <c r="E103" i="2" l="1" a="1"/>
  <c r="E103" i="2" s="1"/>
  <c r="F103" i="2" a="1"/>
  <c r="F103" i="2" s="1"/>
  <c r="G103" i="2" a="1"/>
  <c r="G103" i="2" s="1"/>
  <c r="H103" i="2" a="1"/>
  <c r="H103" i="2" s="1"/>
  <c r="C103" i="2" a="1"/>
  <c r="C103" i="2" s="1"/>
  <c r="D103" i="2" a="1"/>
  <c r="D103" i="2" s="1"/>
  <c r="Q102" i="2"/>
  <c r="S102" i="2" s="1"/>
  <c r="R102" i="2"/>
  <c r="B104" i="2"/>
  <c r="K103" i="2" a="1"/>
  <c r="K103" i="2" s="1"/>
  <c r="A104" i="2"/>
  <c r="L103" i="2" a="1"/>
  <c r="L103" i="2" s="1"/>
  <c r="J103" i="2" a="1"/>
  <c r="J103" i="2" s="1"/>
  <c r="M103" i="2" a="1"/>
  <c r="M103" i="2" s="1"/>
  <c r="P103" i="2" s="1"/>
  <c r="N103" i="2" a="1"/>
  <c r="N103" i="2" s="1"/>
  <c r="I103" i="2" a="1"/>
  <c r="I103" i="2" s="1"/>
  <c r="G104" i="2" l="1" a="1"/>
  <c r="G104" i="2" s="1"/>
  <c r="H104" i="2" a="1"/>
  <c r="H104" i="2" s="1"/>
  <c r="C104" i="2" a="1"/>
  <c r="C104" i="2" s="1"/>
  <c r="D104" i="2" a="1"/>
  <c r="D104" i="2" s="1"/>
  <c r="E104" i="2" a="1"/>
  <c r="E104" i="2" s="1"/>
  <c r="F104" i="2" a="1"/>
  <c r="F104" i="2" s="1"/>
  <c r="Q103" i="2"/>
  <c r="S103" i="2" s="1"/>
  <c r="R103" i="2"/>
  <c r="A105" i="2"/>
  <c r="B105" i="2"/>
  <c r="N104" i="2" a="1"/>
  <c r="N104" i="2" s="1"/>
  <c r="I104" i="2" a="1"/>
  <c r="I104" i="2" s="1"/>
  <c r="J104" i="2" a="1"/>
  <c r="J104" i="2" s="1"/>
  <c r="K104" i="2" a="1"/>
  <c r="K104" i="2" s="1"/>
  <c r="L104" i="2" a="1"/>
  <c r="L104" i="2" s="1"/>
  <c r="M104" i="2" a="1"/>
  <c r="M104" i="2" s="1"/>
  <c r="P104" i="2" s="1"/>
  <c r="Q104" i="2" l="1"/>
  <c r="S104" i="2" s="1"/>
  <c r="R104" i="2"/>
  <c r="M105" i="2" a="1"/>
  <c r="M105" i="2" s="1"/>
  <c r="K105" i="2" a="1"/>
  <c r="K105" i="2" s="1"/>
  <c r="I105" i="2" a="1"/>
  <c r="I105" i="2" s="1"/>
  <c r="J105" i="2" a="1"/>
  <c r="J105" i="2" s="1"/>
  <c r="A106" i="2"/>
  <c r="B106" i="2"/>
  <c r="L105" i="2" a="1"/>
  <c r="L105" i="2" s="1"/>
  <c r="N105" i="2" a="1"/>
  <c r="N105" i="2" s="1"/>
  <c r="C105" i="2" a="1"/>
  <c r="C105" i="2" s="1"/>
  <c r="D105" i="2" a="1"/>
  <c r="D105" i="2" s="1"/>
  <c r="F105" i="2" a="1"/>
  <c r="F105" i="2" s="1"/>
  <c r="E105" i="2" a="1"/>
  <c r="E105" i="2" s="1"/>
  <c r="G105" i="2" a="1"/>
  <c r="G105" i="2" s="1"/>
  <c r="H105" i="2" a="1"/>
  <c r="H105" i="2" s="1"/>
  <c r="L106" i="2" l="1" a="1"/>
  <c r="L106" i="2" s="1"/>
  <c r="B107" i="2"/>
  <c r="K106" i="2" a="1"/>
  <c r="K106" i="2" s="1"/>
  <c r="M106" i="2" a="1"/>
  <c r="M106" i="2" s="1"/>
  <c r="P106" i="2" s="1"/>
  <c r="I106" i="2" a="1"/>
  <c r="I106" i="2" s="1"/>
  <c r="A107" i="2"/>
  <c r="N106" i="2" a="1"/>
  <c r="N106" i="2" s="1"/>
  <c r="J106" i="2" a="1"/>
  <c r="J106" i="2" s="1"/>
  <c r="C106" i="2" a="1"/>
  <c r="C106" i="2" s="1"/>
  <c r="G106" i="2" a="1"/>
  <c r="G106" i="2" s="1"/>
  <c r="F106" i="2" a="1"/>
  <c r="F106" i="2" s="1"/>
  <c r="D106" i="2" a="1"/>
  <c r="D106" i="2" s="1"/>
  <c r="H106" i="2" a="1"/>
  <c r="H106" i="2" s="1"/>
  <c r="E106" i="2" a="1"/>
  <c r="E106" i="2" s="1"/>
  <c r="P105" i="2"/>
  <c r="R106" i="2" l="1"/>
  <c r="Q106" i="2"/>
  <c r="S106" i="2" s="1"/>
  <c r="D107" i="2" a="1"/>
  <c r="D107" i="2" s="1"/>
  <c r="C107" i="2" a="1"/>
  <c r="C107" i="2" s="1"/>
  <c r="E107" i="2" a="1"/>
  <c r="E107" i="2" s="1"/>
  <c r="F107" i="2" a="1"/>
  <c r="F107" i="2" s="1"/>
  <c r="G107" i="2" a="1"/>
  <c r="G107" i="2" s="1"/>
  <c r="H107" i="2" a="1"/>
  <c r="H107" i="2" s="1"/>
  <c r="M107" i="2" a="1"/>
  <c r="M107" i="2" s="1"/>
  <c r="B108" i="2"/>
  <c r="K107" i="2" a="1"/>
  <c r="K107" i="2" s="1"/>
  <c r="A108" i="2"/>
  <c r="I107" i="2" a="1"/>
  <c r="I107" i="2" s="1"/>
  <c r="J107" i="2" a="1"/>
  <c r="J107" i="2" s="1"/>
  <c r="L107" i="2" a="1"/>
  <c r="L107" i="2" s="1"/>
  <c r="N107" i="2" a="1"/>
  <c r="N107" i="2" s="1"/>
  <c r="Q105" i="2"/>
  <c r="S105" i="2" s="1"/>
  <c r="R105" i="2"/>
  <c r="M108" i="2" l="1" a="1"/>
  <c r="M108" i="2" s="1"/>
  <c r="I108" i="2" a="1"/>
  <c r="I108" i="2" s="1"/>
  <c r="J108" i="2" a="1"/>
  <c r="J108" i="2" s="1"/>
  <c r="N108" i="2" a="1"/>
  <c r="N108" i="2" s="1"/>
  <c r="B109" i="2"/>
  <c r="A109" i="2"/>
  <c r="L108" i="2" a="1"/>
  <c r="L108" i="2" s="1"/>
  <c r="K108" i="2" a="1"/>
  <c r="K108" i="2" s="1"/>
  <c r="F108" i="2" a="1"/>
  <c r="F108" i="2" s="1"/>
  <c r="H108" i="2" a="1"/>
  <c r="H108" i="2" s="1"/>
  <c r="C108" i="2" a="1"/>
  <c r="C108" i="2" s="1"/>
  <c r="D108" i="2" a="1"/>
  <c r="D108" i="2" s="1"/>
  <c r="G108" i="2" a="1"/>
  <c r="G108" i="2" s="1"/>
  <c r="E108" i="2" a="1"/>
  <c r="E108" i="2" s="1"/>
  <c r="P107" i="2"/>
  <c r="M109" i="2" l="1" a="1"/>
  <c r="M109" i="2" s="1"/>
  <c r="A110" i="2"/>
  <c r="N109" i="2" a="1"/>
  <c r="N109" i="2" s="1"/>
  <c r="J109" i="2" a="1"/>
  <c r="J109" i="2" s="1"/>
  <c r="I109" i="2" a="1"/>
  <c r="I109" i="2" s="1"/>
  <c r="K109" i="2" a="1"/>
  <c r="K109" i="2" s="1"/>
  <c r="L109" i="2" a="1"/>
  <c r="L109" i="2" s="1"/>
  <c r="B110" i="2"/>
  <c r="Q107" i="2"/>
  <c r="S107" i="2" s="1"/>
  <c r="R107" i="2"/>
  <c r="D109" i="2" a="1"/>
  <c r="D109" i="2" s="1"/>
  <c r="H109" i="2" a="1"/>
  <c r="H109" i="2" s="1"/>
  <c r="G109" i="2" a="1"/>
  <c r="G109" i="2" s="1"/>
  <c r="C109" i="2" a="1"/>
  <c r="C109" i="2" s="1"/>
  <c r="E109" i="2" a="1"/>
  <c r="E109" i="2" s="1"/>
  <c r="F109" i="2" a="1"/>
  <c r="F109" i="2" s="1"/>
  <c r="P108" i="2"/>
  <c r="K110" i="2" l="1" a="1"/>
  <c r="K110" i="2" s="1"/>
  <c r="N110" i="2" a="1"/>
  <c r="N110" i="2" s="1"/>
  <c r="A111" i="2"/>
  <c r="L110" i="2" a="1"/>
  <c r="L110" i="2" s="1"/>
  <c r="I110" i="2" a="1"/>
  <c r="I110" i="2" s="1"/>
  <c r="M110" i="2" a="1"/>
  <c r="M110" i="2" s="1"/>
  <c r="P110" i="2" s="1"/>
  <c r="B111" i="2"/>
  <c r="J110" i="2" a="1"/>
  <c r="J110" i="2" s="1"/>
  <c r="G110" i="2" a="1"/>
  <c r="G110" i="2" s="1"/>
  <c r="H110" i="2" a="1"/>
  <c r="H110" i="2" s="1"/>
  <c r="D110" i="2" a="1"/>
  <c r="D110" i="2" s="1"/>
  <c r="E110" i="2" a="1"/>
  <c r="E110" i="2" s="1"/>
  <c r="F110" i="2" a="1"/>
  <c r="F110" i="2" s="1"/>
  <c r="C110" i="2" a="1"/>
  <c r="C110" i="2" s="1"/>
  <c r="R108" i="2"/>
  <c r="Q108" i="2"/>
  <c r="S108" i="2" s="1"/>
  <c r="P109" i="2"/>
  <c r="B112" i="2" l="1"/>
  <c r="I111" i="2" a="1"/>
  <c r="I111" i="2" s="1"/>
  <c r="J111" i="2" a="1"/>
  <c r="J111" i="2" s="1"/>
  <c r="L111" i="2" a="1"/>
  <c r="L111" i="2" s="1"/>
  <c r="K111" i="2" a="1"/>
  <c r="K111" i="2" s="1"/>
  <c r="N111" i="2" a="1"/>
  <c r="N111" i="2" s="1"/>
  <c r="A112" i="2"/>
  <c r="M111" i="2" a="1"/>
  <c r="M111" i="2" s="1"/>
  <c r="P111" i="2" s="1"/>
  <c r="G111" i="2" a="1"/>
  <c r="G111" i="2" s="1"/>
  <c r="F111" i="2" a="1"/>
  <c r="F111" i="2" s="1"/>
  <c r="C111" i="2" a="1"/>
  <c r="C111" i="2" s="1"/>
  <c r="D111" i="2" a="1"/>
  <c r="D111" i="2" s="1"/>
  <c r="E111" i="2" a="1"/>
  <c r="E111" i="2" s="1"/>
  <c r="H111" i="2" a="1"/>
  <c r="H111" i="2" s="1"/>
  <c r="Q110" i="2"/>
  <c r="S110" i="2" s="1"/>
  <c r="R110" i="2"/>
  <c r="Q109" i="2"/>
  <c r="S109" i="2" s="1"/>
  <c r="R109" i="2"/>
  <c r="Q111" i="2" l="1"/>
  <c r="S111" i="2" s="1"/>
  <c r="R111" i="2"/>
  <c r="F112" i="2" a="1"/>
  <c r="F112" i="2" s="1"/>
  <c r="G112" i="2" a="1"/>
  <c r="G112" i="2" s="1"/>
  <c r="H112" i="2" a="1"/>
  <c r="H112" i="2" s="1"/>
  <c r="C112" i="2" a="1"/>
  <c r="C112" i="2" s="1"/>
  <c r="E112" i="2" a="1"/>
  <c r="E112" i="2" s="1"/>
  <c r="D112" i="2" a="1"/>
  <c r="D112" i="2" s="1"/>
  <c r="A113" i="2"/>
  <c r="N112" i="2" a="1"/>
  <c r="N112" i="2" s="1"/>
  <c r="M112" i="2" a="1"/>
  <c r="M112" i="2" s="1"/>
  <c r="L112" i="2" a="1"/>
  <c r="L112" i="2" s="1"/>
  <c r="B113" i="2"/>
  <c r="K112" i="2" a="1"/>
  <c r="K112" i="2" s="1"/>
  <c r="I112" i="2" a="1"/>
  <c r="I112" i="2" s="1"/>
  <c r="J112" i="2" a="1"/>
  <c r="J112" i="2" s="1"/>
  <c r="P112" i="2" l="1"/>
  <c r="B114" i="2"/>
  <c r="A114" i="2"/>
  <c r="J113" i="2" a="1"/>
  <c r="J113" i="2" s="1"/>
  <c r="K113" i="2" a="1"/>
  <c r="K113" i="2" s="1"/>
  <c r="L113" i="2" a="1"/>
  <c r="L113" i="2" s="1"/>
  <c r="N113" i="2" a="1"/>
  <c r="N113" i="2" s="1"/>
  <c r="I113" i="2" a="1"/>
  <c r="I113" i="2" s="1"/>
  <c r="M113" i="2" a="1"/>
  <c r="M113" i="2" s="1"/>
  <c r="H113" i="2" a="1"/>
  <c r="H113" i="2" s="1"/>
  <c r="D113" i="2" a="1"/>
  <c r="D113" i="2" s="1"/>
  <c r="E113" i="2" a="1"/>
  <c r="E113" i="2" s="1"/>
  <c r="F113" i="2" a="1"/>
  <c r="F113" i="2" s="1"/>
  <c r="G113" i="2" a="1"/>
  <c r="G113" i="2" s="1"/>
  <c r="C113" i="2" a="1"/>
  <c r="C113" i="2" s="1"/>
  <c r="F114" i="2" l="1" a="1"/>
  <c r="F114" i="2" s="1"/>
  <c r="H114" i="2" a="1"/>
  <c r="H114" i="2" s="1"/>
  <c r="C114" i="2" a="1"/>
  <c r="C114" i="2" s="1"/>
  <c r="E114" i="2" a="1"/>
  <c r="E114" i="2" s="1"/>
  <c r="D114" i="2" a="1"/>
  <c r="D114" i="2" s="1"/>
  <c r="G114" i="2" a="1"/>
  <c r="G114" i="2" s="1"/>
  <c r="N114" i="2" a="1"/>
  <c r="N114" i="2" s="1"/>
  <c r="I114" i="2" a="1"/>
  <c r="I114" i="2" s="1"/>
  <c r="B115" i="2"/>
  <c r="A115" i="2"/>
  <c r="J114" i="2" a="1"/>
  <c r="J114" i="2" s="1"/>
  <c r="M114" i="2" a="1"/>
  <c r="M114" i="2" s="1"/>
  <c r="K114" i="2" a="1"/>
  <c r="K114" i="2" s="1"/>
  <c r="L114" i="2" a="1"/>
  <c r="L114" i="2" s="1"/>
  <c r="P113" i="2"/>
  <c r="Q112" i="2"/>
  <c r="S112" i="2" s="1"/>
  <c r="R112" i="2"/>
  <c r="P114" i="2" l="1"/>
  <c r="C115" i="2" a="1"/>
  <c r="C115" i="2" s="1"/>
  <c r="G115" i="2" a="1"/>
  <c r="G115" i="2" s="1"/>
  <c r="D115" i="2" a="1"/>
  <c r="D115" i="2" s="1"/>
  <c r="H115" i="2" a="1"/>
  <c r="H115" i="2" s="1"/>
  <c r="E115" i="2" a="1"/>
  <c r="E115" i="2" s="1"/>
  <c r="F115" i="2" a="1"/>
  <c r="F115" i="2" s="1"/>
  <c r="R113" i="2"/>
  <c r="Q113" i="2"/>
  <c r="S113" i="2" s="1"/>
  <c r="L115" i="2" a="1"/>
  <c r="L115" i="2" s="1"/>
  <c r="I115" i="2" a="1"/>
  <c r="I115" i="2" s="1"/>
  <c r="M115" i="2" a="1"/>
  <c r="M115" i="2" s="1"/>
  <c r="P115" i="2" s="1"/>
  <c r="A116" i="2"/>
  <c r="N115" i="2" a="1"/>
  <c r="N115" i="2" s="1"/>
  <c r="B116" i="2"/>
  <c r="J115" i="2" a="1"/>
  <c r="J115" i="2" s="1"/>
  <c r="K115" i="2" a="1"/>
  <c r="K115" i="2" s="1"/>
  <c r="L116" i="2" l="1" a="1"/>
  <c r="L116" i="2" s="1"/>
  <c r="I116" i="2" a="1"/>
  <c r="I116" i="2" s="1"/>
  <c r="K116" i="2" a="1"/>
  <c r="K116" i="2" s="1"/>
  <c r="M116" i="2" a="1"/>
  <c r="M116" i="2" s="1"/>
  <c r="A117" i="2"/>
  <c r="N116" i="2" a="1"/>
  <c r="N116" i="2" s="1"/>
  <c r="J116" i="2" a="1"/>
  <c r="J116" i="2" s="1"/>
  <c r="B117" i="2"/>
  <c r="H116" i="2" a="1"/>
  <c r="H116" i="2" s="1"/>
  <c r="D116" i="2" a="1"/>
  <c r="D116" i="2" s="1"/>
  <c r="E116" i="2" a="1"/>
  <c r="E116" i="2" s="1"/>
  <c r="F116" i="2" a="1"/>
  <c r="F116" i="2" s="1"/>
  <c r="C116" i="2" a="1"/>
  <c r="C116" i="2" s="1"/>
  <c r="G116" i="2" a="1"/>
  <c r="G116" i="2" s="1"/>
  <c r="R115" i="2"/>
  <c r="Q115" i="2"/>
  <c r="S115" i="2" s="1"/>
  <c r="Q114" i="2"/>
  <c r="S114" i="2" s="1"/>
  <c r="R114" i="2"/>
  <c r="I117" i="2" l="1" a="1"/>
  <c r="I117" i="2" s="1"/>
  <c r="K117" i="2" a="1"/>
  <c r="K117" i="2" s="1"/>
  <c r="M117" i="2" a="1"/>
  <c r="M117" i="2" s="1"/>
  <c r="A118" i="2"/>
  <c r="B118" i="2"/>
  <c r="J117" i="2" a="1"/>
  <c r="J117" i="2" s="1"/>
  <c r="N117" i="2" a="1"/>
  <c r="N117" i="2" s="1"/>
  <c r="L117" i="2" a="1"/>
  <c r="L117" i="2" s="1"/>
  <c r="E117" i="2" a="1"/>
  <c r="E117" i="2" s="1"/>
  <c r="F117" i="2" a="1"/>
  <c r="F117" i="2" s="1"/>
  <c r="C117" i="2" a="1"/>
  <c r="C117" i="2" s="1"/>
  <c r="G117" i="2" a="1"/>
  <c r="G117" i="2" s="1"/>
  <c r="H117" i="2" a="1"/>
  <c r="H117" i="2" s="1"/>
  <c r="D117" i="2" a="1"/>
  <c r="D117" i="2" s="1"/>
  <c r="P116" i="2"/>
  <c r="J118" i="2" l="1" a="1"/>
  <c r="J118" i="2" s="1"/>
  <c r="N118" i="2" a="1"/>
  <c r="N118" i="2" s="1"/>
  <c r="K118" i="2" a="1"/>
  <c r="K118" i="2" s="1"/>
  <c r="L118" i="2" a="1"/>
  <c r="L118" i="2" s="1"/>
  <c r="I118" i="2" a="1"/>
  <c r="I118" i="2" s="1"/>
  <c r="M118" i="2" a="1"/>
  <c r="M118" i="2" s="1"/>
  <c r="P118" i="2" s="1"/>
  <c r="A119" i="2"/>
  <c r="B119" i="2" s="1"/>
  <c r="F118" i="2" a="1"/>
  <c r="F118" i="2" s="1"/>
  <c r="C118" i="2" a="1"/>
  <c r="C118" i="2" s="1"/>
  <c r="H118" i="2" a="1"/>
  <c r="H118" i="2" s="1"/>
  <c r="G118" i="2" a="1"/>
  <c r="G118" i="2" s="1"/>
  <c r="D118" i="2" a="1"/>
  <c r="D118" i="2" s="1"/>
  <c r="E118" i="2" a="1"/>
  <c r="E118" i="2" s="1"/>
  <c r="R116" i="2"/>
  <c r="Q116" i="2"/>
  <c r="S116" i="2" s="1"/>
  <c r="P117" i="2"/>
  <c r="A120" i="2" l="1"/>
  <c r="J119" i="2" a="1"/>
  <c r="J119" i="2" s="1"/>
  <c r="N119" i="2" a="1"/>
  <c r="N119" i="2" s="1"/>
  <c r="M119" i="2" a="1"/>
  <c r="M119" i="2" s="1"/>
  <c r="B120" i="2"/>
  <c r="I119" i="2" a="1"/>
  <c r="I119" i="2" s="1"/>
  <c r="K119" i="2" a="1"/>
  <c r="K119" i="2" s="1"/>
  <c r="L119" i="2" a="1"/>
  <c r="L119" i="2" s="1"/>
  <c r="R118" i="2"/>
  <c r="Q118" i="2"/>
  <c r="S118" i="2" s="1"/>
  <c r="F119" i="2" a="1"/>
  <c r="F119" i="2" s="1"/>
  <c r="C119" i="2" a="1"/>
  <c r="C119" i="2" s="1"/>
  <c r="E119" i="2" a="1"/>
  <c r="E119" i="2" s="1"/>
  <c r="G119" i="2" a="1"/>
  <c r="G119" i="2" s="1"/>
  <c r="H119" i="2" a="1"/>
  <c r="H119" i="2" s="1"/>
  <c r="D119" i="2" a="1"/>
  <c r="D119" i="2" s="1"/>
  <c r="Q117" i="2"/>
  <c r="S117" i="2" s="1"/>
  <c r="R117" i="2"/>
  <c r="B121" i="2" l="1"/>
  <c r="K120" i="2" a="1"/>
  <c r="K120" i="2" s="1"/>
  <c r="L120" i="2" a="1"/>
  <c r="L120" i="2" s="1"/>
  <c r="I120" i="2" a="1"/>
  <c r="I120" i="2" s="1"/>
  <c r="J120" i="2" a="1"/>
  <c r="J120" i="2" s="1"/>
  <c r="N120" i="2" a="1"/>
  <c r="N120" i="2" s="1"/>
  <c r="M120" i="2" a="1"/>
  <c r="M120" i="2" s="1"/>
  <c r="P120" i="2" s="1"/>
  <c r="A121" i="2"/>
  <c r="P119" i="2"/>
  <c r="D120" i="2" a="1"/>
  <c r="D120" i="2" s="1"/>
  <c r="C120" i="2" a="1"/>
  <c r="C120" i="2" s="1"/>
  <c r="H120" i="2" a="1"/>
  <c r="H120" i="2" s="1"/>
  <c r="G120" i="2" a="1"/>
  <c r="G120" i="2" s="1"/>
  <c r="E120" i="2" a="1"/>
  <c r="E120" i="2" s="1"/>
  <c r="F120" i="2" a="1"/>
  <c r="F120" i="2" s="1"/>
  <c r="H121" i="2" l="1" a="1"/>
  <c r="H121" i="2" s="1"/>
  <c r="F121" i="2" a="1"/>
  <c r="F121" i="2" s="1"/>
  <c r="E121" i="2" a="1"/>
  <c r="E121" i="2" s="1"/>
  <c r="C121" i="2" a="1"/>
  <c r="C121" i="2" s="1"/>
  <c r="G121" i="2" a="1"/>
  <c r="G121" i="2" s="1"/>
  <c r="D121" i="2" a="1"/>
  <c r="D121" i="2" s="1"/>
  <c r="R120" i="2"/>
  <c r="Q120" i="2"/>
  <c r="S120" i="2" s="1"/>
  <c r="R119" i="2"/>
  <c r="Q119" i="2"/>
  <c r="S119" i="2" s="1"/>
  <c r="L121" i="2" a="1"/>
  <c r="L121" i="2" s="1"/>
  <c r="N121" i="2" a="1"/>
  <c r="N121" i="2" s="1"/>
  <c r="J121" i="2" a="1"/>
  <c r="J121" i="2" s="1"/>
  <c r="I121" i="2" a="1"/>
  <c r="I121" i="2" s="1"/>
  <c r="M121" i="2" a="1"/>
  <c r="M121" i="2" s="1"/>
  <c r="P121" i="2" s="1"/>
  <c r="K121" i="2" a="1"/>
  <c r="K121" i="2" s="1"/>
  <c r="A122" i="2"/>
  <c r="B122" i="2"/>
  <c r="Q121" i="2" l="1"/>
  <c r="S121" i="2" s="1"/>
  <c r="R121" i="2"/>
  <c r="N122" i="2" a="1"/>
  <c r="N122" i="2" s="1"/>
  <c r="L122" i="2" a="1"/>
  <c r="L122" i="2" s="1"/>
  <c r="B123" i="2"/>
  <c r="M122" i="2" a="1"/>
  <c r="M122" i="2" s="1"/>
  <c r="I122" i="2" a="1"/>
  <c r="I122" i="2" s="1"/>
  <c r="A123" i="2"/>
  <c r="J122" i="2" a="1"/>
  <c r="J122" i="2" s="1"/>
  <c r="K122" i="2" a="1"/>
  <c r="K122" i="2" s="1"/>
  <c r="F122" i="2" a="1"/>
  <c r="F122" i="2" s="1"/>
  <c r="D122" i="2" a="1"/>
  <c r="D122" i="2" s="1"/>
  <c r="H122" i="2" a="1"/>
  <c r="H122" i="2" s="1"/>
  <c r="E122" i="2" a="1"/>
  <c r="E122" i="2" s="1"/>
  <c r="G122" i="2" a="1"/>
  <c r="G122" i="2" s="1"/>
  <c r="C122" i="2" a="1"/>
  <c r="C122" i="2" s="1"/>
  <c r="E123" i="2" l="1" a="1"/>
  <c r="E123" i="2" s="1"/>
  <c r="D123" i="2" a="1"/>
  <c r="D123" i="2" s="1"/>
  <c r="C123" i="2" a="1"/>
  <c r="C123" i="2" s="1"/>
  <c r="G123" i="2" a="1"/>
  <c r="G123" i="2" s="1"/>
  <c r="F123" i="2" a="1"/>
  <c r="F123" i="2" s="1"/>
  <c r="H123" i="2" a="1"/>
  <c r="H123" i="2" s="1"/>
  <c r="J123" i="2" a="1"/>
  <c r="J123" i="2" s="1"/>
  <c r="B124" i="2"/>
  <c r="L123" i="2" a="1"/>
  <c r="L123" i="2" s="1"/>
  <c r="K123" i="2" a="1"/>
  <c r="K123" i="2" s="1"/>
  <c r="N123" i="2" a="1"/>
  <c r="N123" i="2" s="1"/>
  <c r="I123" i="2" a="1"/>
  <c r="I123" i="2" s="1"/>
  <c r="M123" i="2" a="1"/>
  <c r="M123" i="2" s="1"/>
  <c r="P123" i="2" s="1"/>
  <c r="A124" i="2"/>
  <c r="P122" i="2"/>
  <c r="L124" i="2" l="1" a="1"/>
  <c r="L124" i="2" s="1"/>
  <c r="I124" i="2" a="1"/>
  <c r="I124" i="2" s="1"/>
  <c r="M124" i="2" a="1"/>
  <c r="M124" i="2" s="1"/>
  <c r="K124" i="2" a="1"/>
  <c r="K124" i="2" s="1"/>
  <c r="B125" i="2"/>
  <c r="A125" i="2"/>
  <c r="J124" i="2" a="1"/>
  <c r="J124" i="2" s="1"/>
  <c r="N124" i="2" a="1"/>
  <c r="N124" i="2" s="1"/>
  <c r="H124" i="2" a="1"/>
  <c r="H124" i="2" s="1"/>
  <c r="E124" i="2" a="1"/>
  <c r="E124" i="2" s="1"/>
  <c r="D124" i="2" a="1"/>
  <c r="D124" i="2" s="1"/>
  <c r="F124" i="2" a="1"/>
  <c r="F124" i="2" s="1"/>
  <c r="C124" i="2" a="1"/>
  <c r="C124" i="2" s="1"/>
  <c r="G124" i="2" a="1"/>
  <c r="G124" i="2" s="1"/>
  <c r="R122" i="2"/>
  <c r="Q122" i="2"/>
  <c r="S122" i="2" s="1"/>
  <c r="Q123" i="2"/>
  <c r="S123" i="2" s="1"/>
  <c r="R123" i="2"/>
  <c r="J125" i="2" l="1" a="1"/>
  <c r="J125" i="2" s="1"/>
  <c r="N125" i="2" a="1"/>
  <c r="N125" i="2" s="1"/>
  <c r="M125" i="2" a="1"/>
  <c r="M125" i="2" s="1"/>
  <c r="K125" i="2" a="1"/>
  <c r="K125" i="2" s="1"/>
  <c r="L125" i="2" a="1"/>
  <c r="L125" i="2" s="1"/>
  <c r="I125" i="2" a="1"/>
  <c r="I125" i="2" s="1"/>
  <c r="A126" i="2"/>
  <c r="B126" i="2"/>
  <c r="F125" i="2" a="1"/>
  <c r="F125" i="2" s="1"/>
  <c r="C125" i="2" a="1"/>
  <c r="C125" i="2" s="1"/>
  <c r="G125" i="2" a="1"/>
  <c r="G125" i="2" s="1"/>
  <c r="D125" i="2" a="1"/>
  <c r="D125" i="2" s="1"/>
  <c r="H125" i="2" a="1"/>
  <c r="H125" i="2" s="1"/>
  <c r="E125" i="2" a="1"/>
  <c r="E125" i="2" s="1"/>
  <c r="P124" i="2"/>
  <c r="C126" i="2" l="1" a="1"/>
  <c r="C126" i="2" s="1"/>
  <c r="H126" i="2" a="1"/>
  <c r="H126" i="2" s="1"/>
  <c r="F126" i="2" a="1"/>
  <c r="F126" i="2" s="1"/>
  <c r="G126" i="2" a="1"/>
  <c r="G126" i="2" s="1"/>
  <c r="D126" i="2" a="1"/>
  <c r="D126" i="2" s="1"/>
  <c r="E126" i="2" a="1"/>
  <c r="E126" i="2" s="1"/>
  <c r="P125" i="2"/>
  <c r="Q124" i="2"/>
  <c r="S124" i="2" s="1"/>
  <c r="R124" i="2"/>
  <c r="I126" i="2" a="1"/>
  <c r="I126" i="2" s="1"/>
  <c r="M126" i="2" a="1"/>
  <c r="M126" i="2" s="1"/>
  <c r="A127" i="2"/>
  <c r="K126" i="2" a="1"/>
  <c r="K126" i="2" s="1"/>
  <c r="J126" i="2" a="1"/>
  <c r="J126" i="2" s="1"/>
  <c r="B127" i="2"/>
  <c r="L126" i="2" a="1"/>
  <c r="L126" i="2" s="1"/>
  <c r="N126" i="2" a="1"/>
  <c r="N126" i="2" s="1"/>
  <c r="Q125" i="2" l="1"/>
  <c r="S125" i="2" s="1"/>
  <c r="R125" i="2"/>
  <c r="P126" i="2"/>
  <c r="D127" i="2" a="1"/>
  <c r="D127" i="2" s="1"/>
  <c r="H127" i="2" a="1"/>
  <c r="H127" i="2" s="1"/>
  <c r="E127" i="2" a="1"/>
  <c r="E127" i="2" s="1"/>
  <c r="G127" i="2" a="1"/>
  <c r="G127" i="2" s="1"/>
  <c r="F127" i="2" a="1"/>
  <c r="F127" i="2" s="1"/>
  <c r="C127" i="2" a="1"/>
  <c r="C127" i="2" s="1"/>
  <c r="B128" i="2"/>
  <c r="L127" i="2" a="1"/>
  <c r="L127" i="2" s="1"/>
  <c r="J127" i="2" a="1"/>
  <c r="J127" i="2" s="1"/>
  <c r="I127" i="2" a="1"/>
  <c r="I127" i="2" s="1"/>
  <c r="N127" i="2" a="1"/>
  <c r="N127" i="2" s="1"/>
  <c r="M127" i="2" a="1"/>
  <c r="M127" i="2" s="1"/>
  <c r="P127" i="2" s="1"/>
  <c r="A128" i="2"/>
  <c r="K127" i="2" a="1"/>
  <c r="K127" i="2" s="1"/>
  <c r="G128" i="2" l="1" a="1"/>
  <c r="G128" i="2" s="1"/>
  <c r="D128" i="2" a="1"/>
  <c r="D128" i="2" s="1"/>
  <c r="H128" i="2" a="1"/>
  <c r="H128" i="2" s="1"/>
  <c r="E128" i="2" a="1"/>
  <c r="E128" i="2" s="1"/>
  <c r="F128" i="2" a="1"/>
  <c r="F128" i="2" s="1"/>
  <c r="C128" i="2" a="1"/>
  <c r="C128" i="2" s="1"/>
  <c r="R126" i="2"/>
  <c r="Q126" i="2"/>
  <c r="S126" i="2" s="1"/>
  <c r="R127" i="2"/>
  <c r="Q127" i="2"/>
  <c r="S127" i="2" s="1"/>
  <c r="J128" i="2" a="1"/>
  <c r="J128" i="2" s="1"/>
  <c r="N128" i="2" a="1"/>
  <c r="N128" i="2" s="1"/>
  <c r="K128" i="2" a="1"/>
  <c r="K128" i="2" s="1"/>
  <c r="I128" i="2" a="1"/>
  <c r="I128" i="2" s="1"/>
  <c r="B129" i="2"/>
  <c r="L128" i="2" a="1"/>
  <c r="L128" i="2" s="1"/>
  <c r="M128" i="2" a="1"/>
  <c r="M128" i="2" s="1"/>
  <c r="P128" i="2" s="1"/>
  <c r="A129" i="2"/>
  <c r="M129" i="2" l="1" a="1"/>
  <c r="M129" i="2" s="1"/>
  <c r="J129" i="2" a="1"/>
  <c r="J129" i="2" s="1"/>
  <c r="A130" i="2"/>
  <c r="B130" i="2"/>
  <c r="N129" i="2" a="1"/>
  <c r="N129" i="2" s="1"/>
  <c r="K129" i="2" a="1"/>
  <c r="K129" i="2" s="1"/>
  <c r="L129" i="2" a="1"/>
  <c r="L129" i="2" s="1"/>
  <c r="I129" i="2" a="1"/>
  <c r="I129" i="2" s="1"/>
  <c r="E129" i="2" a="1"/>
  <c r="E129" i="2" s="1"/>
  <c r="G129" i="2" a="1"/>
  <c r="G129" i="2" s="1"/>
  <c r="D129" i="2" a="1"/>
  <c r="D129" i="2" s="1"/>
  <c r="F129" i="2" a="1"/>
  <c r="F129" i="2" s="1"/>
  <c r="C129" i="2" a="1"/>
  <c r="C129" i="2" s="1"/>
  <c r="H129" i="2" a="1"/>
  <c r="H129" i="2" s="1"/>
  <c r="R128" i="2"/>
  <c r="Q128" i="2"/>
  <c r="S128" i="2" s="1"/>
  <c r="L130" i="2" l="1" a="1"/>
  <c r="L130" i="2" s="1"/>
  <c r="J130" i="2" a="1"/>
  <c r="J130" i="2" s="1"/>
  <c r="I130" i="2" a="1"/>
  <c r="I130" i="2" s="1"/>
  <c r="M130" i="2" a="1"/>
  <c r="M130" i="2" s="1"/>
  <c r="P130" i="2" s="1"/>
  <c r="A131" i="2"/>
  <c r="N130" i="2" a="1"/>
  <c r="N130" i="2" s="1"/>
  <c r="B131" i="2"/>
  <c r="K130" i="2" a="1"/>
  <c r="K130" i="2" s="1"/>
  <c r="F130" i="2" a="1"/>
  <c r="F130" i="2" s="1"/>
  <c r="C130" i="2" a="1"/>
  <c r="C130" i="2" s="1"/>
  <c r="E130" i="2" a="1"/>
  <c r="E130" i="2" s="1"/>
  <c r="G130" i="2" a="1"/>
  <c r="G130" i="2" s="1"/>
  <c r="D130" i="2" a="1"/>
  <c r="D130" i="2" s="1"/>
  <c r="H130" i="2" a="1"/>
  <c r="H130" i="2" s="1"/>
  <c r="P129" i="2"/>
  <c r="D131" i="2" l="1" a="1"/>
  <c r="D131" i="2" s="1"/>
  <c r="H131" i="2" a="1"/>
  <c r="H131" i="2" s="1"/>
  <c r="E131" i="2" a="1"/>
  <c r="E131" i="2" s="1"/>
  <c r="F131" i="2" a="1"/>
  <c r="F131" i="2" s="1"/>
  <c r="G131" i="2" a="1"/>
  <c r="G131" i="2" s="1"/>
  <c r="C131" i="2" a="1"/>
  <c r="C131" i="2" s="1"/>
  <c r="R130" i="2"/>
  <c r="Q130" i="2"/>
  <c r="S130" i="2" s="1"/>
  <c r="K131" i="2" a="1"/>
  <c r="K131" i="2" s="1"/>
  <c r="B132" i="2"/>
  <c r="L131" i="2" a="1"/>
  <c r="L131" i="2" s="1"/>
  <c r="N131" i="2" a="1"/>
  <c r="N131" i="2" s="1"/>
  <c r="I131" i="2" a="1"/>
  <c r="I131" i="2" s="1"/>
  <c r="M131" i="2" a="1"/>
  <c r="M131" i="2" s="1"/>
  <c r="A132" i="2"/>
  <c r="J131" i="2" a="1"/>
  <c r="J131" i="2" s="1"/>
  <c r="R129" i="2"/>
  <c r="Q129" i="2"/>
  <c r="S129" i="2" s="1"/>
  <c r="P131" i="2" l="1"/>
  <c r="M132" i="2" a="1"/>
  <c r="M132" i="2" s="1"/>
  <c r="B133" i="2"/>
  <c r="L132" i="2" a="1"/>
  <c r="L132" i="2" s="1"/>
  <c r="I132" i="2" a="1"/>
  <c r="I132" i="2" s="1"/>
  <c r="A133" i="2"/>
  <c r="J132" i="2" a="1"/>
  <c r="J132" i="2" s="1"/>
  <c r="N132" i="2" a="1"/>
  <c r="N132" i="2" s="1"/>
  <c r="K132" i="2" a="1"/>
  <c r="K132" i="2" s="1"/>
  <c r="F132" i="2" a="1"/>
  <c r="F132" i="2" s="1"/>
  <c r="C132" i="2" a="1"/>
  <c r="C132" i="2" s="1"/>
  <c r="G132" i="2" a="1"/>
  <c r="G132" i="2" s="1"/>
  <c r="H132" i="2" a="1"/>
  <c r="H132" i="2" s="1"/>
  <c r="E132" i="2" a="1"/>
  <c r="E132" i="2" s="1"/>
  <c r="D132" i="2" a="1"/>
  <c r="D132" i="2" s="1"/>
  <c r="J133" i="2" l="1" a="1"/>
  <c r="J133" i="2" s="1"/>
  <c r="N133" i="2" a="1"/>
  <c r="N133" i="2" s="1"/>
  <c r="M133" i="2" a="1"/>
  <c r="M133" i="2" s="1"/>
  <c r="P133" i="2" s="1"/>
  <c r="K133" i="2" a="1"/>
  <c r="K133" i="2" s="1"/>
  <c r="I133" i="2" a="1"/>
  <c r="I133" i="2" s="1"/>
  <c r="L133" i="2" a="1"/>
  <c r="L133" i="2" s="1"/>
  <c r="A134" i="2"/>
  <c r="C133" i="2" a="1"/>
  <c r="C133" i="2" s="1"/>
  <c r="F133" i="2" a="1"/>
  <c r="F133" i="2" s="1"/>
  <c r="G133" i="2" a="1"/>
  <c r="G133" i="2" s="1"/>
  <c r="D133" i="2" a="1"/>
  <c r="D133" i="2" s="1"/>
  <c r="H133" i="2" a="1"/>
  <c r="H133" i="2" s="1"/>
  <c r="E133" i="2" a="1"/>
  <c r="E133" i="2" s="1"/>
  <c r="P132" i="2"/>
  <c r="R131" i="2"/>
  <c r="Q131" i="2"/>
  <c r="S131" i="2" s="1"/>
  <c r="R133" i="2" l="1"/>
  <c r="Q133" i="2"/>
  <c r="S133" i="2" s="1"/>
  <c r="C134" i="2" a="1"/>
  <c r="C134" i="2" s="1"/>
  <c r="G134" i="2" a="1"/>
  <c r="G134" i="2" s="1"/>
  <c r="D134" i="2" a="1"/>
  <c r="D134" i="2" s="1"/>
  <c r="H134" i="2" a="1"/>
  <c r="H134" i="2" s="1"/>
  <c r="E134" i="2" a="1"/>
  <c r="E134" i="2" s="1"/>
  <c r="F134" i="2" a="1"/>
  <c r="F134" i="2" s="1"/>
  <c r="R132" i="2"/>
  <c r="Q132" i="2"/>
  <c r="S132" i="2" s="1"/>
  <c r="B134" i="2"/>
  <c r="K134" i="2" l="1" a="1"/>
  <c r="K134" i="2" s="1"/>
  <c r="L134" i="2" a="1"/>
  <c r="L134" i="2" s="1"/>
  <c r="I134" i="2" a="1"/>
  <c r="I134" i="2" s="1"/>
  <c r="B135" i="2"/>
  <c r="M134" i="2" a="1"/>
  <c r="M134" i="2" s="1"/>
  <c r="P134" i="2" s="1"/>
  <c r="N134" i="2" a="1"/>
  <c r="N134" i="2" s="1"/>
  <c r="A135" i="2"/>
  <c r="J134" i="2" a="1"/>
  <c r="J134" i="2" s="1"/>
  <c r="R134" i="2" l="1"/>
  <c r="Q134" i="2"/>
  <c r="S134" i="2" s="1"/>
  <c r="D135" i="2" a="1"/>
  <c r="D135" i="2" s="1"/>
  <c r="H135" i="2" a="1"/>
  <c r="H135" i="2" s="1"/>
  <c r="F135" i="2" a="1"/>
  <c r="F135" i="2" s="1"/>
  <c r="G135" i="2" a="1"/>
  <c r="G135" i="2" s="1"/>
  <c r="E135" i="2" a="1"/>
  <c r="E135" i="2" s="1"/>
  <c r="C135" i="2" a="1"/>
  <c r="C135" i="2" s="1"/>
  <c r="B136" i="2"/>
  <c r="M135" i="2" a="1"/>
  <c r="M135" i="2" s="1"/>
  <c r="L135" i="2" a="1"/>
  <c r="L135" i="2" s="1"/>
  <c r="N135" i="2" a="1"/>
  <c r="N135" i="2" s="1"/>
  <c r="I135" i="2" a="1"/>
  <c r="I135" i="2" s="1"/>
  <c r="J135" i="2" a="1"/>
  <c r="J135" i="2" s="1"/>
  <c r="K135" i="2" a="1"/>
  <c r="K135" i="2" s="1"/>
  <c r="A136" i="2"/>
  <c r="E136" i="2" l="1" a="1"/>
  <c r="E136" i="2" s="1"/>
  <c r="C136" i="2" a="1"/>
  <c r="C136" i="2" s="1"/>
  <c r="H136" i="2" a="1"/>
  <c r="H136" i="2" s="1"/>
  <c r="F136" i="2" a="1"/>
  <c r="F136" i="2" s="1"/>
  <c r="G136" i="2" a="1"/>
  <c r="G136" i="2" s="1"/>
  <c r="D136" i="2" a="1"/>
  <c r="D136" i="2" s="1"/>
  <c r="P135" i="2"/>
  <c r="N136" i="2" a="1"/>
  <c r="N136" i="2" s="1"/>
  <c r="J136" i="2" a="1"/>
  <c r="J136" i="2" s="1"/>
  <c r="I136" i="2" a="1"/>
  <c r="I136" i="2" s="1"/>
  <c r="L136" i="2" a="1"/>
  <c r="L136" i="2" s="1"/>
  <c r="M136" i="2" a="1"/>
  <c r="M136" i="2" s="1"/>
  <c r="A137" i="2"/>
  <c r="K136" i="2" a="1"/>
  <c r="K136" i="2" s="1"/>
  <c r="B137" i="2"/>
  <c r="P136" i="2" l="1"/>
  <c r="F137" i="2" a="1"/>
  <c r="F137" i="2" s="1"/>
  <c r="D137" i="2" a="1"/>
  <c r="D137" i="2" s="1"/>
  <c r="C137" i="2" a="1"/>
  <c r="C137" i="2" s="1"/>
  <c r="G137" i="2" a="1"/>
  <c r="G137" i="2" s="1"/>
  <c r="H137" i="2" a="1"/>
  <c r="H137" i="2" s="1"/>
  <c r="E137" i="2" a="1"/>
  <c r="E137" i="2" s="1"/>
  <c r="R135" i="2"/>
  <c r="Q135" i="2"/>
  <c r="S135" i="2" s="1"/>
  <c r="B138" i="2"/>
  <c r="J137" i="2" a="1"/>
  <c r="J137" i="2" s="1"/>
  <c r="N137" i="2" a="1"/>
  <c r="N137" i="2" s="1"/>
  <c r="L137" i="2" a="1"/>
  <c r="L137" i="2" s="1"/>
  <c r="A138" i="2"/>
  <c r="I137" i="2" a="1"/>
  <c r="I137" i="2" s="1"/>
  <c r="K137" i="2" a="1"/>
  <c r="K137" i="2" s="1"/>
  <c r="M137" i="2" a="1"/>
  <c r="M137" i="2" s="1"/>
  <c r="H138" i="2" l="1" a="1"/>
  <c r="H138" i="2" s="1"/>
  <c r="E138" i="2" a="1"/>
  <c r="E138" i="2" s="1"/>
  <c r="F138" i="2" a="1"/>
  <c r="F138" i="2" s="1"/>
  <c r="C138" i="2" a="1"/>
  <c r="C138" i="2" s="1"/>
  <c r="G138" i="2" a="1"/>
  <c r="G138" i="2" s="1"/>
  <c r="D138" i="2" a="1"/>
  <c r="D138" i="2" s="1"/>
  <c r="L138" i="2" a="1"/>
  <c r="L138" i="2" s="1"/>
  <c r="B139" i="2"/>
  <c r="K138" i="2" a="1"/>
  <c r="K138" i="2" s="1"/>
  <c r="I138" i="2" a="1"/>
  <c r="I138" i="2" s="1"/>
  <c r="M138" i="2" a="1"/>
  <c r="M138" i="2" s="1"/>
  <c r="P138" i="2" s="1"/>
  <c r="A139" i="2"/>
  <c r="N138" i="2" a="1"/>
  <c r="N138" i="2" s="1"/>
  <c r="J138" i="2" a="1"/>
  <c r="J138" i="2" s="1"/>
  <c r="P137" i="2"/>
  <c r="R136" i="2"/>
  <c r="Q136" i="2"/>
  <c r="S136" i="2" s="1"/>
  <c r="J139" i="2" l="1" a="1"/>
  <c r="J139" i="2" s="1"/>
  <c r="L139" i="2" a="1"/>
  <c r="L139" i="2" s="1"/>
  <c r="I139" i="2" a="1"/>
  <c r="I139" i="2" s="1"/>
  <c r="M139" i="2" a="1"/>
  <c r="M139" i="2" s="1"/>
  <c r="A140" i="2"/>
  <c r="N139" i="2" a="1"/>
  <c r="N139" i="2" s="1"/>
  <c r="K139" i="2" a="1"/>
  <c r="K139" i="2" s="1"/>
  <c r="B140" i="2"/>
  <c r="R137" i="2"/>
  <c r="Q137" i="2"/>
  <c r="S137" i="2" s="1"/>
  <c r="D139" i="2" a="1"/>
  <c r="D139" i="2" s="1"/>
  <c r="E139" i="2" a="1"/>
  <c r="E139" i="2" s="1"/>
  <c r="H139" i="2" a="1"/>
  <c r="H139" i="2" s="1"/>
  <c r="F139" i="2" a="1"/>
  <c r="F139" i="2" s="1"/>
  <c r="G139" i="2" a="1"/>
  <c r="G139" i="2" s="1"/>
  <c r="C139" i="2" a="1"/>
  <c r="C139" i="2" s="1"/>
  <c r="Q138" i="2"/>
  <c r="S138" i="2" s="1"/>
  <c r="R138" i="2"/>
  <c r="E140" i="2" l="1" a="1"/>
  <c r="E140" i="2" s="1"/>
  <c r="C140" i="2" a="1"/>
  <c r="C140" i="2" s="1"/>
  <c r="F140" i="2" a="1"/>
  <c r="F140" i="2" s="1"/>
  <c r="G140" i="2" a="1"/>
  <c r="G140" i="2" s="1"/>
  <c r="H140" i="2" a="1"/>
  <c r="H140" i="2" s="1"/>
  <c r="D140" i="2" a="1"/>
  <c r="D140" i="2" s="1"/>
  <c r="P139" i="2"/>
  <c r="I140" i="2" a="1"/>
  <c r="I140" i="2" s="1"/>
  <c r="A141" i="2"/>
  <c r="K140" i="2" a="1"/>
  <c r="K140" i="2" s="1"/>
  <c r="L140" i="2" a="1"/>
  <c r="L140" i="2" s="1"/>
  <c r="B141" i="2"/>
  <c r="M140" i="2" a="1"/>
  <c r="M140" i="2" s="1"/>
  <c r="J140" i="2" a="1"/>
  <c r="J140" i="2" s="1"/>
  <c r="N140" i="2" a="1"/>
  <c r="N140" i="2" s="1"/>
  <c r="R139" i="2" l="1"/>
  <c r="Q139" i="2"/>
  <c r="S139" i="2" s="1"/>
  <c r="P140" i="2"/>
  <c r="L141" i="2" a="1"/>
  <c r="L141" i="2" s="1"/>
  <c r="I141" i="2" a="1"/>
  <c r="I141" i="2" s="1"/>
  <c r="M141" i="2" a="1"/>
  <c r="M141" i="2" s="1"/>
  <c r="P141" i="2" s="1"/>
  <c r="A142" i="2"/>
  <c r="J141" i="2" a="1"/>
  <c r="J141" i="2" s="1"/>
  <c r="N141" i="2" a="1"/>
  <c r="N141" i="2" s="1"/>
  <c r="B142" i="2"/>
  <c r="K141" i="2" a="1"/>
  <c r="K141" i="2" s="1"/>
  <c r="C141" i="2" a="1"/>
  <c r="C141" i="2" s="1"/>
  <c r="G141" i="2" a="1"/>
  <c r="G141" i="2" s="1"/>
  <c r="D141" i="2" a="1"/>
  <c r="D141" i="2" s="1"/>
  <c r="H141" i="2" a="1"/>
  <c r="H141" i="2" s="1"/>
  <c r="F141" i="2" a="1"/>
  <c r="F141" i="2" s="1"/>
  <c r="E141" i="2" a="1"/>
  <c r="E141" i="2" s="1"/>
  <c r="R141" i="2" l="1"/>
  <c r="Q141" i="2"/>
  <c r="S141" i="2" s="1"/>
  <c r="D142" i="2" a="1"/>
  <c r="D142" i="2" s="1"/>
  <c r="F142" i="2" a="1"/>
  <c r="F142" i="2" s="1"/>
  <c r="H142" i="2" a="1"/>
  <c r="H142" i="2" s="1"/>
  <c r="E142" i="2" a="1"/>
  <c r="E142" i="2" s="1"/>
  <c r="G142" i="2" a="1"/>
  <c r="G142" i="2" s="1"/>
  <c r="C142" i="2" a="1"/>
  <c r="C142" i="2" s="1"/>
  <c r="Q140" i="2"/>
  <c r="S140" i="2" s="1"/>
  <c r="R140" i="2"/>
  <c r="N142" i="2" a="1"/>
  <c r="N142" i="2" s="1"/>
  <c r="K142" i="2" a="1"/>
  <c r="K142" i="2" s="1"/>
  <c r="L142" i="2" a="1"/>
  <c r="L142" i="2" s="1"/>
  <c r="M142" i="2" a="1"/>
  <c r="M142" i="2" s="1"/>
  <c r="I142" i="2" a="1"/>
  <c r="I142" i="2" s="1"/>
  <c r="B143" i="2"/>
  <c r="J142" i="2" a="1"/>
  <c r="J142" i="2" s="1"/>
  <c r="A143" i="2"/>
  <c r="P142" i="2" l="1"/>
  <c r="E143" i="2" a="1"/>
  <c r="E143" i="2" s="1"/>
  <c r="F143" i="2" a="1"/>
  <c r="F143" i="2" s="1"/>
  <c r="C143" i="2" a="1"/>
  <c r="C143" i="2" s="1"/>
  <c r="G143" i="2" a="1"/>
  <c r="G143" i="2" s="1"/>
  <c r="D143" i="2" a="1"/>
  <c r="D143" i="2" s="1"/>
  <c r="H143" i="2" a="1"/>
  <c r="H143" i="2" s="1"/>
  <c r="B144" i="2"/>
  <c r="I143" i="2" a="1"/>
  <c r="I143" i="2" s="1"/>
  <c r="L143" i="2" a="1"/>
  <c r="L143" i="2" s="1"/>
  <c r="M143" i="2" a="1"/>
  <c r="M143" i="2" s="1"/>
  <c r="A144" i="2"/>
  <c r="J143" i="2" a="1"/>
  <c r="J143" i="2" s="1"/>
  <c r="K143" i="2" a="1"/>
  <c r="K143" i="2" s="1"/>
  <c r="N143" i="2" a="1"/>
  <c r="N143" i="2" s="1"/>
  <c r="G144" i="2" l="1" a="1"/>
  <c r="G144" i="2" s="1"/>
  <c r="C144" i="2" a="1"/>
  <c r="C144" i="2" s="1"/>
  <c r="F144" i="2" a="1"/>
  <c r="F144" i="2" s="1"/>
  <c r="E144" i="2" a="1"/>
  <c r="E144" i="2" s="1"/>
  <c r="D144" i="2" a="1"/>
  <c r="D144" i="2" s="1"/>
  <c r="H144" i="2" a="1"/>
  <c r="H144" i="2" s="1"/>
  <c r="P143" i="2"/>
  <c r="A145" i="2"/>
  <c r="K144" i="2" a="1"/>
  <c r="K144" i="2" s="1"/>
  <c r="I144" i="2" a="1"/>
  <c r="I144" i="2" s="1"/>
  <c r="J144" i="2" a="1"/>
  <c r="J144" i="2" s="1"/>
  <c r="N144" i="2" a="1"/>
  <c r="N144" i="2" s="1"/>
  <c r="M144" i="2" a="1"/>
  <c r="M144" i="2" s="1"/>
  <c r="P144" i="2" s="1"/>
  <c r="L144" i="2" a="1"/>
  <c r="L144" i="2" s="1"/>
  <c r="B145" i="2"/>
  <c r="Q142" i="2"/>
  <c r="S142" i="2" s="1"/>
  <c r="R142" i="2"/>
  <c r="R143" i="2" l="1"/>
  <c r="Q143" i="2"/>
  <c r="S143" i="2" s="1"/>
  <c r="B146" i="2"/>
  <c r="L145" i="2" a="1"/>
  <c r="L145" i="2" s="1"/>
  <c r="N145" i="2" a="1"/>
  <c r="N145" i="2" s="1"/>
  <c r="I145" i="2" a="1"/>
  <c r="I145" i="2" s="1"/>
  <c r="M145" i="2" a="1"/>
  <c r="M145" i="2" s="1"/>
  <c r="P145" i="2" s="1"/>
  <c r="A146" i="2"/>
  <c r="K145" i="2" a="1"/>
  <c r="K145" i="2" s="1"/>
  <c r="J145" i="2" a="1"/>
  <c r="J145" i="2" s="1"/>
  <c r="Q144" i="2"/>
  <c r="S144" i="2" s="1"/>
  <c r="R144" i="2"/>
  <c r="H145" i="2" a="1"/>
  <c r="H145" i="2" s="1"/>
  <c r="G145" i="2" a="1"/>
  <c r="G145" i="2" s="1"/>
  <c r="D145" i="2" a="1"/>
  <c r="D145" i="2" s="1"/>
  <c r="C145" i="2" a="1"/>
  <c r="C145" i="2" s="1"/>
  <c r="F145" i="2" a="1"/>
  <c r="F145" i="2" s="1"/>
  <c r="E145" i="2" a="1"/>
  <c r="E145" i="2" s="1"/>
  <c r="D146" i="2" l="1" a="1"/>
  <c r="D146" i="2" s="1"/>
  <c r="H146" i="2" a="1"/>
  <c r="H146" i="2" s="1"/>
  <c r="F146" i="2" a="1"/>
  <c r="F146" i="2" s="1"/>
  <c r="C146" i="2" a="1"/>
  <c r="C146" i="2" s="1"/>
  <c r="E146" i="2" a="1"/>
  <c r="E146" i="2" s="1"/>
  <c r="G146" i="2" a="1"/>
  <c r="G146" i="2" s="1"/>
  <c r="I146" i="2" a="1"/>
  <c r="I146" i="2" s="1"/>
  <c r="B147" i="2"/>
  <c r="M146" i="2" a="1"/>
  <c r="M146" i="2" s="1"/>
  <c r="K146" i="2" a="1"/>
  <c r="K146" i="2" s="1"/>
  <c r="J146" i="2" a="1"/>
  <c r="J146" i="2" s="1"/>
  <c r="L146" i="2" a="1"/>
  <c r="L146" i="2" s="1"/>
  <c r="N146" i="2" a="1"/>
  <c r="N146" i="2" s="1"/>
  <c r="A147" i="2"/>
  <c r="Q145" i="2"/>
  <c r="S145" i="2" s="1"/>
  <c r="R145" i="2"/>
  <c r="I147" i="2" l="1" a="1"/>
  <c r="I147" i="2" s="1"/>
  <c r="A148" i="2"/>
  <c r="M147" i="2" a="1"/>
  <c r="M147" i="2" s="1"/>
  <c r="J147" i="2" a="1"/>
  <c r="J147" i="2" s="1"/>
  <c r="N147" i="2" a="1"/>
  <c r="N147" i="2" s="1"/>
  <c r="K147" i="2" a="1"/>
  <c r="K147" i="2" s="1"/>
  <c r="L147" i="2" a="1"/>
  <c r="L147" i="2" s="1"/>
  <c r="B148" i="2"/>
  <c r="E147" i="2" a="1"/>
  <c r="E147" i="2" s="1"/>
  <c r="C147" i="2" a="1"/>
  <c r="C147" i="2" s="1"/>
  <c r="G147" i="2" a="1"/>
  <c r="G147" i="2" s="1"/>
  <c r="H147" i="2" a="1"/>
  <c r="H147" i="2" s="1"/>
  <c r="D147" i="2" a="1"/>
  <c r="D147" i="2" s="1"/>
  <c r="F147" i="2" a="1"/>
  <c r="F147" i="2" s="1"/>
  <c r="P146" i="2"/>
  <c r="R146" i="2" l="1"/>
  <c r="Q146" i="2"/>
  <c r="S146" i="2" s="1"/>
  <c r="P147" i="2"/>
  <c r="C148" i="2" a="1"/>
  <c r="C148" i="2" s="1"/>
  <c r="G148" i="2" a="1"/>
  <c r="G148" i="2" s="1"/>
  <c r="F148" i="2" a="1"/>
  <c r="F148" i="2" s="1"/>
  <c r="E148" i="2" a="1"/>
  <c r="E148" i="2" s="1"/>
  <c r="H148" i="2" a="1"/>
  <c r="H148" i="2" s="1"/>
  <c r="D148" i="2" a="1"/>
  <c r="D148" i="2" s="1"/>
  <c r="K148" i="2" a="1"/>
  <c r="K148" i="2" s="1"/>
  <c r="J148" i="2" a="1"/>
  <c r="J148" i="2" s="1"/>
  <c r="I148" i="2" a="1"/>
  <c r="I148" i="2" s="1"/>
  <c r="M148" i="2" a="1"/>
  <c r="M148" i="2" s="1"/>
  <c r="L148" i="2" a="1"/>
  <c r="L148" i="2" s="1"/>
  <c r="N148" i="2" a="1"/>
  <c r="N148" i="2" s="1"/>
  <c r="A149" i="2"/>
  <c r="F149" i="2" l="1" a="1"/>
  <c r="F149" i="2" s="1"/>
  <c r="E149" i="2" a="1"/>
  <c r="E149" i="2" s="1"/>
  <c r="G149" i="2" a="1"/>
  <c r="G149" i="2" s="1"/>
  <c r="C149" i="2" a="1"/>
  <c r="C149" i="2" s="1"/>
  <c r="D149" i="2" a="1"/>
  <c r="D149" i="2" s="1"/>
  <c r="H149" i="2" a="1"/>
  <c r="H149" i="2" s="1"/>
  <c r="P148" i="2"/>
  <c r="Q147" i="2"/>
  <c r="S147" i="2" s="1"/>
  <c r="R147" i="2"/>
  <c r="B149" i="2"/>
  <c r="Q148" i="2" l="1"/>
  <c r="S148" i="2" s="1"/>
  <c r="R148" i="2"/>
  <c r="J149" i="2" a="1"/>
  <c r="J149" i="2" s="1"/>
  <c r="K149" i="2" a="1"/>
  <c r="K149" i="2" s="1"/>
  <c r="N149" i="2" a="1"/>
  <c r="N149" i="2" s="1"/>
  <c r="I149" i="2" a="1"/>
  <c r="I149" i="2" s="1"/>
  <c r="A150" i="2"/>
  <c r="B150" i="2"/>
  <c r="M149" i="2" a="1"/>
  <c r="M149" i="2" s="1"/>
  <c r="P149" i="2" s="1"/>
  <c r="L149" i="2" a="1"/>
  <c r="L149" i="2" s="1"/>
  <c r="E150" i="2" l="1" a="1"/>
  <c r="E150" i="2" s="1"/>
  <c r="C150" i="2" a="1"/>
  <c r="C150" i="2" s="1"/>
  <c r="G150" i="2" a="1"/>
  <c r="G150" i="2" s="1"/>
  <c r="D150" i="2" a="1"/>
  <c r="D150" i="2" s="1"/>
  <c r="F150" i="2" a="1"/>
  <c r="F150" i="2" s="1"/>
  <c r="H150" i="2" a="1"/>
  <c r="H150" i="2" s="1"/>
  <c r="L150" i="2" a="1"/>
  <c r="L150" i="2" s="1"/>
  <c r="I150" i="2" a="1"/>
  <c r="I150" i="2" s="1"/>
  <c r="M150" i="2" a="1"/>
  <c r="M150" i="2" s="1"/>
  <c r="P150" i="2" s="1"/>
  <c r="A151" i="2"/>
  <c r="K150" i="2" a="1"/>
  <c r="K150" i="2" s="1"/>
  <c r="N150" i="2" a="1"/>
  <c r="N150" i="2" s="1"/>
  <c r="B151" i="2"/>
  <c r="J150" i="2" a="1"/>
  <c r="J150" i="2" s="1"/>
  <c r="Q149" i="2"/>
  <c r="S149" i="2" s="1"/>
  <c r="R149" i="2"/>
  <c r="D151" i="2" l="1" a="1"/>
  <c r="D151" i="2" s="1"/>
  <c r="H151" i="2" a="1"/>
  <c r="H151" i="2" s="1"/>
  <c r="C151" i="2" a="1"/>
  <c r="C151" i="2" s="1"/>
  <c r="E151" i="2" a="1"/>
  <c r="E151" i="2" s="1"/>
  <c r="G151" i="2" a="1"/>
  <c r="G151" i="2" s="1"/>
  <c r="F151" i="2" a="1"/>
  <c r="F151" i="2" s="1"/>
  <c r="N151" i="2" a="1"/>
  <c r="N151" i="2" s="1"/>
  <c r="L151" i="2" a="1"/>
  <c r="L151" i="2" s="1"/>
  <c r="K151" i="2" a="1"/>
  <c r="K151" i="2" s="1"/>
  <c r="M151" i="2" a="1"/>
  <c r="M151" i="2" s="1"/>
  <c r="J151" i="2" a="1"/>
  <c r="J151" i="2" s="1"/>
  <c r="A152" i="2"/>
  <c r="I151" i="2" a="1"/>
  <c r="I151" i="2" s="1"/>
  <c r="Q150" i="2"/>
  <c r="S150" i="2" s="1"/>
  <c r="R150" i="2"/>
  <c r="P151" i="2" l="1"/>
  <c r="C152" i="2" a="1"/>
  <c r="C152" i="2" s="1"/>
  <c r="E152" i="2" a="1"/>
  <c r="E152" i="2" s="1"/>
  <c r="G152" i="2" a="1"/>
  <c r="G152" i="2" s="1"/>
  <c r="H152" i="2" a="1"/>
  <c r="H152" i="2" s="1"/>
  <c r="D152" i="2" a="1"/>
  <c r="D152" i="2" s="1"/>
  <c r="F152" i="2" a="1"/>
  <c r="F152" i="2" s="1"/>
  <c r="B152" i="2"/>
  <c r="L152" i="2" l="1" a="1"/>
  <c r="L152" i="2" s="1"/>
  <c r="N152" i="2" a="1"/>
  <c r="N152" i="2" s="1"/>
  <c r="I152" i="2" a="1"/>
  <c r="I152" i="2" s="1"/>
  <c r="K152" i="2" a="1"/>
  <c r="K152" i="2" s="1"/>
  <c r="A153" i="2"/>
  <c r="B153" i="2"/>
  <c r="J152" i="2" a="1"/>
  <c r="J152" i="2" s="1"/>
  <c r="M152" i="2" a="1"/>
  <c r="M152" i="2" s="1"/>
  <c r="P152" i="2" s="1"/>
  <c r="Q151" i="2"/>
  <c r="S151" i="2" s="1"/>
  <c r="R151" i="2"/>
  <c r="H153" i="2" l="1" a="1"/>
  <c r="H153" i="2" s="1"/>
  <c r="F153" i="2" a="1"/>
  <c r="F153" i="2" s="1"/>
  <c r="E153" i="2" a="1"/>
  <c r="E153" i="2" s="1"/>
  <c r="C153" i="2" a="1"/>
  <c r="C153" i="2" s="1"/>
  <c r="G153" i="2" a="1"/>
  <c r="G153" i="2" s="1"/>
  <c r="D153" i="2" a="1"/>
  <c r="D153" i="2" s="1"/>
  <c r="R152" i="2"/>
  <c r="Q152" i="2"/>
  <c r="S152" i="2" s="1"/>
  <c r="A154" i="2"/>
  <c r="J153" i="2" a="1"/>
  <c r="J153" i="2" s="1"/>
  <c r="K153" i="2" a="1"/>
  <c r="K153" i="2" s="1"/>
  <c r="N153" i="2" a="1"/>
  <c r="N153" i="2" s="1"/>
  <c r="M153" i="2" a="1"/>
  <c r="M153" i="2" s="1"/>
  <c r="P153" i="2" s="1"/>
  <c r="I153" i="2" a="1"/>
  <c r="I153" i="2" s="1"/>
  <c r="L153" i="2" a="1"/>
  <c r="L153" i="2" s="1"/>
  <c r="R153" i="2" l="1"/>
  <c r="Q153" i="2"/>
  <c r="S153" i="2" s="1"/>
  <c r="D154" i="2" a="1"/>
  <c r="D154" i="2" s="1"/>
  <c r="E154" i="2" a="1"/>
  <c r="E154" i="2" s="1"/>
  <c r="C154" i="2" a="1"/>
  <c r="C154" i="2" s="1"/>
  <c r="H154" i="2" a="1"/>
  <c r="H154" i="2" s="1"/>
  <c r="G154" i="2" a="1"/>
  <c r="G154" i="2" s="1"/>
  <c r="F154" i="2" a="1"/>
  <c r="F154" i="2" s="1"/>
  <c r="B154" i="2"/>
  <c r="N154" i="2" l="1" a="1"/>
  <c r="N154" i="2" s="1"/>
  <c r="I154" i="2" a="1"/>
  <c r="I154" i="2" s="1"/>
  <c r="L154" i="2" a="1"/>
  <c r="L154" i="2" s="1"/>
  <c r="M154" i="2" a="1"/>
  <c r="M154" i="2" s="1"/>
  <c r="P154" i="2" s="1"/>
  <c r="A155" i="2"/>
  <c r="B155" i="2" s="1"/>
  <c r="K154" i="2" a="1"/>
  <c r="K154" i="2" s="1"/>
  <c r="J154" i="2" a="1"/>
  <c r="J154" i="2" s="1"/>
  <c r="B156" i="2" l="1"/>
  <c r="A156" i="2"/>
  <c r="I155" i="2" a="1"/>
  <c r="I155" i="2" s="1"/>
  <c r="L155" i="2" a="1"/>
  <c r="L155" i="2" s="1"/>
  <c r="K155" i="2" a="1"/>
  <c r="K155" i="2" s="1"/>
  <c r="J155" i="2" a="1"/>
  <c r="J155" i="2" s="1"/>
  <c r="M155" i="2" a="1"/>
  <c r="M155" i="2" s="1"/>
  <c r="N155" i="2" a="1"/>
  <c r="N155" i="2" s="1"/>
  <c r="Q154" i="2"/>
  <c r="S154" i="2" s="1"/>
  <c r="R154" i="2"/>
  <c r="H155" i="2" a="1"/>
  <c r="H155" i="2" s="1"/>
  <c r="D155" i="2" a="1"/>
  <c r="D155" i="2" s="1"/>
  <c r="C155" i="2" a="1"/>
  <c r="C155" i="2" s="1"/>
  <c r="E155" i="2" a="1"/>
  <c r="E155" i="2" s="1"/>
  <c r="G155" i="2" a="1"/>
  <c r="G155" i="2" s="1"/>
  <c r="F155" i="2" a="1"/>
  <c r="F155" i="2" s="1"/>
  <c r="P155" i="2" l="1"/>
  <c r="D156" i="2" a="1"/>
  <c r="D156" i="2" s="1"/>
  <c r="C156" i="2" a="1"/>
  <c r="C156" i="2" s="1"/>
  <c r="E156" i="2" a="1"/>
  <c r="E156" i="2" s="1"/>
  <c r="F156" i="2" a="1"/>
  <c r="F156" i="2" s="1"/>
  <c r="H156" i="2" a="1"/>
  <c r="H156" i="2" s="1"/>
  <c r="G156" i="2" a="1"/>
  <c r="G156" i="2" s="1"/>
  <c r="A157" i="2"/>
  <c r="N156" i="2" a="1"/>
  <c r="N156" i="2" s="1"/>
  <c r="L156" i="2" a="1"/>
  <c r="L156" i="2" s="1"/>
  <c r="I156" i="2" a="1"/>
  <c r="I156" i="2" s="1"/>
  <c r="M156" i="2" a="1"/>
  <c r="M156" i="2" s="1"/>
  <c r="K156" i="2" a="1"/>
  <c r="K156" i="2" s="1"/>
  <c r="B157" i="2"/>
  <c r="J156" i="2" a="1"/>
  <c r="J156" i="2" s="1"/>
  <c r="J157" i="2" l="1" a="1"/>
  <c r="J157" i="2" s="1"/>
  <c r="K157" i="2" a="1"/>
  <c r="K157" i="2" s="1"/>
  <c r="B158" i="2"/>
  <c r="L157" i="2" a="1"/>
  <c r="L157" i="2" s="1"/>
  <c r="I157" i="2" a="1"/>
  <c r="I157" i="2" s="1"/>
  <c r="A158" i="2"/>
  <c r="M157" i="2" a="1"/>
  <c r="M157" i="2" s="1"/>
  <c r="P157" i="2" s="1"/>
  <c r="N157" i="2" a="1"/>
  <c r="N157" i="2" s="1"/>
  <c r="D157" i="2" a="1"/>
  <c r="D157" i="2" s="1"/>
  <c r="H157" i="2" a="1"/>
  <c r="H157" i="2" s="1"/>
  <c r="E157" i="2" a="1"/>
  <c r="E157" i="2" s="1"/>
  <c r="F157" i="2" a="1"/>
  <c r="F157" i="2" s="1"/>
  <c r="G157" i="2" a="1"/>
  <c r="G157" i="2" s="1"/>
  <c r="C157" i="2" a="1"/>
  <c r="C157" i="2" s="1"/>
  <c r="P156" i="2"/>
  <c r="Q155" i="2"/>
  <c r="S155" i="2" s="1"/>
  <c r="R155" i="2"/>
  <c r="G158" i="2" l="1" a="1"/>
  <c r="G158" i="2" s="1"/>
  <c r="C158" i="2" a="1"/>
  <c r="C158" i="2" s="1"/>
  <c r="D158" i="2" a="1"/>
  <c r="D158" i="2" s="1"/>
  <c r="F158" i="2" a="1"/>
  <c r="F158" i="2" s="1"/>
  <c r="H158" i="2" a="1"/>
  <c r="H158" i="2" s="1"/>
  <c r="E158" i="2" a="1"/>
  <c r="E158" i="2" s="1"/>
  <c r="B159" i="2"/>
  <c r="M158" i="2" a="1"/>
  <c r="M158" i="2" s="1"/>
  <c r="P158" i="2" s="1"/>
  <c r="N158" i="2" a="1"/>
  <c r="N158" i="2" s="1"/>
  <c r="I158" i="2" a="1"/>
  <c r="I158" i="2" s="1"/>
  <c r="K158" i="2" a="1"/>
  <c r="K158" i="2" s="1"/>
  <c r="J158" i="2" a="1"/>
  <c r="J158" i="2" s="1"/>
  <c r="A159" i="2"/>
  <c r="L158" i="2" a="1"/>
  <c r="L158" i="2" s="1"/>
  <c r="R157" i="2"/>
  <c r="Q157" i="2"/>
  <c r="S157" i="2" s="1"/>
  <c r="R156" i="2"/>
  <c r="Q156" i="2"/>
  <c r="S156" i="2" s="1"/>
  <c r="Q158" i="2" l="1"/>
  <c r="S158" i="2" s="1"/>
  <c r="R158" i="2"/>
  <c r="G159" i="2" a="1"/>
  <c r="G159" i="2" s="1"/>
  <c r="D159" i="2" a="1"/>
  <c r="D159" i="2" s="1"/>
  <c r="F159" i="2" a="1"/>
  <c r="F159" i="2" s="1"/>
  <c r="H159" i="2" a="1"/>
  <c r="H159" i="2" s="1"/>
  <c r="E159" i="2" a="1"/>
  <c r="E159" i="2" s="1"/>
  <c r="C159" i="2" a="1"/>
  <c r="C159" i="2" s="1"/>
  <c r="M159" i="2" a="1"/>
  <c r="M159" i="2" s="1"/>
  <c r="A160" i="2"/>
  <c r="I159" i="2" a="1"/>
  <c r="I159" i="2" s="1"/>
  <c r="N159" i="2" a="1"/>
  <c r="N159" i="2" s="1"/>
  <c r="K159" i="2" a="1"/>
  <c r="K159" i="2" s="1"/>
  <c r="J159" i="2" a="1"/>
  <c r="J159" i="2" s="1"/>
  <c r="L159" i="2" a="1"/>
  <c r="L159" i="2" s="1"/>
  <c r="B160" i="2"/>
  <c r="B161" i="2" l="1"/>
  <c r="A161" i="2"/>
  <c r="J160" i="2" a="1"/>
  <c r="J160" i="2" s="1"/>
  <c r="M160" i="2" a="1"/>
  <c r="M160" i="2" s="1"/>
  <c r="P160" i="2" s="1"/>
  <c r="K160" i="2" a="1"/>
  <c r="K160" i="2" s="1"/>
  <c r="L160" i="2" a="1"/>
  <c r="L160" i="2" s="1"/>
  <c r="N160" i="2" a="1"/>
  <c r="N160" i="2" s="1"/>
  <c r="I160" i="2" a="1"/>
  <c r="I160" i="2" s="1"/>
  <c r="D160" i="2" a="1"/>
  <c r="D160" i="2" s="1"/>
  <c r="E160" i="2" a="1"/>
  <c r="E160" i="2" s="1"/>
  <c r="F160" i="2" a="1"/>
  <c r="F160" i="2" s="1"/>
  <c r="C160" i="2" a="1"/>
  <c r="C160" i="2" s="1"/>
  <c r="G160" i="2" a="1"/>
  <c r="G160" i="2" s="1"/>
  <c r="H160" i="2" a="1"/>
  <c r="H160" i="2" s="1"/>
  <c r="P159" i="2"/>
  <c r="Q160" i="2" l="1"/>
  <c r="S160" i="2" s="1"/>
  <c r="R160" i="2"/>
  <c r="H161" i="2" a="1"/>
  <c r="H161" i="2" s="1"/>
  <c r="C161" i="2" a="1"/>
  <c r="C161" i="2" s="1"/>
  <c r="E161" i="2" a="1"/>
  <c r="E161" i="2" s="1"/>
  <c r="G161" i="2" a="1"/>
  <c r="G161" i="2" s="1"/>
  <c r="F161" i="2" a="1"/>
  <c r="F161" i="2" s="1"/>
  <c r="D161" i="2" a="1"/>
  <c r="D161" i="2" s="1"/>
  <c r="Q159" i="2"/>
  <c r="S159" i="2" s="1"/>
  <c r="R159" i="2"/>
  <c r="I161" i="2" a="1"/>
  <c r="I161" i="2" s="1"/>
  <c r="B162" i="2"/>
  <c r="N161" i="2" a="1"/>
  <c r="N161" i="2" s="1"/>
  <c r="L161" i="2" a="1"/>
  <c r="L161" i="2" s="1"/>
  <c r="J161" i="2" a="1"/>
  <c r="J161" i="2" s="1"/>
  <c r="M161" i="2" a="1"/>
  <c r="M161" i="2" s="1"/>
  <c r="A162" i="2"/>
  <c r="K161" i="2" a="1"/>
  <c r="K161" i="2" s="1"/>
  <c r="K162" i="2" l="1" a="1"/>
  <c r="K162" i="2" s="1"/>
  <c r="M162" i="2" a="1"/>
  <c r="M162" i="2" s="1"/>
  <c r="N162" i="2" a="1"/>
  <c r="N162" i="2" s="1"/>
  <c r="A163" i="2"/>
  <c r="B163" i="2"/>
  <c r="I162" i="2" a="1"/>
  <c r="I162" i="2" s="1"/>
  <c r="J162" i="2" a="1"/>
  <c r="J162" i="2" s="1"/>
  <c r="L162" i="2" a="1"/>
  <c r="L162" i="2" s="1"/>
  <c r="P161" i="2"/>
  <c r="C162" i="2" a="1"/>
  <c r="C162" i="2" s="1"/>
  <c r="G162" i="2" a="1"/>
  <c r="G162" i="2" s="1"/>
  <c r="H162" i="2" a="1"/>
  <c r="H162" i="2" s="1"/>
  <c r="D162" i="2" a="1"/>
  <c r="D162" i="2" s="1"/>
  <c r="E162" i="2" a="1"/>
  <c r="E162" i="2" s="1"/>
  <c r="F162" i="2" a="1"/>
  <c r="F162" i="2" s="1"/>
  <c r="M163" i="2" l="1" a="1"/>
  <c r="M163" i="2" s="1"/>
  <c r="B164" i="2"/>
  <c r="J163" i="2" a="1"/>
  <c r="J163" i="2" s="1"/>
  <c r="A164" i="2"/>
  <c r="N163" i="2" a="1"/>
  <c r="N163" i="2" s="1"/>
  <c r="K163" i="2" a="1"/>
  <c r="K163" i="2" s="1"/>
  <c r="I163" i="2" a="1"/>
  <c r="I163" i="2" s="1"/>
  <c r="L163" i="2" a="1"/>
  <c r="L163" i="2" s="1"/>
  <c r="D163" i="2" a="1"/>
  <c r="D163" i="2" s="1"/>
  <c r="H163" i="2" a="1"/>
  <c r="H163" i="2" s="1"/>
  <c r="E163" i="2" a="1"/>
  <c r="E163" i="2" s="1"/>
  <c r="G163" i="2" a="1"/>
  <c r="G163" i="2" s="1"/>
  <c r="C163" i="2" a="1"/>
  <c r="C163" i="2" s="1"/>
  <c r="F163" i="2" a="1"/>
  <c r="F163" i="2" s="1"/>
  <c r="P162" i="2"/>
  <c r="R161" i="2"/>
  <c r="Q161" i="2"/>
  <c r="S161" i="2" s="1"/>
  <c r="D164" i="2" l="1" a="1"/>
  <c r="D164" i="2" s="1"/>
  <c r="E164" i="2" a="1"/>
  <c r="E164" i="2" s="1"/>
  <c r="F164" i="2" a="1"/>
  <c r="F164" i="2" s="1"/>
  <c r="H164" i="2" a="1"/>
  <c r="H164" i="2" s="1"/>
  <c r="C164" i="2" a="1"/>
  <c r="C164" i="2" s="1"/>
  <c r="G164" i="2" a="1"/>
  <c r="G164" i="2" s="1"/>
  <c r="Q162" i="2"/>
  <c r="S162" i="2" s="1"/>
  <c r="R162" i="2"/>
  <c r="K164" i="2" a="1"/>
  <c r="K164" i="2" s="1"/>
  <c r="N164" i="2" a="1"/>
  <c r="N164" i="2" s="1"/>
  <c r="L164" i="2" a="1"/>
  <c r="L164" i="2" s="1"/>
  <c r="I164" i="2" a="1"/>
  <c r="I164" i="2" s="1"/>
  <c r="M164" i="2" a="1"/>
  <c r="M164" i="2" s="1"/>
  <c r="P164" i="2" s="1"/>
  <c r="A165" i="2"/>
  <c r="J164" i="2" a="1"/>
  <c r="J164" i="2" s="1"/>
  <c r="B165" i="2"/>
  <c r="P163" i="2"/>
  <c r="B166" i="2" l="1"/>
  <c r="L165" i="2" a="1"/>
  <c r="L165" i="2" s="1"/>
  <c r="M165" i="2" a="1"/>
  <c r="M165" i="2" s="1"/>
  <c r="J165" i="2" a="1"/>
  <c r="J165" i="2" s="1"/>
  <c r="K165" i="2" a="1"/>
  <c r="K165" i="2" s="1"/>
  <c r="I165" i="2" a="1"/>
  <c r="I165" i="2" s="1"/>
  <c r="A166" i="2"/>
  <c r="N165" i="2" a="1"/>
  <c r="N165" i="2" s="1"/>
  <c r="R164" i="2"/>
  <c r="Q164" i="2"/>
  <c r="S164" i="2" s="1"/>
  <c r="E165" i="2" a="1"/>
  <c r="E165" i="2" s="1"/>
  <c r="F165" i="2" a="1"/>
  <c r="F165" i="2" s="1"/>
  <c r="G165" i="2" a="1"/>
  <c r="G165" i="2" s="1"/>
  <c r="D165" i="2" a="1"/>
  <c r="D165" i="2" s="1"/>
  <c r="H165" i="2" a="1"/>
  <c r="H165" i="2" s="1"/>
  <c r="C165" i="2" a="1"/>
  <c r="C165" i="2" s="1"/>
  <c r="R163" i="2"/>
  <c r="Q163" i="2"/>
  <c r="S163" i="2" s="1"/>
  <c r="P165" i="2" l="1"/>
  <c r="F166" i="2" a="1"/>
  <c r="F166" i="2" s="1"/>
  <c r="C166" i="2" a="1"/>
  <c r="C166" i="2" s="1"/>
  <c r="H166" i="2" a="1"/>
  <c r="H166" i="2" s="1"/>
  <c r="G166" i="2" a="1"/>
  <c r="G166" i="2" s="1"/>
  <c r="E166" i="2" a="1"/>
  <c r="E166" i="2" s="1"/>
  <c r="D166" i="2" a="1"/>
  <c r="D166" i="2" s="1"/>
  <c r="N166" i="2" a="1"/>
  <c r="N166" i="2" s="1"/>
  <c r="L166" i="2" a="1"/>
  <c r="L166" i="2" s="1"/>
  <c r="I166" i="2" a="1"/>
  <c r="I166" i="2" s="1"/>
  <c r="B167" i="2"/>
  <c r="J166" i="2" a="1"/>
  <c r="J166" i="2" s="1"/>
  <c r="K166" i="2" a="1"/>
  <c r="K166" i="2" s="1"/>
  <c r="M166" i="2" a="1"/>
  <c r="M166" i="2" s="1"/>
  <c r="P166" i="2" s="1"/>
  <c r="A167" i="2"/>
  <c r="R166" i="2" l="1"/>
  <c r="Q166" i="2"/>
  <c r="S166" i="2" s="1"/>
  <c r="C167" i="2" a="1"/>
  <c r="C167" i="2" s="1"/>
  <c r="H167" i="2" a="1"/>
  <c r="H167" i="2" s="1"/>
  <c r="E167" i="2" a="1"/>
  <c r="E167" i="2" s="1"/>
  <c r="F167" i="2" a="1"/>
  <c r="F167" i="2" s="1"/>
  <c r="G167" i="2" a="1"/>
  <c r="G167" i="2" s="1"/>
  <c r="D167" i="2" a="1"/>
  <c r="D167" i="2" s="1"/>
  <c r="K167" i="2" a="1"/>
  <c r="K167" i="2" s="1"/>
  <c r="L167" i="2" a="1"/>
  <c r="L167" i="2" s="1"/>
  <c r="I167" i="2" a="1"/>
  <c r="I167" i="2" s="1"/>
  <c r="M167" i="2" a="1"/>
  <c r="M167" i="2" s="1"/>
  <c r="J167" i="2" a="1"/>
  <c r="J167" i="2" s="1"/>
  <c r="N167" i="2" a="1"/>
  <c r="N167" i="2" s="1"/>
  <c r="B168" i="2"/>
  <c r="A168" i="2"/>
  <c r="R165" i="2"/>
  <c r="Q165" i="2"/>
  <c r="S165" i="2" s="1"/>
  <c r="D168" i="2" l="1" a="1"/>
  <c r="D168" i="2" s="1"/>
  <c r="H168" i="2" a="1"/>
  <c r="H168" i="2" s="1"/>
  <c r="F168" i="2" a="1"/>
  <c r="F168" i="2" s="1"/>
  <c r="G168" i="2" a="1"/>
  <c r="G168" i="2" s="1"/>
  <c r="E168" i="2" a="1"/>
  <c r="E168" i="2" s="1"/>
  <c r="C168" i="2" a="1"/>
  <c r="C168" i="2" s="1"/>
  <c r="L168" i="2" a="1"/>
  <c r="L168" i="2" s="1"/>
  <c r="I168" i="2" a="1"/>
  <c r="I168" i="2" s="1"/>
  <c r="J168" i="2" a="1"/>
  <c r="J168" i="2" s="1"/>
  <c r="K168" i="2" a="1"/>
  <c r="K168" i="2" s="1"/>
  <c r="B169" i="2"/>
  <c r="N168" i="2" a="1"/>
  <c r="N168" i="2" s="1"/>
  <c r="M168" i="2" a="1"/>
  <c r="M168" i="2" s="1"/>
  <c r="A169" i="2"/>
  <c r="P167" i="2"/>
  <c r="R167" i="2" l="1"/>
  <c r="Q167" i="2"/>
  <c r="S167" i="2" s="1"/>
  <c r="G169" i="2" a="1"/>
  <c r="G169" i="2" s="1"/>
  <c r="E169" i="2" a="1"/>
  <c r="E169" i="2" s="1"/>
  <c r="F169" i="2" a="1"/>
  <c r="F169" i="2" s="1"/>
  <c r="H169" i="2" a="1"/>
  <c r="H169" i="2" s="1"/>
  <c r="C169" i="2" a="1"/>
  <c r="C169" i="2" s="1"/>
  <c r="D169" i="2" a="1"/>
  <c r="D169" i="2" s="1"/>
  <c r="P168" i="2"/>
  <c r="I169" i="2" a="1"/>
  <c r="I169" i="2" s="1"/>
  <c r="J169" i="2" a="1"/>
  <c r="J169" i="2" s="1"/>
  <c r="M169" i="2" a="1"/>
  <c r="M169" i="2" s="1"/>
  <c r="P169" i="2" s="1"/>
  <c r="N169" i="2" a="1"/>
  <c r="N169" i="2" s="1"/>
  <c r="K169" i="2" a="1"/>
  <c r="K169" i="2" s="1"/>
  <c r="A170" i="2"/>
  <c r="B170" i="2"/>
  <c r="L169" i="2" a="1"/>
  <c r="L169" i="2" s="1"/>
  <c r="N170" i="2" l="1" a="1"/>
  <c r="N170" i="2" s="1"/>
  <c r="M170" i="2" a="1"/>
  <c r="M170" i="2" s="1"/>
  <c r="I170" i="2" a="1"/>
  <c r="I170" i="2" s="1"/>
  <c r="J170" i="2" a="1"/>
  <c r="J170" i="2" s="1"/>
  <c r="K170" i="2" a="1"/>
  <c r="K170" i="2" s="1"/>
  <c r="L170" i="2" a="1"/>
  <c r="L170" i="2" s="1"/>
  <c r="A171" i="2"/>
  <c r="B171" i="2"/>
  <c r="R169" i="2"/>
  <c r="Q169" i="2"/>
  <c r="S169" i="2" s="1"/>
  <c r="F170" i="2" a="1"/>
  <c r="F170" i="2" s="1"/>
  <c r="C170" i="2" a="1"/>
  <c r="C170" i="2" s="1"/>
  <c r="D170" i="2" a="1"/>
  <c r="D170" i="2" s="1"/>
  <c r="H170" i="2" a="1"/>
  <c r="H170" i="2" s="1"/>
  <c r="G170" i="2" a="1"/>
  <c r="G170" i="2" s="1"/>
  <c r="E170" i="2" a="1"/>
  <c r="E170" i="2" s="1"/>
  <c r="Q168" i="2"/>
  <c r="S168" i="2" s="1"/>
  <c r="R168" i="2"/>
  <c r="B172" i="2" l="1"/>
  <c r="N171" i="2" a="1"/>
  <c r="N171" i="2" s="1"/>
  <c r="K171" i="2" a="1"/>
  <c r="K171" i="2" s="1"/>
  <c r="A172" i="2"/>
  <c r="I171" i="2" a="1"/>
  <c r="I171" i="2" s="1"/>
  <c r="M171" i="2" a="1"/>
  <c r="M171" i="2" s="1"/>
  <c r="P171" i="2" s="1"/>
  <c r="J171" i="2" a="1"/>
  <c r="J171" i="2" s="1"/>
  <c r="L171" i="2" a="1"/>
  <c r="L171" i="2" s="1"/>
  <c r="P170" i="2"/>
  <c r="C171" i="2" a="1"/>
  <c r="C171" i="2" s="1"/>
  <c r="G171" i="2" a="1"/>
  <c r="G171" i="2" s="1"/>
  <c r="H171" i="2" a="1"/>
  <c r="H171" i="2" s="1"/>
  <c r="F171" i="2" a="1"/>
  <c r="F171" i="2" s="1"/>
  <c r="D171" i="2" a="1"/>
  <c r="D171" i="2" s="1"/>
  <c r="E171" i="2" a="1"/>
  <c r="E171" i="2" s="1"/>
  <c r="Q171" i="2" l="1"/>
  <c r="S171" i="2" s="1"/>
  <c r="R171" i="2"/>
  <c r="D172" i="2" a="1"/>
  <c r="D172" i="2" s="1"/>
  <c r="H172" i="2" a="1"/>
  <c r="H172" i="2" s="1"/>
  <c r="C172" i="2" a="1"/>
  <c r="C172" i="2" s="1"/>
  <c r="E172" i="2" a="1"/>
  <c r="E172" i="2" s="1"/>
  <c r="F172" i="2" a="1"/>
  <c r="F172" i="2" s="1"/>
  <c r="G172" i="2" a="1"/>
  <c r="G172" i="2" s="1"/>
  <c r="R170" i="2"/>
  <c r="Q170" i="2"/>
  <c r="S170" i="2" s="1"/>
  <c r="I172" i="2" a="1"/>
  <c r="I172" i="2" s="1"/>
  <c r="M172" i="2" a="1"/>
  <c r="M172" i="2" s="1"/>
  <c r="A173" i="2"/>
  <c r="J172" i="2" a="1"/>
  <c r="J172" i="2" s="1"/>
  <c r="K172" i="2" a="1"/>
  <c r="K172" i="2" s="1"/>
  <c r="N172" i="2" a="1"/>
  <c r="N172" i="2" s="1"/>
  <c r="B173" i="2"/>
  <c r="L172" i="2" a="1"/>
  <c r="L172" i="2" s="1"/>
  <c r="P172" i="2" l="1"/>
  <c r="E173" i="2" a="1"/>
  <c r="E173" i="2" s="1"/>
  <c r="G173" i="2" a="1"/>
  <c r="G173" i="2" s="1"/>
  <c r="C173" i="2" a="1"/>
  <c r="C173" i="2" s="1"/>
  <c r="F173" i="2" a="1"/>
  <c r="F173" i="2" s="1"/>
  <c r="D173" i="2" a="1"/>
  <c r="D173" i="2" s="1"/>
  <c r="H173" i="2" a="1"/>
  <c r="H173" i="2" s="1"/>
  <c r="L173" i="2" a="1"/>
  <c r="L173" i="2" s="1"/>
  <c r="B174" i="2"/>
  <c r="I173" i="2" a="1"/>
  <c r="I173" i="2" s="1"/>
  <c r="M173" i="2" a="1"/>
  <c r="M173" i="2" s="1"/>
  <c r="P173" i="2" s="1"/>
  <c r="A174" i="2"/>
  <c r="N173" i="2" a="1"/>
  <c r="N173" i="2" s="1"/>
  <c r="K173" i="2" a="1"/>
  <c r="K173" i="2" s="1"/>
  <c r="J173" i="2" a="1"/>
  <c r="J173" i="2" s="1"/>
  <c r="C174" i="2" l="1" a="1"/>
  <c r="C174" i="2" s="1"/>
  <c r="G174" i="2" a="1"/>
  <c r="G174" i="2" s="1"/>
  <c r="F174" i="2" a="1"/>
  <c r="F174" i="2" s="1"/>
  <c r="D174" i="2" a="1"/>
  <c r="D174" i="2" s="1"/>
  <c r="H174" i="2" a="1"/>
  <c r="H174" i="2" s="1"/>
  <c r="E174" i="2" a="1"/>
  <c r="E174" i="2" s="1"/>
  <c r="R173" i="2"/>
  <c r="Q173" i="2"/>
  <c r="S173" i="2" s="1"/>
  <c r="J174" i="2" a="1"/>
  <c r="J174" i="2" s="1"/>
  <c r="N174" i="2" a="1"/>
  <c r="N174" i="2" s="1"/>
  <c r="L174" i="2" a="1"/>
  <c r="L174" i="2" s="1"/>
  <c r="A175" i="2"/>
  <c r="K174" i="2" a="1"/>
  <c r="K174" i="2" s="1"/>
  <c r="B175" i="2"/>
  <c r="I174" i="2" a="1"/>
  <c r="I174" i="2" s="1"/>
  <c r="M174" i="2" a="1"/>
  <c r="M174" i="2" s="1"/>
  <c r="P174" i="2" s="1"/>
  <c r="R172" i="2"/>
  <c r="Q172" i="2"/>
  <c r="S172" i="2" s="1"/>
  <c r="L175" i="2" l="1" a="1"/>
  <c r="L175" i="2" s="1"/>
  <c r="A176" i="2"/>
  <c r="N175" i="2" a="1"/>
  <c r="N175" i="2" s="1"/>
  <c r="I175" i="2" a="1"/>
  <c r="I175" i="2" s="1"/>
  <c r="M175" i="2" a="1"/>
  <c r="M175" i="2" s="1"/>
  <c r="K175" i="2" a="1"/>
  <c r="K175" i="2" s="1"/>
  <c r="J175" i="2" a="1"/>
  <c r="J175" i="2" s="1"/>
  <c r="B176" i="2"/>
  <c r="Q174" i="2"/>
  <c r="S174" i="2" s="1"/>
  <c r="R174" i="2"/>
  <c r="C175" i="2" a="1"/>
  <c r="C175" i="2" s="1"/>
  <c r="D175" i="2" a="1"/>
  <c r="D175" i="2" s="1"/>
  <c r="G175" i="2" a="1"/>
  <c r="G175" i="2" s="1"/>
  <c r="H175" i="2" a="1"/>
  <c r="H175" i="2" s="1"/>
  <c r="E175" i="2" a="1"/>
  <c r="E175" i="2" s="1"/>
  <c r="F175" i="2" a="1"/>
  <c r="F175" i="2" s="1"/>
  <c r="A177" i="2" l="1"/>
  <c r="J176" i="2" a="1"/>
  <c r="J176" i="2" s="1"/>
  <c r="N176" i="2" a="1"/>
  <c r="N176" i="2" s="1"/>
  <c r="K176" i="2" a="1"/>
  <c r="K176" i="2" s="1"/>
  <c r="M176" i="2" a="1"/>
  <c r="M176" i="2" s="1"/>
  <c r="L176" i="2" a="1"/>
  <c r="L176" i="2" s="1"/>
  <c r="B177" i="2"/>
  <c r="I176" i="2" a="1"/>
  <c r="I176" i="2" s="1"/>
  <c r="P175" i="2"/>
  <c r="G176" i="2" a="1"/>
  <c r="G176" i="2" s="1"/>
  <c r="C176" i="2" a="1"/>
  <c r="C176" i="2" s="1"/>
  <c r="H176" i="2" a="1"/>
  <c r="H176" i="2" s="1"/>
  <c r="E176" i="2" a="1"/>
  <c r="E176" i="2" s="1"/>
  <c r="D176" i="2" a="1"/>
  <c r="D176" i="2" s="1"/>
  <c r="F176" i="2" a="1"/>
  <c r="F176" i="2" s="1"/>
  <c r="Q175" i="2" l="1"/>
  <c r="S175" i="2" s="1"/>
  <c r="R175" i="2"/>
  <c r="P176" i="2"/>
  <c r="E177" i="2" a="1"/>
  <c r="E177" i="2" s="1"/>
  <c r="C177" i="2" a="1"/>
  <c r="C177" i="2" s="1"/>
  <c r="H177" i="2" a="1"/>
  <c r="H177" i="2" s="1"/>
  <c r="D177" i="2" a="1"/>
  <c r="D177" i="2" s="1"/>
  <c r="G177" i="2" a="1"/>
  <c r="G177" i="2" s="1"/>
  <c r="F177" i="2" a="1"/>
  <c r="F177" i="2" s="1"/>
  <c r="I177" i="2" a="1"/>
  <c r="I177" i="2" s="1"/>
  <c r="K177" i="2" a="1"/>
  <c r="K177" i="2" s="1"/>
  <c r="N177" i="2" a="1"/>
  <c r="N177" i="2" s="1"/>
  <c r="J177" i="2" a="1"/>
  <c r="J177" i="2" s="1"/>
  <c r="M177" i="2" a="1"/>
  <c r="M177" i="2" s="1"/>
  <c r="B178" i="2"/>
  <c r="A178" i="2"/>
  <c r="L177" i="2" a="1"/>
  <c r="L177" i="2" s="1"/>
  <c r="P177" i="2" l="1"/>
  <c r="R176" i="2"/>
  <c r="Q176" i="2"/>
  <c r="S176" i="2" s="1"/>
  <c r="I178" i="2" a="1"/>
  <c r="I178" i="2" s="1"/>
  <c r="B179" i="2"/>
  <c r="M178" i="2" a="1"/>
  <c r="M178" i="2" s="1"/>
  <c r="N178" i="2" a="1"/>
  <c r="N178" i="2" s="1"/>
  <c r="J178" i="2" a="1"/>
  <c r="J178" i="2" s="1"/>
  <c r="A179" i="2"/>
  <c r="L178" i="2" a="1"/>
  <c r="L178" i="2" s="1"/>
  <c r="K178" i="2" a="1"/>
  <c r="K178" i="2" s="1"/>
  <c r="C178" i="2" a="1"/>
  <c r="C178" i="2" s="1"/>
  <c r="D178" i="2" a="1"/>
  <c r="D178" i="2" s="1"/>
  <c r="F178" i="2" a="1"/>
  <c r="F178" i="2" s="1"/>
  <c r="E178" i="2" a="1"/>
  <c r="E178" i="2" s="1"/>
  <c r="G178" i="2" a="1"/>
  <c r="G178" i="2" s="1"/>
  <c r="H178" i="2" a="1"/>
  <c r="H178" i="2" s="1"/>
  <c r="J179" i="2" l="1" a="1"/>
  <c r="J179" i="2" s="1"/>
  <c r="A180" i="2"/>
  <c r="N179" i="2" a="1"/>
  <c r="N179" i="2" s="1"/>
  <c r="B180" i="2"/>
  <c r="K179" i="2" a="1"/>
  <c r="K179" i="2" s="1"/>
  <c r="L179" i="2" a="1"/>
  <c r="L179" i="2" s="1"/>
  <c r="M179" i="2" a="1"/>
  <c r="M179" i="2" s="1"/>
  <c r="P179" i="2" s="1"/>
  <c r="I179" i="2" a="1"/>
  <c r="I179" i="2" s="1"/>
  <c r="P178" i="2"/>
  <c r="E179" i="2" a="1"/>
  <c r="E179" i="2" s="1"/>
  <c r="G179" i="2" a="1"/>
  <c r="G179" i="2" s="1"/>
  <c r="D179" i="2" a="1"/>
  <c r="D179" i="2" s="1"/>
  <c r="H179" i="2" a="1"/>
  <c r="H179" i="2" s="1"/>
  <c r="F179" i="2" a="1"/>
  <c r="F179" i="2" s="1"/>
  <c r="C179" i="2" a="1"/>
  <c r="C179" i="2" s="1"/>
  <c r="Q177" i="2"/>
  <c r="S177" i="2" s="1"/>
  <c r="R177" i="2"/>
  <c r="F180" i="2" l="1" a="1"/>
  <c r="F180" i="2" s="1"/>
  <c r="H180" i="2" a="1"/>
  <c r="H180" i="2" s="1"/>
  <c r="G180" i="2" a="1"/>
  <c r="G180" i="2" s="1"/>
  <c r="D180" i="2" a="1"/>
  <c r="D180" i="2" s="1"/>
  <c r="E180" i="2" a="1"/>
  <c r="E180" i="2" s="1"/>
  <c r="C180" i="2" a="1"/>
  <c r="C180" i="2" s="1"/>
  <c r="Q179" i="2"/>
  <c r="S179" i="2" s="1"/>
  <c r="R179" i="2"/>
  <c r="B181" i="2"/>
  <c r="L180" i="2" a="1"/>
  <c r="L180" i="2" s="1"/>
  <c r="J180" i="2" a="1"/>
  <c r="J180" i="2" s="1"/>
  <c r="K180" i="2" a="1"/>
  <c r="K180" i="2" s="1"/>
  <c r="M180" i="2" a="1"/>
  <c r="M180" i="2" s="1"/>
  <c r="P180" i="2" s="1"/>
  <c r="N180" i="2" a="1"/>
  <c r="N180" i="2" s="1"/>
  <c r="I180" i="2" a="1"/>
  <c r="I180" i="2" s="1"/>
  <c r="A181" i="2"/>
  <c r="Q178" i="2"/>
  <c r="S178" i="2" s="1"/>
  <c r="R178" i="2"/>
  <c r="H181" i="2" l="1" a="1"/>
  <c r="H181" i="2" s="1"/>
  <c r="G181" i="2" a="1"/>
  <c r="G181" i="2" s="1"/>
  <c r="F181" i="2" a="1"/>
  <c r="F181" i="2" s="1"/>
  <c r="C181" i="2" a="1"/>
  <c r="C181" i="2" s="1"/>
  <c r="D181" i="2" a="1"/>
  <c r="D181" i="2" s="1"/>
  <c r="E181" i="2" a="1"/>
  <c r="E181" i="2" s="1"/>
  <c r="R180" i="2"/>
  <c r="Q180" i="2"/>
  <c r="S180" i="2" s="1"/>
  <c r="N181" i="2" a="1"/>
  <c r="N181" i="2" s="1"/>
  <c r="J181" i="2" a="1"/>
  <c r="J181" i="2" s="1"/>
  <c r="I181" i="2" a="1"/>
  <c r="I181" i="2" s="1"/>
  <c r="L181" i="2" a="1"/>
  <c r="L181" i="2" s="1"/>
  <c r="M181" i="2" a="1"/>
  <c r="M181" i="2" s="1"/>
  <c r="P181" i="2" s="1"/>
  <c r="A182" i="2"/>
  <c r="B182" i="2"/>
  <c r="K181" i="2" a="1"/>
  <c r="K181" i="2" s="1"/>
  <c r="D182" i="2" l="1" a="1"/>
  <c r="D182" i="2" s="1"/>
  <c r="E182" i="2" a="1"/>
  <c r="E182" i="2" s="1"/>
  <c r="F182" i="2" a="1"/>
  <c r="F182" i="2" s="1"/>
  <c r="H182" i="2" a="1"/>
  <c r="H182" i="2" s="1"/>
  <c r="G182" i="2" a="1"/>
  <c r="G182" i="2" s="1"/>
  <c r="C182" i="2" a="1"/>
  <c r="C182" i="2" s="1"/>
  <c r="Q181" i="2"/>
  <c r="S181" i="2" s="1"/>
  <c r="R181" i="2"/>
  <c r="I182" i="2" a="1"/>
  <c r="I182" i="2" s="1"/>
  <c r="K182" i="2" a="1"/>
  <c r="K182" i="2" s="1"/>
  <c r="A183" i="2"/>
  <c r="N182" i="2" a="1"/>
  <c r="N182" i="2" s="1"/>
  <c r="J182" i="2" a="1"/>
  <c r="J182" i="2" s="1"/>
  <c r="L182" i="2" a="1"/>
  <c r="L182" i="2" s="1"/>
  <c r="B183" i="2"/>
  <c r="M182" i="2" a="1"/>
  <c r="M182" i="2" s="1"/>
  <c r="P182" i="2" s="1"/>
  <c r="K183" i="2" l="1" a="1"/>
  <c r="K183" i="2" s="1"/>
  <c r="L183" i="2" a="1"/>
  <c r="L183" i="2" s="1"/>
  <c r="I183" i="2" a="1"/>
  <c r="I183" i="2" s="1"/>
  <c r="A184" i="2"/>
  <c r="M183" i="2" a="1"/>
  <c r="M183" i="2" s="1"/>
  <c r="N183" i="2" a="1"/>
  <c r="N183" i="2" s="1"/>
  <c r="J183" i="2" a="1"/>
  <c r="J183" i="2" s="1"/>
  <c r="B184" i="2"/>
  <c r="Q182" i="2"/>
  <c r="S182" i="2" s="1"/>
  <c r="R182" i="2"/>
  <c r="F183" i="2" a="1"/>
  <c r="F183" i="2" s="1"/>
  <c r="H183" i="2" a="1"/>
  <c r="H183" i="2" s="1"/>
  <c r="D183" i="2" a="1"/>
  <c r="D183" i="2" s="1"/>
  <c r="G183" i="2" a="1"/>
  <c r="G183" i="2" s="1"/>
  <c r="C183" i="2" a="1"/>
  <c r="C183" i="2" s="1"/>
  <c r="E183" i="2" a="1"/>
  <c r="E183" i="2" s="1"/>
  <c r="J184" i="2" l="1" a="1"/>
  <c r="J184" i="2" s="1"/>
  <c r="A185" i="2"/>
  <c r="I184" i="2" a="1"/>
  <c r="I184" i="2" s="1"/>
  <c r="L184" i="2" a="1"/>
  <c r="L184" i="2" s="1"/>
  <c r="B185" i="2"/>
  <c r="K184" i="2" a="1"/>
  <c r="K184" i="2" s="1"/>
  <c r="M184" i="2" a="1"/>
  <c r="M184" i="2" s="1"/>
  <c r="P184" i="2" s="1"/>
  <c r="N184" i="2" a="1"/>
  <c r="N184" i="2" s="1"/>
  <c r="P183" i="2"/>
  <c r="F184" i="2" a="1"/>
  <c r="F184" i="2" s="1"/>
  <c r="C184" i="2" a="1"/>
  <c r="C184" i="2" s="1"/>
  <c r="G184" i="2" a="1"/>
  <c r="G184" i="2" s="1"/>
  <c r="D184" i="2" a="1"/>
  <c r="D184" i="2" s="1"/>
  <c r="H184" i="2" a="1"/>
  <c r="H184" i="2" s="1"/>
  <c r="E184" i="2" a="1"/>
  <c r="E184" i="2" s="1"/>
  <c r="R184" i="2" l="1"/>
  <c r="Q184" i="2"/>
  <c r="S184" i="2" s="1"/>
  <c r="L185" i="2" a="1"/>
  <c r="L185" i="2" s="1"/>
  <c r="A186" i="2"/>
  <c r="B186" i="2"/>
  <c r="M185" i="2" a="1"/>
  <c r="M185" i="2" s="1"/>
  <c r="P185" i="2" s="1"/>
  <c r="N185" i="2" a="1"/>
  <c r="N185" i="2" s="1"/>
  <c r="K185" i="2" a="1"/>
  <c r="K185" i="2" s="1"/>
  <c r="I185" i="2" a="1"/>
  <c r="I185" i="2" s="1"/>
  <c r="J185" i="2" a="1"/>
  <c r="J185" i="2" s="1"/>
  <c r="F185" i="2" a="1"/>
  <c r="F185" i="2" s="1"/>
  <c r="G185" i="2" a="1"/>
  <c r="G185" i="2" s="1"/>
  <c r="H185" i="2" a="1"/>
  <c r="H185" i="2" s="1"/>
  <c r="C185" i="2" a="1"/>
  <c r="C185" i="2" s="1"/>
  <c r="D185" i="2" a="1"/>
  <c r="D185" i="2" s="1"/>
  <c r="E185" i="2" a="1"/>
  <c r="E185" i="2" s="1"/>
  <c r="R183" i="2"/>
  <c r="Q183" i="2"/>
  <c r="S183" i="2" s="1"/>
  <c r="R185" i="2" l="1"/>
  <c r="Q185" i="2"/>
  <c r="S185" i="2" s="1"/>
  <c r="G186" i="2" a="1"/>
  <c r="G186" i="2" s="1"/>
  <c r="C186" i="2" a="1"/>
  <c r="C186" i="2" s="1"/>
  <c r="H186" i="2" a="1"/>
  <c r="H186" i="2" s="1"/>
  <c r="D186" i="2" a="1"/>
  <c r="D186" i="2" s="1"/>
  <c r="F186" i="2" a="1"/>
  <c r="F186" i="2" s="1"/>
  <c r="E186" i="2" a="1"/>
  <c r="E186" i="2" s="1"/>
  <c r="M186" i="2" a="1"/>
  <c r="M186" i="2" s="1"/>
  <c r="B187" i="2"/>
  <c r="L186" i="2" a="1"/>
  <c r="L186" i="2" s="1"/>
  <c r="I186" i="2" a="1"/>
  <c r="I186" i="2" s="1"/>
  <c r="N186" i="2" a="1"/>
  <c r="N186" i="2" s="1"/>
  <c r="A187" i="2"/>
  <c r="K186" i="2" a="1"/>
  <c r="K186" i="2" s="1"/>
  <c r="J186" i="2" a="1"/>
  <c r="J186" i="2" s="1"/>
  <c r="C187" i="2" l="1" a="1"/>
  <c r="C187" i="2" s="1"/>
  <c r="D187" i="2" a="1"/>
  <c r="D187" i="2" s="1"/>
  <c r="E187" i="2" a="1"/>
  <c r="E187" i="2" s="1"/>
  <c r="F187" i="2" a="1"/>
  <c r="F187" i="2" s="1"/>
  <c r="G187" i="2" a="1"/>
  <c r="G187" i="2" s="1"/>
  <c r="H187" i="2" a="1"/>
  <c r="H187" i="2" s="1"/>
  <c r="M187" i="2" a="1"/>
  <c r="M187" i="2" s="1"/>
  <c r="P187" i="2" s="1"/>
  <c r="J187" i="2" a="1"/>
  <c r="J187" i="2" s="1"/>
  <c r="K187" i="2" a="1"/>
  <c r="K187" i="2" s="1"/>
  <c r="L187" i="2" a="1"/>
  <c r="L187" i="2" s="1"/>
  <c r="B188" i="2"/>
  <c r="I187" i="2" a="1"/>
  <c r="I187" i="2" s="1"/>
  <c r="A188" i="2"/>
  <c r="N187" i="2" a="1"/>
  <c r="N187" i="2" s="1"/>
  <c r="P186" i="2"/>
  <c r="F188" i="2" l="1" a="1"/>
  <c r="F188" i="2" s="1"/>
  <c r="G188" i="2" a="1"/>
  <c r="G188" i="2" s="1"/>
  <c r="D188" i="2" a="1"/>
  <c r="D188" i="2" s="1"/>
  <c r="C188" i="2" a="1"/>
  <c r="C188" i="2" s="1"/>
  <c r="H188" i="2" a="1"/>
  <c r="H188" i="2" s="1"/>
  <c r="E188" i="2" a="1"/>
  <c r="E188" i="2" s="1"/>
  <c r="R187" i="2"/>
  <c r="Q187" i="2"/>
  <c r="S187" i="2" s="1"/>
  <c r="N188" i="2" a="1"/>
  <c r="N188" i="2" s="1"/>
  <c r="L188" i="2" a="1"/>
  <c r="L188" i="2" s="1"/>
  <c r="A189" i="2"/>
  <c r="J188" i="2" a="1"/>
  <c r="J188" i="2" s="1"/>
  <c r="M188" i="2" a="1"/>
  <c r="M188" i="2" s="1"/>
  <c r="P188" i="2" s="1"/>
  <c r="K188" i="2" a="1"/>
  <c r="K188" i="2" s="1"/>
  <c r="B189" i="2"/>
  <c r="I188" i="2" a="1"/>
  <c r="I188" i="2" s="1"/>
  <c r="R186" i="2"/>
  <c r="Q186" i="2"/>
  <c r="S186" i="2" s="1"/>
  <c r="L189" i="2" l="1" a="1"/>
  <c r="L189" i="2" s="1"/>
  <c r="M189" i="2" a="1"/>
  <c r="M189" i="2" s="1"/>
  <c r="N189" i="2" a="1"/>
  <c r="N189" i="2" s="1"/>
  <c r="I189" i="2" a="1"/>
  <c r="I189" i="2" s="1"/>
  <c r="A190" i="2"/>
  <c r="B190" i="2"/>
  <c r="J189" i="2" a="1"/>
  <c r="J189" i="2" s="1"/>
  <c r="K189" i="2" a="1"/>
  <c r="K189" i="2" s="1"/>
  <c r="H189" i="2" a="1"/>
  <c r="H189" i="2" s="1"/>
  <c r="E189" i="2" a="1"/>
  <c r="E189" i="2" s="1"/>
  <c r="F189" i="2" a="1"/>
  <c r="F189" i="2" s="1"/>
  <c r="C189" i="2" a="1"/>
  <c r="C189" i="2" s="1"/>
  <c r="G189" i="2" a="1"/>
  <c r="G189" i="2" s="1"/>
  <c r="D189" i="2" a="1"/>
  <c r="D189" i="2" s="1"/>
  <c r="Q188" i="2"/>
  <c r="S188" i="2" s="1"/>
  <c r="R188" i="2"/>
  <c r="F190" i="2" l="1" a="1"/>
  <c r="F190" i="2" s="1"/>
  <c r="G190" i="2" a="1"/>
  <c r="G190" i="2" s="1"/>
  <c r="H190" i="2" a="1"/>
  <c r="H190" i="2" s="1"/>
  <c r="E190" i="2" a="1"/>
  <c r="E190" i="2" s="1"/>
  <c r="D190" i="2" a="1"/>
  <c r="D190" i="2" s="1"/>
  <c r="C190" i="2" a="1"/>
  <c r="C190" i="2" s="1"/>
  <c r="P189" i="2"/>
  <c r="B191" i="2"/>
  <c r="J190" i="2" a="1"/>
  <c r="J190" i="2" s="1"/>
  <c r="N190" i="2" a="1"/>
  <c r="N190" i="2" s="1"/>
  <c r="L190" i="2" a="1"/>
  <c r="L190" i="2" s="1"/>
  <c r="A191" i="2"/>
  <c r="M190" i="2" a="1"/>
  <c r="M190" i="2" s="1"/>
  <c r="P190" i="2" s="1"/>
  <c r="K190" i="2" a="1"/>
  <c r="K190" i="2" s="1"/>
  <c r="I190" i="2" a="1"/>
  <c r="I190" i="2" s="1"/>
  <c r="K191" i="2" l="1" a="1"/>
  <c r="K191" i="2" s="1"/>
  <c r="L191" i="2" a="1"/>
  <c r="L191" i="2" s="1"/>
  <c r="M191" i="2" a="1"/>
  <c r="M191" i="2" s="1"/>
  <c r="A192" i="2"/>
  <c r="I191" i="2" a="1"/>
  <c r="I191" i="2" s="1"/>
  <c r="N191" i="2" a="1"/>
  <c r="N191" i="2" s="1"/>
  <c r="J191" i="2" a="1"/>
  <c r="J191" i="2" s="1"/>
  <c r="B192" i="2"/>
  <c r="Q190" i="2"/>
  <c r="S190" i="2" s="1"/>
  <c r="R190" i="2"/>
  <c r="E191" i="2" a="1"/>
  <c r="E191" i="2" s="1"/>
  <c r="F191" i="2" a="1"/>
  <c r="F191" i="2" s="1"/>
  <c r="D191" i="2" a="1"/>
  <c r="D191" i="2" s="1"/>
  <c r="C191" i="2" a="1"/>
  <c r="C191" i="2" s="1"/>
  <c r="G191" i="2" a="1"/>
  <c r="G191" i="2" s="1"/>
  <c r="H191" i="2" a="1"/>
  <c r="H191" i="2" s="1"/>
  <c r="Q189" i="2"/>
  <c r="S189" i="2" s="1"/>
  <c r="R189" i="2"/>
  <c r="L192" i="2" l="1" a="1"/>
  <c r="L192" i="2" s="1"/>
  <c r="I192" i="2" a="1"/>
  <c r="I192" i="2" s="1"/>
  <c r="A193" i="2"/>
  <c r="B193" i="2"/>
  <c r="J192" i="2" a="1"/>
  <c r="J192" i="2" s="1"/>
  <c r="M192" i="2" a="1"/>
  <c r="M192" i="2" s="1"/>
  <c r="N192" i="2" a="1"/>
  <c r="N192" i="2" s="1"/>
  <c r="K192" i="2" a="1"/>
  <c r="K192" i="2" s="1"/>
  <c r="D192" i="2" a="1"/>
  <c r="D192" i="2" s="1"/>
  <c r="E192" i="2" a="1"/>
  <c r="E192" i="2" s="1"/>
  <c r="C192" i="2" a="1"/>
  <c r="C192" i="2" s="1"/>
  <c r="H192" i="2" a="1"/>
  <c r="H192" i="2" s="1"/>
  <c r="F192" i="2" a="1"/>
  <c r="F192" i="2" s="1"/>
  <c r="G192" i="2" a="1"/>
  <c r="G192" i="2" s="1"/>
  <c r="P191" i="2"/>
  <c r="I193" i="2" l="1" a="1"/>
  <c r="I193" i="2" s="1"/>
  <c r="M193" i="2" a="1"/>
  <c r="M193" i="2" s="1"/>
  <c r="N193" i="2" a="1"/>
  <c r="N193" i="2" s="1"/>
  <c r="J193" i="2" a="1"/>
  <c r="J193" i="2" s="1"/>
  <c r="A194" i="2"/>
  <c r="B194" i="2"/>
  <c r="K193" i="2" a="1"/>
  <c r="K193" i="2" s="1"/>
  <c r="L193" i="2" a="1"/>
  <c r="L193" i="2" s="1"/>
  <c r="R191" i="2"/>
  <c r="Q191" i="2"/>
  <c r="S191" i="2" s="1"/>
  <c r="P192" i="2"/>
  <c r="E193" i="2" a="1"/>
  <c r="E193" i="2" s="1"/>
  <c r="D193" i="2" a="1"/>
  <c r="D193" i="2" s="1"/>
  <c r="F193" i="2" a="1"/>
  <c r="F193" i="2" s="1"/>
  <c r="C193" i="2" a="1"/>
  <c r="C193" i="2" s="1"/>
  <c r="G193" i="2" a="1"/>
  <c r="G193" i="2" s="1"/>
  <c r="H193" i="2" a="1"/>
  <c r="H193" i="2" s="1"/>
  <c r="F194" i="2" l="1" a="1"/>
  <c r="F194" i="2" s="1"/>
  <c r="G194" i="2" a="1"/>
  <c r="G194" i="2" s="1"/>
  <c r="H194" i="2" a="1"/>
  <c r="H194" i="2" s="1"/>
  <c r="E194" i="2" a="1"/>
  <c r="E194" i="2" s="1"/>
  <c r="C194" i="2" a="1"/>
  <c r="C194" i="2" s="1"/>
  <c r="D194" i="2" a="1"/>
  <c r="D194" i="2" s="1"/>
  <c r="J194" i="2" a="1"/>
  <c r="J194" i="2" s="1"/>
  <c r="L194" i="2" a="1"/>
  <c r="L194" i="2" s="1"/>
  <c r="M194" i="2" a="1"/>
  <c r="M194" i="2" s="1"/>
  <c r="N194" i="2" a="1"/>
  <c r="N194" i="2" s="1"/>
  <c r="I194" i="2" a="1"/>
  <c r="I194" i="2" s="1"/>
  <c r="K194" i="2" a="1"/>
  <c r="K194" i="2" s="1"/>
  <c r="A195" i="2"/>
  <c r="B195" i="2"/>
  <c r="R192" i="2"/>
  <c r="Q192" i="2"/>
  <c r="S192" i="2" s="1"/>
  <c r="P193" i="2"/>
  <c r="A196" i="2" l="1"/>
  <c r="L195" i="2" a="1"/>
  <c r="L195" i="2" s="1"/>
  <c r="I195" i="2" a="1"/>
  <c r="I195" i="2" s="1"/>
  <c r="J195" i="2" a="1"/>
  <c r="J195" i="2" s="1"/>
  <c r="N195" i="2" a="1"/>
  <c r="N195" i="2" s="1"/>
  <c r="B196" i="2"/>
  <c r="K195" i="2" a="1"/>
  <c r="K195" i="2" s="1"/>
  <c r="M195" i="2" a="1"/>
  <c r="M195" i="2" s="1"/>
  <c r="P195" i="2" s="1"/>
  <c r="D195" i="2" a="1"/>
  <c r="D195" i="2" s="1"/>
  <c r="E195" i="2" a="1"/>
  <c r="E195" i="2" s="1"/>
  <c r="C195" i="2" a="1"/>
  <c r="C195" i="2" s="1"/>
  <c r="G195" i="2" a="1"/>
  <c r="G195" i="2" s="1"/>
  <c r="H195" i="2" a="1"/>
  <c r="H195" i="2" s="1"/>
  <c r="F195" i="2" a="1"/>
  <c r="F195" i="2" s="1"/>
  <c r="R193" i="2"/>
  <c r="Q193" i="2"/>
  <c r="S193" i="2" s="1"/>
  <c r="P194" i="2"/>
  <c r="Q194" i="2" l="1"/>
  <c r="S194" i="2" s="1"/>
  <c r="R194" i="2"/>
  <c r="Q195" i="2"/>
  <c r="S195" i="2" s="1"/>
  <c r="R195" i="2"/>
  <c r="M196" i="2" a="1"/>
  <c r="M196" i="2" s="1"/>
  <c r="A197" i="2"/>
  <c r="J196" i="2" a="1"/>
  <c r="J196" i="2" s="1"/>
  <c r="L196" i="2" a="1"/>
  <c r="L196" i="2" s="1"/>
  <c r="I196" i="2" a="1"/>
  <c r="I196" i="2" s="1"/>
  <c r="N196" i="2" a="1"/>
  <c r="N196" i="2" s="1"/>
  <c r="K196" i="2" a="1"/>
  <c r="K196" i="2" s="1"/>
  <c r="B197" i="2"/>
  <c r="H196" i="2" a="1"/>
  <c r="H196" i="2" s="1"/>
  <c r="C196" i="2" a="1"/>
  <c r="C196" i="2" s="1"/>
  <c r="G196" i="2" a="1"/>
  <c r="G196" i="2" s="1"/>
  <c r="E196" i="2" a="1"/>
  <c r="E196" i="2" s="1"/>
  <c r="F196" i="2" a="1"/>
  <c r="F196" i="2" s="1"/>
  <c r="D196" i="2" a="1"/>
  <c r="D196" i="2" s="1"/>
  <c r="P196" i="2" l="1"/>
  <c r="A198" i="2"/>
  <c r="B198" i="2"/>
  <c r="L197" i="2" a="1"/>
  <c r="L197" i="2" s="1"/>
  <c r="I197" i="2" a="1"/>
  <c r="I197" i="2" s="1"/>
  <c r="J197" i="2" a="1"/>
  <c r="J197" i="2" s="1"/>
  <c r="N197" i="2" a="1"/>
  <c r="N197" i="2" s="1"/>
  <c r="K197" i="2" a="1"/>
  <c r="K197" i="2" s="1"/>
  <c r="M197" i="2" a="1"/>
  <c r="M197" i="2" s="1"/>
  <c r="P197" i="2" s="1"/>
  <c r="C197" i="2" a="1"/>
  <c r="C197" i="2" s="1"/>
  <c r="F197" i="2" a="1"/>
  <c r="F197" i="2" s="1"/>
  <c r="H197" i="2" a="1"/>
  <c r="H197" i="2" s="1"/>
  <c r="G197" i="2" a="1"/>
  <c r="G197" i="2" s="1"/>
  <c r="D197" i="2" a="1"/>
  <c r="D197" i="2" s="1"/>
  <c r="E197" i="2" a="1"/>
  <c r="E197" i="2" s="1"/>
  <c r="A199" i="2" l="1"/>
  <c r="B199" i="2"/>
  <c r="K198" i="2" a="1"/>
  <c r="K198" i="2" s="1"/>
  <c r="J198" i="2" a="1"/>
  <c r="J198" i="2" s="1"/>
  <c r="L198" i="2" a="1"/>
  <c r="L198" i="2" s="1"/>
  <c r="I198" i="2" a="1"/>
  <c r="I198" i="2" s="1"/>
  <c r="N198" i="2" a="1"/>
  <c r="N198" i="2" s="1"/>
  <c r="M198" i="2" a="1"/>
  <c r="M198" i="2" s="1"/>
  <c r="P198" i="2" s="1"/>
  <c r="H198" i="2" a="1"/>
  <c r="H198" i="2" s="1"/>
  <c r="E198" i="2" a="1"/>
  <c r="E198" i="2" s="1"/>
  <c r="G198" i="2" a="1"/>
  <c r="G198" i="2" s="1"/>
  <c r="F198" i="2" a="1"/>
  <c r="F198" i="2" s="1"/>
  <c r="C198" i="2" a="1"/>
  <c r="C198" i="2" s="1"/>
  <c r="D198" i="2" a="1"/>
  <c r="D198" i="2" s="1"/>
  <c r="R197" i="2"/>
  <c r="Q197" i="2"/>
  <c r="S197" i="2" s="1"/>
  <c r="Q196" i="2"/>
  <c r="S196" i="2" s="1"/>
  <c r="R196" i="2"/>
  <c r="Q198" i="2" l="1"/>
  <c r="S198" i="2" s="1"/>
  <c r="R198" i="2"/>
  <c r="J199" i="2" a="1"/>
  <c r="J199" i="2" s="1"/>
  <c r="L199" i="2" a="1"/>
  <c r="L199" i="2" s="1"/>
  <c r="M199" i="2" a="1"/>
  <c r="M199" i="2" s="1"/>
  <c r="A200" i="2"/>
  <c r="N199" i="2" a="1"/>
  <c r="N199" i="2" s="1"/>
  <c r="I199" i="2" a="1"/>
  <c r="I199" i="2" s="1"/>
  <c r="B200" i="2"/>
  <c r="K199" i="2" a="1"/>
  <c r="K199" i="2" s="1"/>
  <c r="C199" i="2" a="1"/>
  <c r="C199" i="2" s="1"/>
  <c r="G199" i="2" a="1"/>
  <c r="G199" i="2" s="1"/>
  <c r="D199" i="2" a="1"/>
  <c r="D199" i="2" s="1"/>
  <c r="H199" i="2" a="1"/>
  <c r="H199" i="2" s="1"/>
  <c r="F199" i="2" a="1"/>
  <c r="F199" i="2" s="1"/>
  <c r="E199" i="2" a="1"/>
  <c r="E199" i="2" s="1"/>
  <c r="F200" i="2" l="1" a="1"/>
  <c r="F200" i="2" s="1"/>
  <c r="C200" i="2" a="1"/>
  <c r="C200" i="2" s="1"/>
  <c r="D200" i="2" a="1"/>
  <c r="D200" i="2" s="1"/>
  <c r="E200" i="2" a="1"/>
  <c r="E200" i="2" s="1"/>
  <c r="G200" i="2" a="1"/>
  <c r="G200" i="2" s="1"/>
  <c r="H200" i="2" a="1"/>
  <c r="H200" i="2" s="1"/>
  <c r="P199" i="2"/>
  <c r="M200" i="2" a="1"/>
  <c r="M200" i="2" s="1"/>
  <c r="P200" i="2" s="1"/>
  <c r="A201" i="2"/>
  <c r="B201" i="2"/>
  <c r="J200" i="2" a="1"/>
  <c r="J200" i="2" s="1"/>
  <c r="N200" i="2" a="1"/>
  <c r="N200" i="2" s="1"/>
  <c r="K200" i="2" a="1"/>
  <c r="K200" i="2" s="1"/>
  <c r="L200" i="2" a="1"/>
  <c r="L200" i="2" s="1"/>
  <c r="I200" i="2" a="1"/>
  <c r="I200" i="2" s="1"/>
  <c r="Q200" i="2" l="1"/>
  <c r="S200" i="2" s="1"/>
  <c r="R200" i="2"/>
  <c r="R199" i="2"/>
  <c r="Q199" i="2"/>
  <c r="S199" i="2" s="1"/>
  <c r="E201" i="2" a="1"/>
  <c r="E201" i="2" s="1"/>
  <c r="H201" i="2" a="1"/>
  <c r="H201" i="2" s="1"/>
  <c r="C201" i="2" a="1"/>
  <c r="C201" i="2" s="1"/>
  <c r="F201" i="2" a="1"/>
  <c r="F201" i="2" s="1"/>
  <c r="G201" i="2" a="1"/>
  <c r="G201" i="2" s="1"/>
  <c r="D201" i="2" a="1"/>
  <c r="D201" i="2" s="1"/>
  <c r="M201" i="2" a="1"/>
  <c r="M201" i="2" s="1"/>
  <c r="P201" i="2" s="1"/>
  <c r="A202" i="2"/>
  <c r="J201" i="2" a="1"/>
  <c r="J201" i="2" s="1"/>
  <c r="I201" i="2" a="1"/>
  <c r="I201" i="2" s="1"/>
  <c r="N201" i="2" a="1"/>
  <c r="N201" i="2" s="1"/>
  <c r="B202" i="2"/>
  <c r="K201" i="2" a="1"/>
  <c r="K201" i="2" s="1"/>
  <c r="L201" i="2" a="1"/>
  <c r="L201" i="2" s="1"/>
  <c r="C202" i="2" l="1" a="1"/>
  <c r="C202" i="2" s="1"/>
  <c r="G202" i="2" a="1"/>
  <c r="G202" i="2" s="1"/>
  <c r="E202" i="2" a="1"/>
  <c r="E202" i="2" s="1"/>
  <c r="D202" i="2" a="1"/>
  <c r="D202" i="2" s="1"/>
  <c r="H202" i="2" a="1"/>
  <c r="H202" i="2" s="1"/>
  <c r="F202" i="2" a="1"/>
  <c r="F202" i="2" s="1"/>
  <c r="J202" i="2" a="1"/>
  <c r="J202" i="2" s="1"/>
  <c r="K202" i="2" a="1"/>
  <c r="K202" i="2" s="1"/>
  <c r="B203" i="2"/>
  <c r="M202" i="2" a="1"/>
  <c r="M202" i="2" s="1"/>
  <c r="P202" i="2" s="1"/>
  <c r="A203" i="2"/>
  <c r="L202" i="2" a="1"/>
  <c r="L202" i="2" s="1"/>
  <c r="I202" i="2" a="1"/>
  <c r="I202" i="2" s="1"/>
  <c r="N202" i="2" a="1"/>
  <c r="N202" i="2" s="1"/>
  <c r="R201" i="2"/>
  <c r="Q201" i="2"/>
  <c r="S201" i="2" s="1"/>
  <c r="D203" i="2" l="1" a="1"/>
  <c r="D203" i="2" s="1"/>
  <c r="C203" i="2" a="1"/>
  <c r="C203" i="2" s="1"/>
  <c r="G203" i="2" a="1"/>
  <c r="G203" i="2" s="1"/>
  <c r="H203" i="2" a="1"/>
  <c r="H203" i="2" s="1"/>
  <c r="E203" i="2" a="1"/>
  <c r="E203" i="2" s="1"/>
  <c r="F203" i="2" a="1"/>
  <c r="F203" i="2" s="1"/>
  <c r="R202" i="2"/>
  <c r="Q202" i="2"/>
  <c r="S202" i="2" s="1"/>
  <c r="A204" i="2"/>
  <c r="B204" i="2"/>
  <c r="N203" i="2" a="1"/>
  <c r="N203" i="2" s="1"/>
  <c r="K203" i="2" a="1"/>
  <c r="K203" i="2" s="1"/>
  <c r="L203" i="2" a="1"/>
  <c r="L203" i="2" s="1"/>
  <c r="M203" i="2" a="1"/>
  <c r="M203" i="2" s="1"/>
  <c r="P203" i="2" s="1"/>
  <c r="I203" i="2" a="1"/>
  <c r="I203" i="2" s="1"/>
  <c r="J203" i="2" a="1"/>
  <c r="J203" i="2" s="1"/>
  <c r="Q203" i="2" l="1"/>
  <c r="S203" i="2" s="1"/>
  <c r="R203" i="2"/>
  <c r="L204" i="2" a="1"/>
  <c r="L204" i="2" s="1"/>
  <c r="N204" i="2" a="1"/>
  <c r="N204" i="2" s="1"/>
  <c r="A205" i="2"/>
  <c r="K204" i="2" a="1"/>
  <c r="K204" i="2" s="1"/>
  <c r="I204" i="2" a="1"/>
  <c r="I204" i="2" s="1"/>
  <c r="B205" i="2"/>
  <c r="M204" i="2" a="1"/>
  <c r="M204" i="2" s="1"/>
  <c r="P204" i="2" s="1"/>
  <c r="J204" i="2" a="1"/>
  <c r="J204" i="2" s="1"/>
  <c r="E204" i="2" a="1"/>
  <c r="E204" i="2" s="1"/>
  <c r="G204" i="2" a="1"/>
  <c r="G204" i="2" s="1"/>
  <c r="H204" i="2" a="1"/>
  <c r="H204" i="2" s="1"/>
  <c r="F204" i="2" a="1"/>
  <c r="F204" i="2" s="1"/>
  <c r="D204" i="2" a="1"/>
  <c r="D204" i="2" s="1"/>
  <c r="C204" i="2" a="1"/>
  <c r="C204" i="2" s="1"/>
  <c r="H205" i="2" l="1" a="1"/>
  <c r="H205" i="2" s="1"/>
  <c r="G205" i="2" a="1"/>
  <c r="G205" i="2" s="1"/>
  <c r="C205" i="2" a="1"/>
  <c r="C205" i="2" s="1"/>
  <c r="D205" i="2" a="1"/>
  <c r="D205" i="2" s="1"/>
  <c r="E205" i="2" a="1"/>
  <c r="E205" i="2" s="1"/>
  <c r="F205" i="2" a="1"/>
  <c r="F205" i="2" s="1"/>
  <c r="J205" i="2" a="1"/>
  <c r="J205" i="2" s="1"/>
  <c r="K205" i="2" a="1"/>
  <c r="K205" i="2" s="1"/>
  <c r="A206" i="2"/>
  <c r="L205" i="2" a="1"/>
  <c r="L205" i="2" s="1"/>
  <c r="B206" i="2"/>
  <c r="M205" i="2" a="1"/>
  <c r="M205" i="2" s="1"/>
  <c r="P205" i="2" s="1"/>
  <c r="I205" i="2" a="1"/>
  <c r="I205" i="2" s="1"/>
  <c r="N205" i="2" a="1"/>
  <c r="N205" i="2" s="1"/>
  <c r="Q204" i="2"/>
  <c r="S204" i="2" s="1"/>
  <c r="R204" i="2"/>
  <c r="Q205" i="2" l="1"/>
  <c r="S205" i="2" s="1"/>
  <c r="R205" i="2"/>
  <c r="N206" i="2" a="1"/>
  <c r="N206" i="2" s="1"/>
  <c r="J206" i="2" a="1"/>
  <c r="J206" i="2" s="1"/>
  <c r="I206" i="2" a="1"/>
  <c r="I206" i="2" s="1"/>
  <c r="K206" i="2" a="1"/>
  <c r="K206" i="2" s="1"/>
  <c r="A207" i="2"/>
  <c r="L206" i="2" a="1"/>
  <c r="L206" i="2" s="1"/>
  <c r="B207" i="2"/>
  <c r="M206" i="2" a="1"/>
  <c r="M206" i="2" s="1"/>
  <c r="C206" i="2" a="1"/>
  <c r="C206" i="2" s="1"/>
  <c r="D206" i="2" a="1"/>
  <c r="D206" i="2" s="1"/>
  <c r="F206" i="2" a="1"/>
  <c r="F206" i="2" s="1"/>
  <c r="H206" i="2" a="1"/>
  <c r="H206" i="2" s="1"/>
  <c r="E206" i="2" a="1"/>
  <c r="E206" i="2" s="1"/>
  <c r="G206" i="2" a="1"/>
  <c r="G206" i="2" s="1"/>
  <c r="E207" i="2" l="1" a="1"/>
  <c r="E207" i="2" s="1"/>
  <c r="H207" i="2" a="1"/>
  <c r="H207" i="2" s="1"/>
  <c r="F207" i="2" a="1"/>
  <c r="F207" i="2" s="1"/>
  <c r="G207" i="2" a="1"/>
  <c r="G207" i="2" s="1"/>
  <c r="D207" i="2" a="1"/>
  <c r="D207" i="2" s="1"/>
  <c r="C207" i="2" a="1"/>
  <c r="C207" i="2" s="1"/>
  <c r="P206" i="2"/>
  <c r="I207" i="2" a="1"/>
  <c r="I207" i="2" s="1"/>
  <c r="N207" i="2" a="1"/>
  <c r="N207" i="2" s="1"/>
  <c r="A208" i="2"/>
  <c r="B208" i="2"/>
  <c r="K207" i="2" a="1"/>
  <c r="K207" i="2" s="1"/>
  <c r="J207" i="2" a="1"/>
  <c r="J207" i="2" s="1"/>
  <c r="L207" i="2" a="1"/>
  <c r="L207" i="2" s="1"/>
  <c r="M207" i="2" a="1"/>
  <c r="M207" i="2" s="1"/>
  <c r="P207" i="2" s="1"/>
  <c r="R206" i="2" l="1"/>
  <c r="Q206" i="2"/>
  <c r="S206" i="2" s="1"/>
  <c r="L208" i="2" a="1"/>
  <c r="L208" i="2" s="1"/>
  <c r="A209" i="2"/>
  <c r="N208" i="2" a="1"/>
  <c r="N208" i="2" s="1"/>
  <c r="K208" i="2" a="1"/>
  <c r="K208" i="2" s="1"/>
  <c r="I208" i="2" a="1"/>
  <c r="I208" i="2" s="1"/>
  <c r="J208" i="2" a="1"/>
  <c r="J208" i="2" s="1"/>
  <c r="B209" i="2"/>
  <c r="M208" i="2" a="1"/>
  <c r="M208" i="2" s="1"/>
  <c r="F208" i="2" a="1"/>
  <c r="F208" i="2" s="1"/>
  <c r="G208" i="2" a="1"/>
  <c r="G208" i="2" s="1"/>
  <c r="C208" i="2" a="1"/>
  <c r="C208" i="2" s="1"/>
  <c r="D208" i="2" a="1"/>
  <c r="D208" i="2" s="1"/>
  <c r="H208" i="2" a="1"/>
  <c r="H208" i="2" s="1"/>
  <c r="E208" i="2" a="1"/>
  <c r="E208" i="2" s="1"/>
  <c r="R207" i="2"/>
  <c r="Q207" i="2"/>
  <c r="S207" i="2" s="1"/>
  <c r="E209" i="2" l="1" a="1"/>
  <c r="E209" i="2" s="1"/>
  <c r="F209" i="2" a="1"/>
  <c r="F209" i="2" s="1"/>
  <c r="C209" i="2" a="1"/>
  <c r="C209" i="2" s="1"/>
  <c r="H209" i="2" a="1"/>
  <c r="H209" i="2" s="1"/>
  <c r="G209" i="2" a="1"/>
  <c r="G209" i="2" s="1"/>
  <c r="D209" i="2" a="1"/>
  <c r="D209" i="2" s="1"/>
  <c r="P208" i="2"/>
  <c r="L209" i="2" a="1"/>
  <c r="L209" i="2" s="1"/>
  <c r="A210" i="2"/>
  <c r="M209" i="2" a="1"/>
  <c r="M209" i="2" s="1"/>
  <c r="I209" i="2" a="1"/>
  <c r="I209" i="2" s="1"/>
  <c r="N209" i="2" a="1"/>
  <c r="N209" i="2" s="1"/>
  <c r="B210" i="2"/>
  <c r="J209" i="2" a="1"/>
  <c r="J209" i="2" s="1"/>
  <c r="K209" i="2" a="1"/>
  <c r="K209" i="2" s="1"/>
  <c r="R208" i="2" l="1"/>
  <c r="Q208" i="2"/>
  <c r="S208" i="2" s="1"/>
  <c r="N210" i="2" a="1"/>
  <c r="N210" i="2" s="1"/>
  <c r="I210" i="2" a="1"/>
  <c r="I210" i="2" s="1"/>
  <c r="A211" i="2"/>
  <c r="L210" i="2" a="1"/>
  <c r="L210" i="2" s="1"/>
  <c r="J210" i="2" a="1"/>
  <c r="J210" i="2" s="1"/>
  <c r="M210" i="2" a="1"/>
  <c r="M210" i="2" s="1"/>
  <c r="P210" i="2" s="1"/>
  <c r="K210" i="2" a="1"/>
  <c r="K210" i="2" s="1"/>
  <c r="B211" i="2"/>
  <c r="P209" i="2"/>
  <c r="G210" i="2" a="1"/>
  <c r="G210" i="2" s="1"/>
  <c r="D210" i="2" a="1"/>
  <c r="D210" i="2" s="1"/>
  <c r="E210" i="2" a="1"/>
  <c r="E210" i="2" s="1"/>
  <c r="H210" i="2" a="1"/>
  <c r="H210" i="2" s="1"/>
  <c r="F210" i="2" a="1"/>
  <c r="F210" i="2" s="1"/>
  <c r="C210" i="2" a="1"/>
  <c r="C210" i="2" s="1"/>
  <c r="C211" i="2" l="1" a="1"/>
  <c r="C211" i="2" s="1"/>
  <c r="D211" i="2" a="1"/>
  <c r="D211" i="2" s="1"/>
  <c r="G211" i="2" a="1"/>
  <c r="G211" i="2" s="1"/>
  <c r="F211" i="2" a="1"/>
  <c r="F211" i="2" s="1"/>
  <c r="H211" i="2" a="1"/>
  <c r="H211" i="2" s="1"/>
  <c r="E211" i="2" a="1"/>
  <c r="E211" i="2" s="1"/>
  <c r="R210" i="2"/>
  <c r="Q210" i="2"/>
  <c r="S210" i="2" s="1"/>
  <c r="R209" i="2"/>
  <c r="Q209" i="2"/>
  <c r="S209" i="2" s="1"/>
  <c r="I211" i="2" a="1"/>
  <c r="I211" i="2" s="1"/>
  <c r="K211" i="2" a="1"/>
  <c r="K211" i="2" s="1"/>
  <c r="L211" i="2" a="1"/>
  <c r="L211" i="2" s="1"/>
  <c r="J211" i="2" a="1"/>
  <c r="J211" i="2" s="1"/>
  <c r="N211" i="2" a="1"/>
  <c r="N211" i="2" s="1"/>
  <c r="M211" i="2" a="1"/>
  <c r="M211" i="2" s="1"/>
  <c r="P211" i="2" s="1"/>
  <c r="R211" i="2" l="1"/>
  <c r="Q211" i="2"/>
  <c r="S2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<sst xmlns="http://schemas.openxmlformats.org/spreadsheetml/2006/main" count="38" uniqueCount="32">
  <si>
    <t>x1</t>
  </si>
  <si>
    <t>x0</t>
  </si>
  <si>
    <t>y0</t>
  </si>
  <si>
    <t>y1</t>
  </si>
  <si>
    <t>r</t>
  </si>
  <si>
    <t>r_deg</t>
  </si>
  <si>
    <t>line1</t>
  </si>
  <si>
    <t>line2</t>
  </si>
  <si>
    <t>angle_deg</t>
  </si>
  <si>
    <t>raw</t>
  </si>
  <si>
    <t>angle_rad</t>
  </si>
  <si>
    <t>abs_angle_deg</t>
  </si>
  <si>
    <t>Possible Line: (1237, 586, 1237, 555, inf) marked False</t>
  </si>
  <si>
    <t>Possible Line: (1138, 586, 1187, 586, 0.0) marked True</t>
  </si>
  <si>
    <t>Possible Line: (1081, 429, 1111, 429, 0.0) marked True</t>
  </si>
  <si>
    <t>Possible Line: (1076, 450, 1076, 430, inf) marked False</t>
  </si>
  <si>
    <t>Possible Line: (1187, 584, 1237, 497, -1.04917802969851) marked False</t>
  </si>
  <si>
    <t>Possible Line: (1100, 539, 1151, 585, 0.7338973524462228) marked False</t>
  </si>
  <si>
    <t>Possible Line: (1075, 525, 1086, 586, 1.3923858274438563) marked True</t>
  </si>
  <si>
    <t>Possible Line: (1190, 430, 1217, 446, 0.5349550737860964) marked False</t>
  </si>
  <si>
    <t>Possible Line: (1214, 586, 1236, 586, 0.0) marked True</t>
  </si>
  <si>
    <t>Possible Line: (1197, 586, 1238, 515, -1.0471116657986534) marked False</t>
  </si>
  <si>
    <t>Possible Line: (1221, 450, 1237, 474, 0.982793723247329) marked False</t>
  </si>
  <si>
    <t>Possible Line: (1078, 532, 1126, 575, 0.7305083008032945) marked False</t>
  </si>
  <si>
    <t>Possible Line: (1075, 515, 1076, 494, -1.5232132235179132) marked False</t>
  </si>
  <si>
    <t>Possible Line: (1076, 586, 1097, 587, 0.047583103276983396) marked True</t>
  </si>
  <si>
    <t>Possible Line: (1238, 536, 1238, 503, inf) marked False</t>
  </si>
  <si>
    <t>Possible Line: (1187, 585, 1237, 499, -1.044169055361146) marked False</t>
  </si>
  <si>
    <t>Possible Line: (1079, 532, 1138, 585, 0.7318778949381333) marked False</t>
  </si>
  <si>
    <t>Possible Line: (1196, 586, 1237, 514, -1.0531472174181222) marked False</t>
  </si>
  <si>
    <t>len</t>
  </si>
  <si>
    <t>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</si>
</sst>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A742-C7FC-402C-8E48-217711E674A3}">
  <dimension ref="A1:V19"/>
  <sheetViews>
    <sheetView workbookViewId="0">
      <selection activeCell="X23" sqref="X23"/>
    </sheetView>
  </sheetViews>
  <sheetFormatPr defaultRowHeight="15" x14ac:dyDescent="0.25"/>
  <cols>
    <col min="1" max="1" width="78.140625" customWidth="1"/>
    <col min="2" max="16" width="0" hidden="1" customWidth="1"/>
  </cols>
  <sheetData>
    <row r="1" spans="1:22" x14ac:dyDescent="0.25">
      <c r="A1" t="s">
        <v>9</v>
      </c>
      <c r="R1" t="s">
        <v>1</v>
      </c>
      <c r="S1" t="s">
        <v>2</v>
      </c>
      <c r="T1" t="s">
        <v>0</v>
      </c>
      <c r="U1" t="s">
        <v>3</v>
      </c>
      <c r="V1" t="s">
        <v>4</v>
      </c>
    </row>
    <row r="2" spans="1:22" x14ac:dyDescent="0.25">
      <c r="A2" t="s">
        <v>12</v>
      </c>
      <c r="B2">
        <f>FIND("(",A2)</f>
        <v>16</v>
      </c>
      <c r="C2" t="str">
        <f>RIGHT(A2,LEN(A2)-B2)</f>
        <v>1237, 586, 1237, 555, inf) marked False</v>
      </c>
      <c r="D2">
        <f>FIND(")",C2)</f>
        <v>26</v>
      </c>
      <c r="E2" t="str">
        <f>LEFT(C2,D2-1)</f>
        <v>1237, 586, 1237, 555, inf</v>
      </c>
      <c r="F2">
        <f>FIND(",",E2)</f>
        <v>5</v>
      </c>
      <c r="G2" t="str">
        <f>RIGHT(E2,LEN(E2)-F2-1)</f>
        <v>586, 1237, 555, inf</v>
      </c>
      <c r="H2">
        <f>FIND(",",G2)</f>
        <v>4</v>
      </c>
      <c r="I2" t="str">
        <f>RIGHT(G2,LEN(G2)-H2-1)</f>
        <v>1237, 555, inf</v>
      </c>
      <c r="J2">
        <f>FIND(",",I2)</f>
        <v>5</v>
      </c>
      <c r="K2" t="str">
        <f>RIGHT(I2,LEN(I2)-J2-1)</f>
        <v>555, inf</v>
      </c>
      <c r="L2">
        <f>FIND(",",K2)</f>
        <v>4</v>
      </c>
      <c r="M2" t="str">
        <f>RIGHT(K2,LEN(K2)-L2-1)</f>
        <v>inf</v>
      </c>
      <c r="R2">
        <f>_xlfn.NUMBERVALUE(LEFT(E2,F2-1))</f>
        <v>1237</v>
      </c>
      <c r="S2">
        <f>_xlfn.NUMBERVALUE(LEFT(G2,H2-1))</f>
        <v>586</v>
      </c>
      <c r="T2">
        <f>_xlfn.NUMBERVALUE(LEFT(I2,J2-1))</f>
        <v>1237</v>
      </c>
      <c r="U2">
        <f>_xlfn.NUMBERVALUE(LEFT(K2,L2-1))</f>
        <v>555</v>
      </c>
      <c r="V2">
        <f>IF(M2="inf", 1000000000000000,_xlfn.NUMBERVALUE(M2))</f>
        <v>1000000000000000</v>
      </c>
    </row>
    <row r="3" spans="1:22" x14ac:dyDescent="0.25">
      <c r="A3" t="s">
        <v>13</v>
      </c>
      <c r="B3">
        <f t="shared" ref="B3:B19" si="0">FIND("(",A3)</f>
        <v>16</v>
      </c>
      <c r="C3" t="str">
        <f t="shared" ref="C3:C13" si="1">RIGHT(A3,LEN(A3)-B3)</f>
        <v>1138, 586, 1187, 586, 0.0) marked True</v>
      </c>
      <c r="D3">
        <f t="shared" ref="D3:D19" si="2">FIND(")",C3)</f>
        <v>26</v>
      </c>
      <c r="E3" t="str">
        <f t="shared" ref="E3:E13" si="3">LEFT(C3,D3-1)</f>
        <v>1138, 586, 1187, 586, 0.0</v>
      </c>
      <c r="F3">
        <f t="shared" ref="F3:F19" si="4">FIND(",",E3)</f>
        <v>5</v>
      </c>
      <c r="G3" t="str">
        <f t="shared" ref="G3:G13" si="5">RIGHT(E3,LEN(E3)-F3-1)</f>
        <v>586, 1187, 586, 0.0</v>
      </c>
      <c r="H3">
        <f t="shared" ref="H3:H19" si="6">FIND(",",G3)</f>
        <v>4</v>
      </c>
      <c r="I3" t="str">
        <f t="shared" ref="I3:I13" si="7">RIGHT(G3,LEN(G3)-H3-1)</f>
        <v>1187, 586, 0.0</v>
      </c>
      <c r="J3">
        <f t="shared" ref="J3:J19" si="8">FIND(",",I3)</f>
        <v>5</v>
      </c>
      <c r="K3" t="str">
        <f t="shared" ref="K3:K13" si="9">RIGHT(I3,LEN(I3)-J3-1)</f>
        <v>586, 0.0</v>
      </c>
      <c r="L3">
        <f t="shared" ref="L3:L19" si="10">FIND(",",K3)</f>
        <v>4</v>
      </c>
      <c r="M3" t="str">
        <f t="shared" ref="M3:M13" si="11">RIGHT(K3,LEN(K3)-L3-1)</f>
        <v>0.0</v>
      </c>
      <c r="R3">
        <f t="shared" ref="R3:R13" si="12">_xlfn.NUMBERVALUE(LEFT(E3,F3-1))</f>
        <v>1138</v>
      </c>
      <c r="S3">
        <f t="shared" ref="S3:S13" si="13">_xlfn.NUMBERVALUE(LEFT(G3,H3-1))</f>
        <v>586</v>
      </c>
      <c r="T3">
        <f t="shared" ref="T3:T13" si="14">_xlfn.NUMBERVALUE(LEFT(I3,J3-1))</f>
        <v>1187</v>
      </c>
      <c r="U3">
        <f t="shared" ref="U3:U13" si="15">_xlfn.NUMBERVALUE(LEFT(K3,L3-1))</f>
        <v>586</v>
      </c>
      <c r="V3">
        <f t="shared" ref="V3:V13" si="16">IF(M3="inf", 1000000000000000,_xlfn.NUMBERVALUE(M3))</f>
        <v>0</v>
      </c>
    </row>
    <row r="4" spans="1:22" x14ac:dyDescent="0.25">
      <c r="A4" t="s">
        <v>14</v>
      </c>
      <c r="B4">
        <f t="shared" si="0"/>
        <v>16</v>
      </c>
      <c r="C4" t="str">
        <f t="shared" si="1"/>
        <v>1081, 429, 1111, 429, 0.0) marked True</v>
      </c>
      <c r="D4">
        <f t="shared" si="2"/>
        <v>26</v>
      </c>
      <c r="E4" t="str">
        <f t="shared" si="3"/>
        <v>1081, 429, 1111, 429, 0.0</v>
      </c>
      <c r="F4">
        <f t="shared" si="4"/>
        <v>5</v>
      </c>
      <c r="G4" t="str">
        <f t="shared" si="5"/>
        <v>429, 1111, 429, 0.0</v>
      </c>
      <c r="H4">
        <f t="shared" si="6"/>
        <v>4</v>
      </c>
      <c r="I4" t="str">
        <f t="shared" si="7"/>
        <v>1111, 429, 0.0</v>
      </c>
      <c r="J4">
        <f t="shared" si="8"/>
        <v>5</v>
      </c>
      <c r="K4" t="str">
        <f t="shared" si="9"/>
        <v>429, 0.0</v>
      </c>
      <c r="L4">
        <f t="shared" si="10"/>
        <v>4</v>
      </c>
      <c r="M4" t="str">
        <f t="shared" si="11"/>
        <v>0.0</v>
      </c>
      <c r="R4">
        <f t="shared" si="12"/>
        <v>1081</v>
      </c>
      <c r="S4">
        <f t="shared" si="13"/>
        <v>429</v>
      </c>
      <c r="T4">
        <f t="shared" si="14"/>
        <v>1111</v>
      </c>
      <c r="U4">
        <f t="shared" si="15"/>
        <v>429</v>
      </c>
      <c r="V4">
        <f t="shared" si="16"/>
        <v>0</v>
      </c>
    </row>
    <row r="5" spans="1:22" x14ac:dyDescent="0.25">
      <c r="A5" t="s">
        <v>15</v>
      </c>
      <c r="B5">
        <f t="shared" si="0"/>
        <v>16</v>
      </c>
      <c r="C5" t="str">
        <f t="shared" si="1"/>
        <v>1076, 450, 1076, 430, inf) marked False</v>
      </c>
      <c r="D5">
        <f t="shared" si="2"/>
        <v>26</v>
      </c>
      <c r="E5" t="str">
        <f t="shared" si="3"/>
        <v>1076, 450, 1076, 430, inf</v>
      </c>
      <c r="F5">
        <f t="shared" si="4"/>
        <v>5</v>
      </c>
      <c r="G5" t="str">
        <f t="shared" si="5"/>
        <v>450, 1076, 430, inf</v>
      </c>
      <c r="H5">
        <f t="shared" si="6"/>
        <v>4</v>
      </c>
      <c r="I5" t="str">
        <f t="shared" si="7"/>
        <v>1076, 430, inf</v>
      </c>
      <c r="J5">
        <f t="shared" si="8"/>
        <v>5</v>
      </c>
      <c r="K5" t="str">
        <f t="shared" si="9"/>
        <v>430, inf</v>
      </c>
      <c r="L5">
        <f t="shared" si="10"/>
        <v>4</v>
      </c>
      <c r="M5" t="str">
        <f t="shared" si="11"/>
        <v>inf</v>
      </c>
      <c r="R5">
        <f t="shared" si="12"/>
        <v>1076</v>
      </c>
      <c r="S5">
        <f t="shared" si="13"/>
        <v>450</v>
      </c>
      <c r="T5">
        <f t="shared" si="14"/>
        <v>1076</v>
      </c>
      <c r="U5">
        <f t="shared" si="15"/>
        <v>430</v>
      </c>
      <c r="V5">
        <f t="shared" si="16"/>
        <v>1000000000000000</v>
      </c>
    </row>
    <row r="6" spans="1:22" x14ac:dyDescent="0.25">
      <c r="A6" t="s">
        <v>16</v>
      </c>
      <c r="B6">
        <f t="shared" si="0"/>
        <v>16</v>
      </c>
      <c r="C6" t="str">
        <f t="shared" si="1"/>
        <v>1187, 584, 1237, 497, -1.04917802969851) marked False</v>
      </c>
      <c r="D6">
        <f t="shared" si="2"/>
        <v>40</v>
      </c>
      <c r="E6" t="str">
        <f t="shared" si="3"/>
        <v>1187, 584, 1237, 497, -1.04917802969851</v>
      </c>
      <c r="F6">
        <f t="shared" si="4"/>
        <v>5</v>
      </c>
      <c r="G6" t="str">
        <f t="shared" si="5"/>
        <v>584, 1237, 497, -1.04917802969851</v>
      </c>
      <c r="H6">
        <f t="shared" si="6"/>
        <v>4</v>
      </c>
      <c r="I6" t="str">
        <f t="shared" si="7"/>
        <v>1237, 497, -1.04917802969851</v>
      </c>
      <c r="J6">
        <f t="shared" si="8"/>
        <v>5</v>
      </c>
      <c r="K6" t="str">
        <f t="shared" si="9"/>
        <v>497, -1.04917802969851</v>
      </c>
      <c r="L6">
        <f t="shared" si="10"/>
        <v>4</v>
      </c>
      <c r="M6" t="str">
        <f t="shared" si="11"/>
        <v>-1.04917802969851</v>
      </c>
      <c r="R6">
        <f t="shared" si="12"/>
        <v>1187</v>
      </c>
      <c r="S6">
        <f t="shared" si="13"/>
        <v>584</v>
      </c>
      <c r="T6">
        <f t="shared" si="14"/>
        <v>1237</v>
      </c>
      <c r="U6">
        <f t="shared" si="15"/>
        <v>497</v>
      </c>
      <c r="V6">
        <f t="shared" si="16"/>
        <v>-1.04917802969851</v>
      </c>
    </row>
    <row r="7" spans="1:22" x14ac:dyDescent="0.25">
      <c r="A7" t="s">
        <v>17</v>
      </c>
      <c r="B7">
        <f t="shared" si="0"/>
        <v>16</v>
      </c>
      <c r="C7" t="str">
        <f t="shared" si="1"/>
        <v>1100, 539, 1151, 585, 0.7338973524462228) marked False</v>
      </c>
      <c r="D7">
        <f t="shared" si="2"/>
        <v>41</v>
      </c>
      <c r="E7" t="str">
        <f t="shared" si="3"/>
        <v>1100, 539, 1151, 585, 0.7338973524462228</v>
      </c>
      <c r="F7">
        <f t="shared" si="4"/>
        <v>5</v>
      </c>
      <c r="G7" t="str">
        <f t="shared" si="5"/>
        <v>539, 1151, 585, 0.7338973524462228</v>
      </c>
      <c r="H7">
        <f t="shared" si="6"/>
        <v>4</v>
      </c>
      <c r="I7" t="str">
        <f t="shared" si="7"/>
        <v>1151, 585, 0.7338973524462228</v>
      </c>
      <c r="J7">
        <f t="shared" si="8"/>
        <v>5</v>
      </c>
      <c r="K7" t="str">
        <f t="shared" si="9"/>
        <v>585, 0.7338973524462228</v>
      </c>
      <c r="L7">
        <f t="shared" si="10"/>
        <v>4</v>
      </c>
      <c r="M7" t="str">
        <f t="shared" si="11"/>
        <v>0.7338973524462228</v>
      </c>
      <c r="R7">
        <f t="shared" si="12"/>
        <v>1100</v>
      </c>
      <c r="S7">
        <f t="shared" si="13"/>
        <v>539</v>
      </c>
      <c r="T7">
        <f t="shared" si="14"/>
        <v>1151</v>
      </c>
      <c r="U7">
        <f t="shared" si="15"/>
        <v>585</v>
      </c>
      <c r="V7">
        <f t="shared" si="16"/>
        <v>0.73389735244622201</v>
      </c>
    </row>
    <row r="8" spans="1:22" x14ac:dyDescent="0.25">
      <c r="A8" t="s">
        <v>18</v>
      </c>
      <c r="B8">
        <f t="shared" si="0"/>
        <v>16</v>
      </c>
      <c r="C8" t="str">
        <f t="shared" si="1"/>
        <v>1075, 525, 1086, 586, 1.3923858274438563) marked True</v>
      </c>
      <c r="D8">
        <f t="shared" si="2"/>
        <v>41</v>
      </c>
      <c r="E8" t="str">
        <f t="shared" si="3"/>
        <v>1075, 525, 1086, 586, 1.3923858274438563</v>
      </c>
      <c r="F8">
        <f t="shared" si="4"/>
        <v>5</v>
      </c>
      <c r="G8" t="str">
        <f t="shared" si="5"/>
        <v>525, 1086, 586, 1.3923858274438563</v>
      </c>
      <c r="H8">
        <f t="shared" si="6"/>
        <v>4</v>
      </c>
      <c r="I8" t="str">
        <f t="shared" si="7"/>
        <v>1086, 586, 1.3923858274438563</v>
      </c>
      <c r="J8">
        <f t="shared" si="8"/>
        <v>5</v>
      </c>
      <c r="K8" t="str">
        <f t="shared" si="9"/>
        <v>586, 1.3923858274438563</v>
      </c>
      <c r="L8">
        <f t="shared" si="10"/>
        <v>4</v>
      </c>
      <c r="M8" t="str">
        <f t="shared" si="11"/>
        <v>1.3923858274438563</v>
      </c>
      <c r="R8">
        <f t="shared" si="12"/>
        <v>1075</v>
      </c>
      <c r="S8">
        <f t="shared" si="13"/>
        <v>525</v>
      </c>
      <c r="T8">
        <f t="shared" si="14"/>
        <v>1086</v>
      </c>
      <c r="U8">
        <f t="shared" si="15"/>
        <v>586</v>
      </c>
      <c r="V8">
        <f t="shared" si="16"/>
        <v>1.3923858274438501</v>
      </c>
    </row>
    <row r="9" spans="1:22" x14ac:dyDescent="0.25">
      <c r="A9" t="s">
        <v>19</v>
      </c>
      <c r="B9">
        <f t="shared" si="0"/>
        <v>16</v>
      </c>
      <c r="C9" t="str">
        <f t="shared" si="1"/>
        <v>1190, 430, 1217, 446, 0.5349550737860964) marked False</v>
      </c>
      <c r="D9">
        <f t="shared" si="2"/>
        <v>41</v>
      </c>
      <c r="E9" t="str">
        <f t="shared" si="3"/>
        <v>1190, 430, 1217, 446, 0.5349550737860964</v>
      </c>
      <c r="F9">
        <f t="shared" si="4"/>
        <v>5</v>
      </c>
      <c r="G9" t="str">
        <f t="shared" si="5"/>
        <v>430, 1217, 446, 0.5349550737860964</v>
      </c>
      <c r="H9">
        <f t="shared" si="6"/>
        <v>4</v>
      </c>
      <c r="I9" t="str">
        <f t="shared" si="7"/>
        <v>1217, 446, 0.5349550737860964</v>
      </c>
      <c r="J9">
        <f t="shared" si="8"/>
        <v>5</v>
      </c>
      <c r="K9" t="str">
        <f t="shared" si="9"/>
        <v>446, 0.5349550737860964</v>
      </c>
      <c r="L9">
        <f t="shared" si="10"/>
        <v>4</v>
      </c>
      <c r="M9" t="str">
        <f t="shared" si="11"/>
        <v>0.5349550737860964</v>
      </c>
      <c r="R9">
        <f t="shared" si="12"/>
        <v>1190</v>
      </c>
      <c r="S9">
        <f t="shared" si="13"/>
        <v>430</v>
      </c>
      <c r="T9">
        <f t="shared" si="14"/>
        <v>1217</v>
      </c>
      <c r="U9">
        <f t="shared" si="15"/>
        <v>446</v>
      </c>
      <c r="V9">
        <f t="shared" si="16"/>
        <v>0.53495507378609597</v>
      </c>
    </row>
    <row r="10" spans="1:22" x14ac:dyDescent="0.25">
      <c r="A10" t="s">
        <v>20</v>
      </c>
      <c r="B10">
        <f t="shared" si="0"/>
        <v>16</v>
      </c>
      <c r="C10" t="str">
        <f t="shared" si="1"/>
        <v>1214, 586, 1236, 586, 0.0) marked True</v>
      </c>
      <c r="D10">
        <f t="shared" si="2"/>
        <v>26</v>
      </c>
      <c r="E10" t="str">
        <f t="shared" si="3"/>
        <v>1214, 586, 1236, 586, 0.0</v>
      </c>
      <c r="F10">
        <f t="shared" si="4"/>
        <v>5</v>
      </c>
      <c r="G10" t="str">
        <f t="shared" si="5"/>
        <v>586, 1236, 586, 0.0</v>
      </c>
      <c r="H10">
        <f t="shared" si="6"/>
        <v>4</v>
      </c>
      <c r="I10" t="str">
        <f t="shared" si="7"/>
        <v>1236, 586, 0.0</v>
      </c>
      <c r="J10">
        <f t="shared" si="8"/>
        <v>5</v>
      </c>
      <c r="K10" t="str">
        <f t="shared" si="9"/>
        <v>586, 0.0</v>
      </c>
      <c r="L10">
        <f t="shared" si="10"/>
        <v>4</v>
      </c>
      <c r="M10" t="str">
        <f t="shared" si="11"/>
        <v>0.0</v>
      </c>
      <c r="R10">
        <f t="shared" si="12"/>
        <v>1214</v>
      </c>
      <c r="S10">
        <f t="shared" si="13"/>
        <v>586</v>
      </c>
      <c r="T10">
        <f t="shared" si="14"/>
        <v>1236</v>
      </c>
      <c r="U10">
        <f t="shared" si="15"/>
        <v>586</v>
      </c>
      <c r="V10">
        <f t="shared" si="16"/>
        <v>0</v>
      </c>
    </row>
    <row r="11" spans="1:22" x14ac:dyDescent="0.25">
      <c r="A11" t="s">
        <v>21</v>
      </c>
      <c r="B11">
        <f t="shared" si="0"/>
        <v>16</v>
      </c>
      <c r="C11" t="str">
        <f t="shared" si="1"/>
        <v>1197, 586, 1238, 515, -1.0471116657986534) marked False</v>
      </c>
      <c r="D11">
        <f t="shared" si="2"/>
        <v>42</v>
      </c>
      <c r="E11" t="str">
        <f t="shared" si="3"/>
        <v>1197, 586, 1238, 515, -1.0471116657986534</v>
      </c>
      <c r="F11">
        <f t="shared" si="4"/>
        <v>5</v>
      </c>
      <c r="G11" t="str">
        <f t="shared" si="5"/>
        <v>586, 1238, 515, -1.0471116657986534</v>
      </c>
      <c r="H11">
        <f t="shared" si="6"/>
        <v>4</v>
      </c>
      <c r="I11" t="str">
        <f t="shared" si="7"/>
        <v>1238, 515, -1.0471116657986534</v>
      </c>
      <c r="J11">
        <f t="shared" si="8"/>
        <v>5</v>
      </c>
      <c r="K11" t="str">
        <f t="shared" si="9"/>
        <v>515, -1.0471116657986534</v>
      </c>
      <c r="L11">
        <f t="shared" si="10"/>
        <v>4</v>
      </c>
      <c r="M11" t="str">
        <f t="shared" si="11"/>
        <v>-1.0471116657986534</v>
      </c>
      <c r="R11">
        <f t="shared" si="12"/>
        <v>1197</v>
      </c>
      <c r="S11">
        <f t="shared" si="13"/>
        <v>586</v>
      </c>
      <c r="T11">
        <f t="shared" si="14"/>
        <v>1238</v>
      </c>
      <c r="U11">
        <f t="shared" si="15"/>
        <v>515</v>
      </c>
      <c r="V11">
        <f t="shared" si="16"/>
        <v>-1.0471116657986499</v>
      </c>
    </row>
    <row r="12" spans="1:22" x14ac:dyDescent="0.25">
      <c r="A12" t="s">
        <v>22</v>
      </c>
      <c r="B12">
        <f t="shared" si="0"/>
        <v>16</v>
      </c>
      <c r="C12" t="str">
        <f t="shared" si="1"/>
        <v>1221, 450, 1237, 474, 0.982793723247329) marked False</v>
      </c>
      <c r="D12">
        <f t="shared" si="2"/>
        <v>40</v>
      </c>
      <c r="E12" t="str">
        <f t="shared" si="3"/>
        <v>1221, 450, 1237, 474, 0.982793723247329</v>
      </c>
      <c r="F12">
        <f t="shared" si="4"/>
        <v>5</v>
      </c>
      <c r="G12" t="str">
        <f t="shared" si="5"/>
        <v>450, 1237, 474, 0.982793723247329</v>
      </c>
      <c r="H12">
        <f t="shared" si="6"/>
        <v>4</v>
      </c>
      <c r="I12" t="str">
        <f t="shared" si="7"/>
        <v>1237, 474, 0.982793723247329</v>
      </c>
      <c r="J12">
        <f t="shared" si="8"/>
        <v>5</v>
      </c>
      <c r="K12" t="str">
        <f t="shared" si="9"/>
        <v>474, 0.982793723247329</v>
      </c>
      <c r="L12">
        <f t="shared" si="10"/>
        <v>4</v>
      </c>
      <c r="M12" t="str">
        <f t="shared" si="11"/>
        <v>0.982793723247329</v>
      </c>
      <c r="R12">
        <f t="shared" si="12"/>
        <v>1221</v>
      </c>
      <c r="S12">
        <f t="shared" si="13"/>
        <v>450</v>
      </c>
      <c r="T12">
        <f t="shared" si="14"/>
        <v>1237</v>
      </c>
      <c r="U12">
        <f t="shared" si="15"/>
        <v>474</v>
      </c>
      <c r="V12">
        <f t="shared" si="16"/>
        <v>0.98279372324732905</v>
      </c>
    </row>
    <row r="13" spans="1:22" x14ac:dyDescent="0.25">
      <c r="A13" t="s">
        <v>23</v>
      </c>
      <c r="B13">
        <f t="shared" si="0"/>
        <v>16</v>
      </c>
      <c r="C13" t="str">
        <f t="shared" si="1"/>
        <v>1078, 532, 1126, 575, 0.7305083008032945) marked False</v>
      </c>
      <c r="D13">
        <f t="shared" si="2"/>
        <v>41</v>
      </c>
      <c r="E13" t="str">
        <f t="shared" si="3"/>
        <v>1078, 532, 1126, 575, 0.7305083008032945</v>
      </c>
      <c r="F13">
        <f t="shared" si="4"/>
        <v>5</v>
      </c>
      <c r="G13" t="str">
        <f t="shared" si="5"/>
        <v>532, 1126, 575, 0.7305083008032945</v>
      </c>
      <c r="H13">
        <f t="shared" si="6"/>
        <v>4</v>
      </c>
      <c r="I13" t="str">
        <f t="shared" si="7"/>
        <v>1126, 575, 0.7305083008032945</v>
      </c>
      <c r="J13">
        <f t="shared" si="8"/>
        <v>5</v>
      </c>
      <c r="K13" t="str">
        <f t="shared" si="9"/>
        <v>575, 0.7305083008032945</v>
      </c>
      <c r="L13">
        <f t="shared" si="10"/>
        <v>4</v>
      </c>
      <c r="M13" t="str">
        <f t="shared" si="11"/>
        <v>0.7305083008032945</v>
      </c>
      <c r="R13">
        <f t="shared" si="12"/>
        <v>1078</v>
      </c>
      <c r="S13">
        <f t="shared" si="13"/>
        <v>532</v>
      </c>
      <c r="T13">
        <f t="shared" si="14"/>
        <v>1126</v>
      </c>
      <c r="U13">
        <f t="shared" si="15"/>
        <v>575</v>
      </c>
      <c r="V13">
        <f t="shared" si="16"/>
        <v>0.73050830080329399</v>
      </c>
    </row>
    <row r="14" spans="1:22" x14ac:dyDescent="0.25">
      <c r="A14" t="s">
        <v>24</v>
      </c>
      <c r="B14">
        <f t="shared" si="0"/>
        <v>16</v>
      </c>
      <c r="C14" t="str">
        <f t="shared" ref="C14:C19" si="17">RIGHT(A14,LEN(A14)-B14)</f>
        <v>1075, 515, 1076, 494, -1.5232132235179132) marked False</v>
      </c>
      <c r="D14">
        <f t="shared" si="2"/>
        <v>42</v>
      </c>
      <c r="E14" t="str">
        <f t="shared" ref="E14:E19" si="18">LEFT(C14,D14-1)</f>
        <v>1075, 515, 1076, 494, -1.5232132235179132</v>
      </c>
      <c r="F14">
        <f t="shared" si="4"/>
        <v>5</v>
      </c>
      <c r="G14" t="str">
        <f t="shared" ref="G14:G19" si="19">RIGHT(E14,LEN(E14)-F14-1)</f>
        <v>515, 1076, 494, -1.5232132235179132</v>
      </c>
      <c r="H14">
        <f t="shared" si="6"/>
        <v>4</v>
      </c>
      <c r="I14" t="str">
        <f t="shared" ref="I14:I19" si="20">RIGHT(G14,LEN(G14)-H14-1)</f>
        <v>1076, 494, -1.5232132235179132</v>
      </c>
      <c r="J14">
        <f t="shared" si="8"/>
        <v>5</v>
      </c>
      <c r="K14" t="str">
        <f t="shared" ref="K14:K19" si="21">RIGHT(I14,LEN(I14)-J14-1)</f>
        <v>494, -1.5232132235179132</v>
      </c>
      <c r="L14">
        <f t="shared" si="10"/>
        <v>4</v>
      </c>
      <c r="M14" t="str">
        <f t="shared" ref="M14:M19" si="22">RIGHT(K14,LEN(K14)-L14-1)</f>
        <v>-1.5232132235179132</v>
      </c>
      <c r="R14">
        <f t="shared" ref="R14:R19" si="23">_xlfn.NUMBERVALUE(LEFT(E14,F14-1))</f>
        <v>1075</v>
      </c>
      <c r="S14">
        <f t="shared" ref="S14:S19" si="24">_xlfn.NUMBERVALUE(LEFT(G14,H14-1))</f>
        <v>515</v>
      </c>
      <c r="T14">
        <f t="shared" ref="T14:T19" si="25">_xlfn.NUMBERVALUE(LEFT(I14,J14-1))</f>
        <v>1076</v>
      </c>
      <c r="U14">
        <f t="shared" ref="U14:U19" si="26">_xlfn.NUMBERVALUE(LEFT(K14,L14-1))</f>
        <v>494</v>
      </c>
      <c r="V14">
        <f t="shared" ref="V14:V19" si="27">IF(M14="inf", 1000000000000000,_xlfn.NUMBERVALUE(M14))</f>
        <v>-1.5232132235179101</v>
      </c>
    </row>
    <row r="15" spans="1:22" x14ac:dyDescent="0.25">
      <c r="A15" t="s">
        <v>25</v>
      </c>
      <c r="B15">
        <f t="shared" si="0"/>
        <v>16</v>
      </c>
      <c r="C15" t="str">
        <f t="shared" si="17"/>
        <v>1076, 586, 1097, 587, 0.047583103276983396) marked True</v>
      </c>
      <c r="D15">
        <f t="shared" si="2"/>
        <v>43</v>
      </c>
      <c r="E15" t="str">
        <f t="shared" si="18"/>
        <v>1076, 586, 1097, 587, 0.047583103276983396</v>
      </c>
      <c r="F15">
        <f t="shared" si="4"/>
        <v>5</v>
      </c>
      <c r="G15" t="str">
        <f t="shared" si="19"/>
        <v>586, 1097, 587, 0.047583103276983396</v>
      </c>
      <c r="H15">
        <f t="shared" si="6"/>
        <v>4</v>
      </c>
      <c r="I15" t="str">
        <f t="shared" si="20"/>
        <v>1097, 587, 0.047583103276983396</v>
      </c>
      <c r="J15">
        <f t="shared" si="8"/>
        <v>5</v>
      </c>
      <c r="K15" t="str">
        <f t="shared" si="21"/>
        <v>587, 0.047583103276983396</v>
      </c>
      <c r="L15">
        <f t="shared" si="10"/>
        <v>4</v>
      </c>
      <c r="M15" t="str">
        <f t="shared" si="22"/>
        <v>0.047583103276983396</v>
      </c>
      <c r="R15">
        <f t="shared" si="23"/>
        <v>1076</v>
      </c>
      <c r="S15">
        <f t="shared" si="24"/>
        <v>586</v>
      </c>
      <c r="T15">
        <f t="shared" si="25"/>
        <v>1097</v>
      </c>
      <c r="U15">
        <f t="shared" si="26"/>
        <v>587</v>
      </c>
      <c r="V15">
        <f t="shared" si="27"/>
        <v>4.7583103276983299E-2</v>
      </c>
    </row>
    <row r="16" spans="1:22" x14ac:dyDescent="0.25">
      <c r="A16" t="s">
        <v>26</v>
      </c>
      <c r="B16">
        <f t="shared" si="0"/>
        <v>16</v>
      </c>
      <c r="C16" t="str">
        <f t="shared" si="17"/>
        <v>1238, 536, 1238, 503, inf) marked False</v>
      </c>
      <c r="D16">
        <f t="shared" si="2"/>
        <v>26</v>
      </c>
      <c r="E16" t="str">
        <f t="shared" si="18"/>
        <v>1238, 536, 1238, 503, inf</v>
      </c>
      <c r="F16">
        <f t="shared" si="4"/>
        <v>5</v>
      </c>
      <c r="G16" t="str">
        <f t="shared" si="19"/>
        <v>536, 1238, 503, inf</v>
      </c>
      <c r="H16">
        <f t="shared" si="6"/>
        <v>4</v>
      </c>
      <c r="I16" t="str">
        <f t="shared" si="20"/>
        <v>1238, 503, inf</v>
      </c>
      <c r="J16">
        <f t="shared" si="8"/>
        <v>5</v>
      </c>
      <c r="K16" t="str">
        <f t="shared" si="21"/>
        <v>503, inf</v>
      </c>
      <c r="L16">
        <f t="shared" si="10"/>
        <v>4</v>
      </c>
      <c r="M16" t="str">
        <f t="shared" si="22"/>
        <v>inf</v>
      </c>
      <c r="R16">
        <f t="shared" si="23"/>
        <v>1238</v>
      </c>
      <c r="S16">
        <f t="shared" si="24"/>
        <v>536</v>
      </c>
      <c r="T16">
        <f t="shared" si="25"/>
        <v>1238</v>
      </c>
      <c r="U16">
        <f t="shared" si="26"/>
        <v>503</v>
      </c>
      <c r="V16">
        <f t="shared" si="27"/>
        <v>1000000000000000</v>
      </c>
    </row>
    <row r="17" spans="1:22" x14ac:dyDescent="0.25">
      <c r="A17" t="s">
        <v>27</v>
      </c>
      <c r="B17">
        <f t="shared" si="0"/>
        <v>16</v>
      </c>
      <c r="C17" t="str">
        <f t="shared" si="17"/>
        <v>1187, 585, 1237, 499, -1.044169055361146) marked False</v>
      </c>
      <c r="D17">
        <f t="shared" si="2"/>
        <v>41</v>
      </c>
      <c r="E17" t="str">
        <f t="shared" si="18"/>
        <v>1187, 585, 1237, 499, -1.044169055361146</v>
      </c>
      <c r="F17">
        <f t="shared" si="4"/>
        <v>5</v>
      </c>
      <c r="G17" t="str">
        <f t="shared" si="19"/>
        <v>585, 1237, 499, -1.044169055361146</v>
      </c>
      <c r="H17">
        <f t="shared" si="6"/>
        <v>4</v>
      </c>
      <c r="I17" t="str">
        <f t="shared" si="20"/>
        <v>1237, 499, -1.044169055361146</v>
      </c>
      <c r="J17">
        <f t="shared" si="8"/>
        <v>5</v>
      </c>
      <c r="K17" t="str">
        <f t="shared" si="21"/>
        <v>499, -1.044169055361146</v>
      </c>
      <c r="L17">
        <f t="shared" si="10"/>
        <v>4</v>
      </c>
      <c r="M17" t="str">
        <f t="shared" si="22"/>
        <v>-1.044169055361146</v>
      </c>
      <c r="R17">
        <f t="shared" si="23"/>
        <v>1187</v>
      </c>
      <c r="S17">
        <f t="shared" si="24"/>
        <v>585</v>
      </c>
      <c r="T17">
        <f t="shared" si="25"/>
        <v>1237</v>
      </c>
      <c r="U17">
        <f t="shared" si="26"/>
        <v>499</v>
      </c>
      <c r="V17">
        <f t="shared" si="27"/>
        <v>-1.04416905536114</v>
      </c>
    </row>
    <row r="18" spans="1:22" x14ac:dyDescent="0.25">
      <c r="A18" t="s">
        <v>28</v>
      </c>
      <c r="B18">
        <f t="shared" si="0"/>
        <v>16</v>
      </c>
      <c r="C18" t="str">
        <f t="shared" si="17"/>
        <v>1079, 532, 1138, 585, 0.7318778949381333) marked False</v>
      </c>
      <c r="D18">
        <f t="shared" si="2"/>
        <v>41</v>
      </c>
      <c r="E18" t="str">
        <f t="shared" si="18"/>
        <v>1079, 532, 1138, 585, 0.7318778949381333</v>
      </c>
      <c r="F18">
        <f t="shared" si="4"/>
        <v>5</v>
      </c>
      <c r="G18" t="str">
        <f t="shared" si="19"/>
        <v>532, 1138, 585, 0.7318778949381333</v>
      </c>
      <c r="H18">
        <f t="shared" si="6"/>
        <v>4</v>
      </c>
      <c r="I18" t="str">
        <f t="shared" si="20"/>
        <v>1138, 585, 0.7318778949381333</v>
      </c>
      <c r="J18">
        <f t="shared" si="8"/>
        <v>5</v>
      </c>
      <c r="K18" t="str">
        <f t="shared" si="21"/>
        <v>585, 0.7318778949381333</v>
      </c>
      <c r="L18">
        <f t="shared" si="10"/>
        <v>4</v>
      </c>
      <c r="M18" t="str">
        <f t="shared" si="22"/>
        <v>0.7318778949381333</v>
      </c>
      <c r="R18">
        <f t="shared" si="23"/>
        <v>1079</v>
      </c>
      <c r="S18">
        <f t="shared" si="24"/>
        <v>532</v>
      </c>
      <c r="T18">
        <f t="shared" si="25"/>
        <v>1138</v>
      </c>
      <c r="U18">
        <f t="shared" si="26"/>
        <v>585</v>
      </c>
      <c r="V18">
        <f t="shared" si="27"/>
        <v>0.73187789493813304</v>
      </c>
    </row>
    <row r="19" spans="1:22" x14ac:dyDescent="0.25">
      <c r="A19" t="s">
        <v>29</v>
      </c>
      <c r="B19">
        <f t="shared" si="0"/>
        <v>16</v>
      </c>
      <c r="C19" t="str">
        <f t="shared" si="17"/>
        <v>1196, 586, 1237, 514, -1.0531472174181222) marked False</v>
      </c>
      <c r="D19">
        <f t="shared" si="2"/>
        <v>42</v>
      </c>
      <c r="E19" t="str">
        <f t="shared" si="18"/>
        <v>1196, 586, 1237, 514, -1.0531472174181222</v>
      </c>
      <c r="F19">
        <f t="shared" si="4"/>
        <v>5</v>
      </c>
      <c r="G19" t="str">
        <f t="shared" si="19"/>
        <v>586, 1237, 514, -1.0531472174181222</v>
      </c>
      <c r="H19">
        <f t="shared" si="6"/>
        <v>4</v>
      </c>
      <c r="I19" t="str">
        <f t="shared" si="20"/>
        <v>1237, 514, -1.0531472174181222</v>
      </c>
      <c r="J19">
        <f t="shared" si="8"/>
        <v>5</v>
      </c>
      <c r="K19" t="str">
        <f t="shared" si="21"/>
        <v>514, -1.0531472174181222</v>
      </c>
      <c r="L19">
        <f t="shared" si="10"/>
        <v>4</v>
      </c>
      <c r="M19" t="str">
        <f t="shared" si="22"/>
        <v>-1.0531472174181222</v>
      </c>
      <c r="R19">
        <f t="shared" si="23"/>
        <v>1196</v>
      </c>
      <c r="S19">
        <f t="shared" si="24"/>
        <v>586</v>
      </c>
      <c r="T19">
        <f t="shared" si="25"/>
        <v>1237</v>
      </c>
      <c r="U19">
        <f t="shared" si="26"/>
        <v>514</v>
      </c>
      <c r="V19">
        <f t="shared" si="27"/>
        <v>-1.05314721741812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5FB6-E305-4C8E-8CAF-8503E271B638}">
  <dimension ref="A1:H19"/>
  <sheetViews>
    <sheetView tabSelected="1" workbookViewId="0">
      <selection activeCell="E2" sqref="E2:E19"/>
    </sheetView>
  </sheetViews>
  <sheetFormatPr defaultRowHeight="15" x14ac:dyDescent="0.25"/>
  <cols>
    <col min="6" max="6" width="12" bestFit="1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H1" t="s">
        <v>31</v>
      </c>
    </row>
    <row r="2" spans="1:8" x14ac:dyDescent="0.25">
      <c r="A2">
        <f>parse!R2</f>
        <v>1237</v>
      </c>
      <c r="B2">
        <f>parse!S2</f>
        <v>586</v>
      </c>
      <c r="C2">
        <f>parse!T2</f>
        <v>1237</v>
      </c>
      <c r="D2">
        <f>parse!U2</f>
        <v>555</v>
      </c>
      <c r="E2">
        <f>parse!V2</f>
        <v>1000000000000000</v>
      </c>
      <c r="F2">
        <f>DEGREES(E2)</f>
        <v>5.729577951308232E+16</v>
      </c>
      <c r="H2" t="b">
        <f>(ABS(ABS(E2)-1.042)&lt;0.15)</f>
        <v>0</v>
      </c>
    </row>
    <row r="3" spans="1:8" x14ac:dyDescent="0.25">
      <c r="A3">
        <f>parse!R3</f>
        <v>1138</v>
      </c>
      <c r="B3">
        <f>parse!S3</f>
        <v>586</v>
      </c>
      <c r="C3">
        <f>parse!T3</f>
        <v>1187</v>
      </c>
      <c r="D3">
        <f>parse!U3</f>
        <v>586</v>
      </c>
      <c r="E3">
        <f>parse!V3</f>
        <v>0</v>
      </c>
      <c r="F3">
        <f t="shared" ref="F3:F27" si="0">DEGREES(E3)</f>
        <v>0</v>
      </c>
      <c r="H3" t="b">
        <f t="shared" ref="H3:H19" si="1">(ABS(ABS(E3)-1.042)&lt;0.15)</f>
        <v>0</v>
      </c>
    </row>
    <row r="4" spans="1:8" x14ac:dyDescent="0.25">
      <c r="A4">
        <f>parse!R4</f>
        <v>1081</v>
      </c>
      <c r="B4">
        <f>parse!S4</f>
        <v>429</v>
      </c>
      <c r="C4">
        <f>parse!T4</f>
        <v>1111</v>
      </c>
      <c r="D4">
        <f>parse!U4</f>
        <v>429</v>
      </c>
      <c r="E4">
        <f>parse!V4</f>
        <v>0</v>
      </c>
      <c r="F4">
        <f t="shared" si="0"/>
        <v>0</v>
      </c>
      <c r="H4" t="b">
        <f t="shared" si="1"/>
        <v>0</v>
      </c>
    </row>
    <row r="5" spans="1:8" x14ac:dyDescent="0.25">
      <c r="A5">
        <f>parse!R5</f>
        <v>1076</v>
      </c>
      <c r="B5">
        <f>parse!S5</f>
        <v>450</v>
      </c>
      <c r="C5">
        <f>parse!T5</f>
        <v>1076</v>
      </c>
      <c r="D5">
        <f>parse!U5</f>
        <v>430</v>
      </c>
      <c r="E5">
        <f>parse!V5</f>
        <v>1000000000000000</v>
      </c>
      <c r="F5">
        <f t="shared" si="0"/>
        <v>5.729577951308232E+16</v>
      </c>
      <c r="H5" t="b">
        <f t="shared" si="1"/>
        <v>0</v>
      </c>
    </row>
    <row r="6" spans="1:8" x14ac:dyDescent="0.25">
      <c r="A6">
        <f>parse!R6</f>
        <v>1187</v>
      </c>
      <c r="B6">
        <f>parse!S6</f>
        <v>584</v>
      </c>
      <c r="C6">
        <f>parse!T6</f>
        <v>1237</v>
      </c>
      <c r="D6">
        <f>parse!U6</f>
        <v>497</v>
      </c>
      <c r="E6">
        <f>parse!V6</f>
        <v>-1.04917802969851</v>
      </c>
      <c r="F6">
        <f t="shared" si="0"/>
        <v>-60.113473059575966</v>
      </c>
      <c r="H6" t="b">
        <f t="shared" si="1"/>
        <v>1</v>
      </c>
    </row>
    <row r="7" spans="1:8" x14ac:dyDescent="0.25">
      <c r="A7">
        <f>parse!R7</f>
        <v>1100</v>
      </c>
      <c r="B7">
        <f>parse!S7</f>
        <v>539</v>
      </c>
      <c r="C7">
        <f>parse!T7</f>
        <v>1151</v>
      </c>
      <c r="D7">
        <f>parse!U7</f>
        <v>585</v>
      </c>
      <c r="E7">
        <f>parse!V7</f>
        <v>0.73389735244622201</v>
      </c>
      <c r="F7">
        <f t="shared" si="0"/>
        <v>42.049220890993602</v>
      </c>
      <c r="H7" t="b">
        <f t="shared" si="1"/>
        <v>0</v>
      </c>
    </row>
    <row r="8" spans="1:8" x14ac:dyDescent="0.25">
      <c r="A8">
        <f>parse!R8</f>
        <v>1075</v>
      </c>
      <c r="B8">
        <f>parse!S8</f>
        <v>525</v>
      </c>
      <c r="C8">
        <f>parse!T8</f>
        <v>1086</v>
      </c>
      <c r="D8">
        <f>parse!U8</f>
        <v>586</v>
      </c>
      <c r="E8">
        <f>parse!V8</f>
        <v>1.3923858274438501</v>
      </c>
      <c r="F8">
        <f t="shared" si="0"/>
        <v>79.777831366363529</v>
      </c>
      <c r="H8" t="b">
        <f t="shared" si="1"/>
        <v>0</v>
      </c>
    </row>
    <row r="9" spans="1:8" x14ac:dyDescent="0.25">
      <c r="A9">
        <f>parse!R9</f>
        <v>1190</v>
      </c>
      <c r="B9">
        <f>parse!S9</f>
        <v>430</v>
      </c>
      <c r="C9">
        <f>parse!T9</f>
        <v>1217</v>
      </c>
      <c r="D9">
        <f>parse!U9</f>
        <v>446</v>
      </c>
      <c r="E9">
        <f>parse!V9</f>
        <v>0.53495507378609597</v>
      </c>
      <c r="F9">
        <f t="shared" si="0"/>
        <v>30.650667957052839</v>
      </c>
      <c r="H9" t="b">
        <f t="shared" si="1"/>
        <v>0</v>
      </c>
    </row>
    <row r="10" spans="1:8" x14ac:dyDescent="0.25">
      <c r="A10">
        <f>parse!R10</f>
        <v>1214</v>
      </c>
      <c r="B10">
        <f>parse!S10</f>
        <v>586</v>
      </c>
      <c r="C10">
        <f>parse!T10</f>
        <v>1236</v>
      </c>
      <c r="D10">
        <f>parse!U10</f>
        <v>586</v>
      </c>
      <c r="E10">
        <f>parse!V10</f>
        <v>0</v>
      </c>
      <c r="F10">
        <f t="shared" si="0"/>
        <v>0</v>
      </c>
      <c r="H10" t="b">
        <f t="shared" si="1"/>
        <v>0</v>
      </c>
    </row>
    <row r="11" spans="1:8" x14ac:dyDescent="0.25">
      <c r="A11">
        <f>parse!R11</f>
        <v>1197</v>
      </c>
      <c r="B11">
        <f>parse!S11</f>
        <v>586</v>
      </c>
      <c r="C11">
        <f>parse!T11</f>
        <v>1238</v>
      </c>
      <c r="D11">
        <f>parse!U11</f>
        <v>515</v>
      </c>
      <c r="E11">
        <f>parse!V11</f>
        <v>-1.0471116657986499</v>
      </c>
      <c r="F11">
        <f t="shared" si="0"/>
        <v>-59.995079129175785</v>
      </c>
      <c r="H11" t="b">
        <f t="shared" si="1"/>
        <v>1</v>
      </c>
    </row>
    <row r="12" spans="1:8" x14ac:dyDescent="0.25">
      <c r="A12">
        <f>parse!R12</f>
        <v>1221</v>
      </c>
      <c r="B12">
        <f>parse!S12</f>
        <v>450</v>
      </c>
      <c r="C12">
        <f>parse!T12</f>
        <v>1237</v>
      </c>
      <c r="D12">
        <f>parse!U12</f>
        <v>474</v>
      </c>
      <c r="E12">
        <f>parse!V12</f>
        <v>0.98279372324732905</v>
      </c>
      <c r="F12">
        <f t="shared" si="0"/>
        <v>56.309932474020215</v>
      </c>
      <c r="H12" t="b">
        <f t="shared" si="1"/>
        <v>1</v>
      </c>
    </row>
    <row r="13" spans="1:8" x14ac:dyDescent="0.25">
      <c r="A13">
        <f>parse!R13</f>
        <v>1078</v>
      </c>
      <c r="B13">
        <f>parse!S13</f>
        <v>532</v>
      </c>
      <c r="C13">
        <f>parse!T13</f>
        <v>1126</v>
      </c>
      <c r="D13">
        <f>parse!U13</f>
        <v>575</v>
      </c>
      <c r="E13">
        <f>parse!V13</f>
        <v>0.73050830080329399</v>
      </c>
      <c r="F13">
        <f t="shared" si="0"/>
        <v>41.855042535301948</v>
      </c>
      <c r="H13" t="b">
        <f t="shared" si="1"/>
        <v>0</v>
      </c>
    </row>
    <row r="14" spans="1:8" x14ac:dyDescent="0.25">
      <c r="A14">
        <f>parse!R14</f>
        <v>1075</v>
      </c>
      <c r="B14">
        <f>parse!S14</f>
        <v>515</v>
      </c>
      <c r="C14">
        <f>parse!T14</f>
        <v>1076</v>
      </c>
      <c r="D14">
        <f>parse!U14</f>
        <v>494</v>
      </c>
      <c r="E14">
        <f>parse!V14</f>
        <v>-1.5232132235179101</v>
      </c>
      <c r="F14">
        <f t="shared" si="0"/>
        <v>-87.273689006093562</v>
      </c>
      <c r="H14" t="b">
        <f t="shared" si="1"/>
        <v>0</v>
      </c>
    </row>
    <row r="15" spans="1:8" x14ac:dyDescent="0.25">
      <c r="A15">
        <f>parse!R15</f>
        <v>1076</v>
      </c>
      <c r="B15">
        <f>parse!S15</f>
        <v>586</v>
      </c>
      <c r="C15">
        <f>parse!T15</f>
        <v>1097</v>
      </c>
      <c r="D15">
        <f>parse!U15</f>
        <v>587</v>
      </c>
      <c r="E15">
        <f>parse!V15</f>
        <v>4.7583103276983299E-2</v>
      </c>
      <c r="F15">
        <f t="shared" si="0"/>
        <v>2.7263109939062602</v>
      </c>
      <c r="H15" t="b">
        <f t="shared" si="1"/>
        <v>0</v>
      </c>
    </row>
    <row r="16" spans="1:8" x14ac:dyDescent="0.25">
      <c r="A16">
        <f>parse!R16</f>
        <v>1238</v>
      </c>
      <c r="B16">
        <f>parse!S16</f>
        <v>536</v>
      </c>
      <c r="C16">
        <f>parse!T16</f>
        <v>1238</v>
      </c>
      <c r="D16">
        <f>parse!U16</f>
        <v>503</v>
      </c>
      <c r="E16">
        <f>parse!V16</f>
        <v>1000000000000000</v>
      </c>
      <c r="F16">
        <f t="shared" si="0"/>
        <v>5.729577951308232E+16</v>
      </c>
      <c r="H16" t="b">
        <f t="shared" si="1"/>
        <v>0</v>
      </c>
    </row>
    <row r="17" spans="1:8" x14ac:dyDescent="0.25">
      <c r="A17">
        <f>parse!R17</f>
        <v>1187</v>
      </c>
      <c r="B17">
        <f>parse!S17</f>
        <v>585</v>
      </c>
      <c r="C17">
        <f>parse!T17</f>
        <v>1237</v>
      </c>
      <c r="D17">
        <f>parse!U17</f>
        <v>499</v>
      </c>
      <c r="E17">
        <f>parse!V17</f>
        <v>-1.04416905536114</v>
      </c>
      <c r="F17">
        <f t="shared" si="0"/>
        <v>-59.826479970355329</v>
      </c>
      <c r="H17" t="b">
        <f t="shared" si="1"/>
        <v>1</v>
      </c>
    </row>
    <row r="18" spans="1:8" x14ac:dyDescent="0.25">
      <c r="A18">
        <f>parse!R18</f>
        <v>1079</v>
      </c>
      <c r="B18">
        <f>parse!S18</f>
        <v>532</v>
      </c>
      <c r="C18">
        <f>parse!T18</f>
        <v>1138</v>
      </c>
      <c r="D18">
        <f>parse!U18</f>
        <v>585</v>
      </c>
      <c r="E18">
        <f>parse!V18</f>
        <v>0.73187789493813304</v>
      </c>
      <c r="F18">
        <f t="shared" si="0"/>
        <v>41.933514498874096</v>
      </c>
      <c r="H18" t="b">
        <f t="shared" si="1"/>
        <v>0</v>
      </c>
    </row>
    <row r="19" spans="1:8" x14ac:dyDescent="0.25">
      <c r="A19">
        <f>parse!R19</f>
        <v>1196</v>
      </c>
      <c r="B19">
        <f>parse!S19</f>
        <v>586</v>
      </c>
      <c r="C19">
        <f>parse!T19</f>
        <v>1237</v>
      </c>
      <c r="D19">
        <f>parse!U19</f>
        <v>514</v>
      </c>
      <c r="E19">
        <f>parse!V19</f>
        <v>-1.05314721741812</v>
      </c>
      <c r="F19">
        <f t="shared" si="0"/>
        <v>-60.340890764004776</v>
      </c>
      <c r="H19" t="b">
        <f t="shared" si="1"/>
        <v>1</v>
      </c>
    </row>
  </sheetData>
  <conditionalFormatting sqref="H1:H1048576">
    <cfRule type="cellIs" dxfId="0" priority="1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55D8-8B1A-4B9D-8556-56144A1AC78A}">
  <dimension ref="A1:X211"/>
  <sheetViews>
    <sheetView topLeftCell="A136" workbookViewId="0">
      <selection activeCell="S152" sqref="S152"/>
    </sheetView>
  </sheetViews>
  <sheetFormatPr defaultRowHeight="15" x14ac:dyDescent="0.25"/>
  <cols>
    <col min="16" max="16" width="12" bestFit="1" customWidth="1"/>
  </cols>
  <sheetData>
    <row r="1" spans="1:24" x14ac:dyDescent="0.25">
      <c r="A1" t="s">
        <v>6</v>
      </c>
      <c r="B1" t="s">
        <v>7</v>
      </c>
      <c r="C1" t="str">
        <f>lines!A1</f>
        <v>x0</v>
      </c>
      <c r="D1" t="str">
        <f>lines!B1</f>
        <v>y0</v>
      </c>
      <c r="E1" t="str">
        <f>lines!C1</f>
        <v>x1</v>
      </c>
      <c r="F1" t="str">
        <f>lines!D1</f>
        <v>y1</v>
      </c>
      <c r="G1" t="str">
        <f>lines!E1</f>
        <v>r</v>
      </c>
      <c r="H1" t="str">
        <f>lines!F1</f>
        <v>r_deg</v>
      </c>
      <c r="I1" t="str">
        <f>lines!A1</f>
        <v>x0</v>
      </c>
      <c r="J1" t="str">
        <f>lines!B1</f>
        <v>y0</v>
      </c>
      <c r="K1" t="str">
        <f>lines!C1</f>
        <v>x1</v>
      </c>
      <c r="L1" t="str">
        <f>lines!D1</f>
        <v>y1</v>
      </c>
      <c r="M1" t="str">
        <f>lines!E1</f>
        <v>r</v>
      </c>
      <c r="N1" t="str">
        <f>lines!F1</f>
        <v>r_deg</v>
      </c>
      <c r="P1" t="s">
        <v>10</v>
      </c>
      <c r="Q1" t="s">
        <v>8</v>
      </c>
      <c r="R1" t="s">
        <v>11</v>
      </c>
      <c r="S1" t="s">
        <v>11</v>
      </c>
      <c r="X1" t="s">
        <v>30</v>
      </c>
    </row>
    <row r="2" spans="1:24" x14ac:dyDescent="0.25">
      <c r="A2">
        <v>2</v>
      </c>
      <c r="B2">
        <v>3</v>
      </c>
      <c r="C2" cm="1">
        <f t="array" ref="C2">INDEX(lines!$A$1:$F$39,pairing!$A2, 1)</f>
        <v>1237</v>
      </c>
      <c r="D2" cm="1">
        <f t="array" ref="D2">INDEX(lines!$A$1:$F$39,pairing!$A2, 2)</f>
        <v>586</v>
      </c>
      <c r="E2" cm="1">
        <f t="array" ref="E2">INDEX(lines!$A$1:$F$39,pairing!$A2, 3)</f>
        <v>1237</v>
      </c>
      <c r="F2" cm="1">
        <f t="array" ref="F2">INDEX(lines!$A$1:$F$39,pairing!$A2, 4)</f>
        <v>555</v>
      </c>
      <c r="G2" cm="1">
        <f t="array" ref="G2">INDEX(lines!$A$1:$F$39,pairing!$A2, 5)</f>
        <v>1000000000000000</v>
      </c>
      <c r="H2" cm="1">
        <f t="array" ref="H2">INDEX(lines!$A$1:$F$39,pairing!$A2, 6)</f>
        <v>5.729577951308232E+16</v>
      </c>
      <c r="I2" cm="1">
        <f t="array" ref="I2">INDEX(lines!$A$1:$F$39,pairing!$B2, 1)</f>
        <v>1138</v>
      </c>
      <c r="J2" cm="1">
        <f t="array" ref="J2">INDEX(lines!$A$1:$F$39,pairing!$B2, 2)</f>
        <v>586</v>
      </c>
      <c r="K2" cm="1">
        <f t="array" ref="K2">INDEX(lines!$A$1:$F$39,pairing!$B2, 3)</f>
        <v>1187</v>
      </c>
      <c r="L2" cm="1">
        <f t="array" ref="L2">INDEX(lines!$A$1:$F$39,pairing!$B2, 4)</f>
        <v>586</v>
      </c>
      <c r="M2" cm="1">
        <f t="array" ref="M2">INDEX(lines!$A$1:$F$39,pairing!$B2, 5)</f>
        <v>0</v>
      </c>
      <c r="N2" cm="1">
        <f t="array" ref="N2">INDEX(lines!$A$1:$F$39,pairing!$B2, 6)</f>
        <v>0</v>
      </c>
      <c r="P2">
        <f>ATAN((M2-G2)/(1+M2*G2))</f>
        <v>-1.5707963267948957</v>
      </c>
      <c r="Q2">
        <f>DEGREES(P2)</f>
        <v>-89.999999999999943</v>
      </c>
      <c r="R2">
        <f>ABS(P2)</f>
        <v>1.5707963267948957</v>
      </c>
      <c r="S2">
        <f>ABS(Q2)</f>
        <v>89.999999999999943</v>
      </c>
      <c r="X2">
        <f>COUNT(lines!A:A)+1</f>
        <v>19</v>
      </c>
    </row>
    <row r="3" spans="1:24" x14ac:dyDescent="0.25">
      <c r="A3">
        <f>IF(B2=$X$2,A2+1,A2)</f>
        <v>2</v>
      </c>
      <c r="B3">
        <f>IF(B2=$X$2,A3+1,B2+1)</f>
        <v>4</v>
      </c>
      <c r="C3" cm="1">
        <f t="array" ref="C3">INDEX(lines!$A$1:$F$39,pairing!$A3, 1)</f>
        <v>1237</v>
      </c>
      <c r="D3" cm="1">
        <f t="array" ref="D3">INDEX(lines!$A$1:$F$39,pairing!$A3, 2)</f>
        <v>586</v>
      </c>
      <c r="E3" cm="1">
        <f t="array" ref="E3">INDEX(lines!$A$1:$F$39,pairing!$A3, 3)</f>
        <v>1237</v>
      </c>
      <c r="F3" cm="1">
        <f t="array" ref="F3">INDEX(lines!$A$1:$F$39,pairing!$A3, 4)</f>
        <v>555</v>
      </c>
      <c r="G3" cm="1">
        <f t="array" ref="G3">INDEX(lines!$A$1:$F$39,pairing!$A3, 5)</f>
        <v>1000000000000000</v>
      </c>
      <c r="H3" cm="1">
        <f t="array" ref="H3">INDEX(lines!$A$1:$F$39,pairing!$A3, 6)</f>
        <v>5.729577951308232E+16</v>
      </c>
      <c r="I3" cm="1">
        <f t="array" ref="I3">INDEX(lines!$A$1:$F$39,pairing!$B3, 1)</f>
        <v>1081</v>
      </c>
      <c r="J3" cm="1">
        <f t="array" ref="J3">INDEX(lines!$A$1:$F$39,pairing!$B3, 2)</f>
        <v>429</v>
      </c>
      <c r="K3" cm="1">
        <f t="array" ref="K3">INDEX(lines!$A$1:$F$39,pairing!$B3, 3)</f>
        <v>1111</v>
      </c>
      <c r="L3" cm="1">
        <f t="array" ref="L3">INDEX(lines!$A$1:$F$39,pairing!$B3, 4)</f>
        <v>429</v>
      </c>
      <c r="M3" cm="1">
        <f t="array" ref="M3">INDEX(lines!$A$1:$F$39,pairing!$B3, 5)</f>
        <v>0</v>
      </c>
      <c r="N3" cm="1">
        <f t="array" ref="N3">INDEX(lines!$A$1:$F$39,pairing!$B3, 6)</f>
        <v>0</v>
      </c>
      <c r="P3">
        <f t="shared" ref="P3:P36" si="0">ATAN((M3-G3)/(1+M3*G3))</f>
        <v>-1.5707963267948957</v>
      </c>
      <c r="Q3">
        <f t="shared" ref="Q3:Q211" si="1">DEGREES(P3)</f>
        <v>-89.999999999999943</v>
      </c>
      <c r="R3">
        <f t="shared" ref="R3:R37" si="2">ABS(P3)</f>
        <v>1.5707963267948957</v>
      </c>
      <c r="S3">
        <f t="shared" ref="S3:S211" si="3">ABS(Q3)</f>
        <v>89.999999999999943</v>
      </c>
    </row>
    <row r="4" spans="1:24" x14ac:dyDescent="0.25">
      <c r="A4">
        <f t="shared" ref="A4:A37" si="4">IF(B3=$X$2,A3+1,A3)</f>
        <v>2</v>
      </c>
      <c r="B4">
        <f t="shared" ref="B4:B37" si="5">IF(B3=$X$2,A4+1,B3+1)</f>
        <v>5</v>
      </c>
      <c r="C4" cm="1">
        <f t="array" ref="C4">INDEX(lines!$A$1:$F$39,pairing!$A4, 1)</f>
        <v>1237</v>
      </c>
      <c r="D4" cm="1">
        <f t="array" ref="D4">INDEX(lines!$A$1:$F$39,pairing!$A4, 2)</f>
        <v>586</v>
      </c>
      <c r="E4" cm="1">
        <f t="array" ref="E4">INDEX(lines!$A$1:$F$39,pairing!$A4, 3)</f>
        <v>1237</v>
      </c>
      <c r="F4" cm="1">
        <f t="array" ref="F4">INDEX(lines!$A$1:$F$39,pairing!$A4, 4)</f>
        <v>555</v>
      </c>
      <c r="G4" cm="1">
        <f t="array" ref="G4">INDEX(lines!$A$1:$F$39,pairing!$A4, 5)</f>
        <v>1000000000000000</v>
      </c>
      <c r="H4" cm="1">
        <f t="array" ref="H4">INDEX(lines!$A$1:$F$39,pairing!$A4, 6)</f>
        <v>5.729577951308232E+16</v>
      </c>
      <c r="I4" cm="1">
        <f t="array" ref="I4">INDEX(lines!$A$1:$F$39,pairing!$B4, 1)</f>
        <v>1076</v>
      </c>
      <c r="J4" cm="1">
        <f t="array" ref="J4">INDEX(lines!$A$1:$F$39,pairing!$B4, 2)</f>
        <v>450</v>
      </c>
      <c r="K4" cm="1">
        <f t="array" ref="K4">INDEX(lines!$A$1:$F$39,pairing!$B4, 3)</f>
        <v>1076</v>
      </c>
      <c r="L4" cm="1">
        <f t="array" ref="L4">INDEX(lines!$A$1:$F$39,pairing!$B4, 4)</f>
        <v>430</v>
      </c>
      <c r="M4" cm="1">
        <f t="array" ref="M4">INDEX(lines!$A$1:$F$39,pairing!$B4, 5)</f>
        <v>1000000000000000</v>
      </c>
      <c r="N4" cm="1">
        <f t="array" ref="N4">INDEX(lines!$A$1:$F$39,pairing!$B4, 6)</f>
        <v>5.729577951308232E+16</v>
      </c>
      <c r="P4">
        <f t="shared" si="0"/>
        <v>0</v>
      </c>
      <c r="Q4">
        <f t="shared" si="1"/>
        <v>0</v>
      </c>
      <c r="R4">
        <f t="shared" si="2"/>
        <v>0</v>
      </c>
      <c r="S4">
        <f t="shared" si="3"/>
        <v>0</v>
      </c>
    </row>
    <row r="5" spans="1:24" x14ac:dyDescent="0.25">
      <c r="A5">
        <f t="shared" si="4"/>
        <v>2</v>
      </c>
      <c r="B5">
        <f t="shared" si="5"/>
        <v>6</v>
      </c>
      <c r="C5" cm="1">
        <f t="array" ref="C5">INDEX(lines!$A$1:$F$39,pairing!$A5, 1)</f>
        <v>1237</v>
      </c>
      <c r="D5" cm="1">
        <f t="array" ref="D5">INDEX(lines!$A$1:$F$39,pairing!$A5, 2)</f>
        <v>586</v>
      </c>
      <c r="E5" cm="1">
        <f t="array" ref="E5">INDEX(lines!$A$1:$F$39,pairing!$A5, 3)</f>
        <v>1237</v>
      </c>
      <c r="F5" cm="1">
        <f t="array" ref="F5">INDEX(lines!$A$1:$F$39,pairing!$A5, 4)</f>
        <v>555</v>
      </c>
      <c r="G5" cm="1">
        <f t="array" ref="G5">INDEX(lines!$A$1:$F$39,pairing!$A5, 5)</f>
        <v>1000000000000000</v>
      </c>
      <c r="H5" cm="1">
        <f t="array" ref="H5">INDEX(lines!$A$1:$F$39,pairing!$A5, 6)</f>
        <v>5.729577951308232E+16</v>
      </c>
      <c r="I5" cm="1">
        <f t="array" ref="I5">INDEX(lines!$A$1:$F$39,pairing!$B5, 1)</f>
        <v>1187</v>
      </c>
      <c r="J5" cm="1">
        <f t="array" ref="J5">INDEX(lines!$A$1:$F$39,pairing!$B5, 2)</f>
        <v>584</v>
      </c>
      <c r="K5" cm="1">
        <f t="array" ref="K5">INDEX(lines!$A$1:$F$39,pairing!$B5, 3)</f>
        <v>1237</v>
      </c>
      <c r="L5" cm="1">
        <f t="array" ref="L5">INDEX(lines!$A$1:$F$39,pairing!$B5, 4)</f>
        <v>497</v>
      </c>
      <c r="M5" cm="1">
        <f t="array" ref="M5">INDEX(lines!$A$1:$F$39,pairing!$B5, 5)</f>
        <v>-1.04917802969851</v>
      </c>
      <c r="N5" cm="1">
        <f t="array" ref="N5">INDEX(lines!$A$1:$F$39,pairing!$B5, 6)</f>
        <v>-60.113473059575966</v>
      </c>
      <c r="P5">
        <f t="shared" si="0"/>
        <v>0.76140386376766966</v>
      </c>
      <c r="Q5">
        <f t="shared" si="1"/>
        <v>43.625227898841374</v>
      </c>
      <c r="R5">
        <f t="shared" si="2"/>
        <v>0.76140386376766966</v>
      </c>
      <c r="S5">
        <f t="shared" si="3"/>
        <v>43.625227898841374</v>
      </c>
    </row>
    <row r="6" spans="1:24" x14ac:dyDescent="0.25">
      <c r="A6">
        <f t="shared" si="4"/>
        <v>2</v>
      </c>
      <c r="B6">
        <f t="shared" si="5"/>
        <v>7</v>
      </c>
      <c r="C6" cm="1">
        <f t="array" ref="C6">INDEX(lines!$A$1:$F$39,pairing!$A6, 1)</f>
        <v>1237</v>
      </c>
      <c r="D6" cm="1">
        <f t="array" ref="D6">INDEX(lines!$A$1:$F$39,pairing!$A6, 2)</f>
        <v>586</v>
      </c>
      <c r="E6" cm="1">
        <f t="array" ref="E6">INDEX(lines!$A$1:$F$39,pairing!$A6, 3)</f>
        <v>1237</v>
      </c>
      <c r="F6" cm="1">
        <f t="array" ref="F6">INDEX(lines!$A$1:$F$39,pairing!$A6, 4)</f>
        <v>555</v>
      </c>
      <c r="G6" cm="1">
        <f t="array" ref="G6">INDEX(lines!$A$1:$F$39,pairing!$A6, 5)</f>
        <v>1000000000000000</v>
      </c>
      <c r="H6" cm="1">
        <f t="array" ref="H6">INDEX(lines!$A$1:$F$39,pairing!$A6, 6)</f>
        <v>5.729577951308232E+16</v>
      </c>
      <c r="I6" cm="1">
        <f t="array" ref="I6">INDEX(lines!$A$1:$F$39,pairing!$B6, 1)</f>
        <v>1100</v>
      </c>
      <c r="J6" cm="1">
        <f t="array" ref="J6">INDEX(lines!$A$1:$F$39,pairing!$B6, 2)</f>
        <v>539</v>
      </c>
      <c r="K6" cm="1">
        <f t="array" ref="K6">INDEX(lines!$A$1:$F$39,pairing!$B6, 3)</f>
        <v>1151</v>
      </c>
      <c r="L6" cm="1">
        <f t="array" ref="L6">INDEX(lines!$A$1:$F$39,pairing!$B6, 4)</f>
        <v>585</v>
      </c>
      <c r="M6" cm="1">
        <f t="array" ref="M6">INDEX(lines!$A$1:$F$39,pairing!$B6, 5)</f>
        <v>0.73389735244622201</v>
      </c>
      <c r="N6" cm="1">
        <f t="array" ref="N6">INDEX(lines!$A$1:$F$39,pairing!$B6, 6)</f>
        <v>42.049220890993602</v>
      </c>
      <c r="P6">
        <f t="shared" si="0"/>
        <v>-0.93768081499903133</v>
      </c>
      <c r="Q6">
        <f t="shared" si="1"/>
        <v>-53.725153229831832</v>
      </c>
      <c r="R6">
        <f t="shared" si="2"/>
        <v>0.93768081499903133</v>
      </c>
      <c r="S6">
        <f t="shared" si="3"/>
        <v>53.725153229831832</v>
      </c>
    </row>
    <row r="7" spans="1:24" x14ac:dyDescent="0.25">
      <c r="A7">
        <f t="shared" si="4"/>
        <v>2</v>
      </c>
      <c r="B7">
        <f t="shared" si="5"/>
        <v>8</v>
      </c>
      <c r="C7" cm="1">
        <f t="array" ref="C7">INDEX(lines!$A$1:$F$39,pairing!$A7, 1)</f>
        <v>1237</v>
      </c>
      <c r="D7" cm="1">
        <f t="array" ref="D7">INDEX(lines!$A$1:$F$39,pairing!$A7, 2)</f>
        <v>586</v>
      </c>
      <c r="E7" cm="1">
        <f t="array" ref="E7">INDEX(lines!$A$1:$F$39,pairing!$A7, 3)</f>
        <v>1237</v>
      </c>
      <c r="F7" cm="1">
        <f t="array" ref="F7">INDEX(lines!$A$1:$F$39,pairing!$A7, 4)</f>
        <v>555</v>
      </c>
      <c r="G7" cm="1">
        <f t="array" ref="G7">INDEX(lines!$A$1:$F$39,pairing!$A7, 5)</f>
        <v>1000000000000000</v>
      </c>
      <c r="H7" cm="1">
        <f t="array" ref="H7">INDEX(lines!$A$1:$F$39,pairing!$A7, 6)</f>
        <v>5.729577951308232E+16</v>
      </c>
      <c r="I7" cm="1">
        <f t="array" ref="I7">INDEX(lines!$A$1:$F$39,pairing!$B7, 1)</f>
        <v>1075</v>
      </c>
      <c r="J7" cm="1">
        <f t="array" ref="J7">INDEX(lines!$A$1:$F$39,pairing!$B7, 2)</f>
        <v>525</v>
      </c>
      <c r="K7" cm="1">
        <f t="array" ref="K7">INDEX(lines!$A$1:$F$39,pairing!$B7, 3)</f>
        <v>1086</v>
      </c>
      <c r="L7" cm="1">
        <f t="array" ref="L7">INDEX(lines!$A$1:$F$39,pairing!$B7, 4)</f>
        <v>586</v>
      </c>
      <c r="M7" cm="1">
        <f t="array" ref="M7">INDEX(lines!$A$1:$F$39,pairing!$B7, 5)</f>
        <v>1.3923858274438501</v>
      </c>
      <c r="N7" cm="1">
        <f t="array" ref="N7">INDEX(lines!$A$1:$F$39,pairing!$B7, 6)</f>
        <v>79.777831366363529</v>
      </c>
      <c r="P7">
        <f t="shared" si="0"/>
        <v>-0.62283113314159144</v>
      </c>
      <c r="Q7">
        <f t="shared" si="1"/>
        <v>-35.685595278363841</v>
      </c>
      <c r="R7">
        <f t="shared" si="2"/>
        <v>0.62283113314159144</v>
      </c>
      <c r="S7">
        <f t="shared" si="3"/>
        <v>35.685595278363841</v>
      </c>
    </row>
    <row r="8" spans="1:24" x14ac:dyDescent="0.25">
      <c r="A8">
        <f t="shared" si="4"/>
        <v>2</v>
      </c>
      <c r="B8">
        <f t="shared" si="5"/>
        <v>9</v>
      </c>
      <c r="C8" cm="1">
        <f t="array" ref="C8">INDEX(lines!$A$1:$F$39,pairing!$A8, 1)</f>
        <v>1237</v>
      </c>
      <c r="D8" cm="1">
        <f t="array" ref="D8">INDEX(lines!$A$1:$F$39,pairing!$A8, 2)</f>
        <v>586</v>
      </c>
      <c r="E8" cm="1">
        <f t="array" ref="E8">INDEX(lines!$A$1:$F$39,pairing!$A8, 3)</f>
        <v>1237</v>
      </c>
      <c r="F8" cm="1">
        <f t="array" ref="F8">INDEX(lines!$A$1:$F$39,pairing!$A8, 4)</f>
        <v>555</v>
      </c>
      <c r="G8" cm="1">
        <f t="array" ref="G8">INDEX(lines!$A$1:$F$39,pairing!$A8, 5)</f>
        <v>1000000000000000</v>
      </c>
      <c r="H8" cm="1">
        <f t="array" ref="H8">INDEX(lines!$A$1:$F$39,pairing!$A8, 6)</f>
        <v>5.729577951308232E+16</v>
      </c>
      <c r="I8" cm="1">
        <f t="array" ref="I8">INDEX(lines!$A$1:$F$39,pairing!$B8, 1)</f>
        <v>1190</v>
      </c>
      <c r="J8" cm="1">
        <f t="array" ref="J8">INDEX(lines!$A$1:$F$39,pairing!$B8, 2)</f>
        <v>430</v>
      </c>
      <c r="K8" cm="1">
        <f t="array" ref="K8">INDEX(lines!$A$1:$F$39,pairing!$B8, 3)</f>
        <v>1217</v>
      </c>
      <c r="L8" cm="1">
        <f t="array" ref="L8">INDEX(lines!$A$1:$F$39,pairing!$B8, 4)</f>
        <v>446</v>
      </c>
      <c r="M8" cm="1">
        <f t="array" ref="M8">INDEX(lines!$A$1:$F$39,pairing!$B8, 5)</f>
        <v>0.53495507378609597</v>
      </c>
      <c r="N8" cm="1">
        <f t="array" ref="N8">INDEX(lines!$A$1:$F$39,pairing!$B8, 6)</f>
        <v>30.650667957052839</v>
      </c>
      <c r="P8">
        <f t="shared" si="0"/>
        <v>-1.0795772501590297</v>
      </c>
      <c r="Q8">
        <f t="shared" si="1"/>
        <v>-61.855220092451482</v>
      </c>
      <c r="R8">
        <f t="shared" si="2"/>
        <v>1.0795772501590297</v>
      </c>
      <c r="S8">
        <f t="shared" si="3"/>
        <v>61.855220092451482</v>
      </c>
    </row>
    <row r="9" spans="1:24" x14ac:dyDescent="0.25">
      <c r="A9">
        <f t="shared" si="4"/>
        <v>2</v>
      </c>
      <c r="B9">
        <f t="shared" si="5"/>
        <v>10</v>
      </c>
      <c r="C9" cm="1">
        <f t="array" ref="C9">INDEX(lines!$A$1:$F$39,pairing!$A9, 1)</f>
        <v>1237</v>
      </c>
      <c r="D9" cm="1">
        <f t="array" ref="D9">INDEX(lines!$A$1:$F$39,pairing!$A9, 2)</f>
        <v>586</v>
      </c>
      <c r="E9" cm="1">
        <f t="array" ref="E9">INDEX(lines!$A$1:$F$39,pairing!$A9, 3)</f>
        <v>1237</v>
      </c>
      <c r="F9" cm="1">
        <f t="array" ref="F9">INDEX(lines!$A$1:$F$39,pairing!$A9, 4)</f>
        <v>555</v>
      </c>
      <c r="G9" cm="1">
        <f t="array" ref="G9">INDEX(lines!$A$1:$F$39,pairing!$A9, 5)</f>
        <v>1000000000000000</v>
      </c>
      <c r="H9" cm="1">
        <f t="array" ref="H9">INDEX(lines!$A$1:$F$39,pairing!$A9, 6)</f>
        <v>5.729577951308232E+16</v>
      </c>
      <c r="I9" cm="1">
        <f t="array" ref="I9">INDEX(lines!$A$1:$F$39,pairing!$B9, 1)</f>
        <v>1214</v>
      </c>
      <c r="J9" cm="1">
        <f t="array" ref="J9">INDEX(lines!$A$1:$F$39,pairing!$B9, 2)</f>
        <v>586</v>
      </c>
      <c r="K9" cm="1">
        <f t="array" ref="K9">INDEX(lines!$A$1:$F$39,pairing!$B9, 3)</f>
        <v>1236</v>
      </c>
      <c r="L9" cm="1">
        <f t="array" ref="L9">INDEX(lines!$A$1:$F$39,pairing!$B9, 4)</f>
        <v>586</v>
      </c>
      <c r="M9" cm="1">
        <f t="array" ref="M9">INDEX(lines!$A$1:$F$39,pairing!$B9, 5)</f>
        <v>0</v>
      </c>
      <c r="N9" cm="1">
        <f t="array" ref="N9">INDEX(lines!$A$1:$F$39,pairing!$B9, 6)</f>
        <v>0</v>
      </c>
      <c r="P9">
        <f t="shared" si="0"/>
        <v>-1.5707963267948957</v>
      </c>
      <c r="Q9">
        <f t="shared" si="1"/>
        <v>-89.999999999999943</v>
      </c>
      <c r="R9">
        <f t="shared" si="2"/>
        <v>1.5707963267948957</v>
      </c>
      <c r="S9">
        <f t="shared" si="3"/>
        <v>89.999999999999943</v>
      </c>
    </row>
    <row r="10" spans="1:24" x14ac:dyDescent="0.25">
      <c r="A10">
        <f t="shared" si="4"/>
        <v>2</v>
      </c>
      <c r="B10">
        <f t="shared" si="5"/>
        <v>11</v>
      </c>
      <c r="C10" cm="1">
        <f t="array" ref="C10">INDEX(lines!$A$1:$F$39,pairing!$A10, 1)</f>
        <v>1237</v>
      </c>
      <c r="D10" cm="1">
        <f t="array" ref="D10">INDEX(lines!$A$1:$F$39,pairing!$A10, 2)</f>
        <v>586</v>
      </c>
      <c r="E10" cm="1">
        <f t="array" ref="E10">INDEX(lines!$A$1:$F$39,pairing!$A10, 3)</f>
        <v>1237</v>
      </c>
      <c r="F10" cm="1">
        <f t="array" ref="F10">INDEX(lines!$A$1:$F$39,pairing!$A10, 4)</f>
        <v>555</v>
      </c>
      <c r="G10" cm="1">
        <f t="array" ref="G10">INDEX(lines!$A$1:$F$39,pairing!$A10, 5)</f>
        <v>1000000000000000</v>
      </c>
      <c r="H10" cm="1">
        <f t="array" ref="H10">INDEX(lines!$A$1:$F$39,pairing!$A10, 6)</f>
        <v>5.729577951308232E+16</v>
      </c>
      <c r="I10" cm="1">
        <f t="array" ref="I10">INDEX(lines!$A$1:$F$39,pairing!$B10, 1)</f>
        <v>1197</v>
      </c>
      <c r="J10" cm="1">
        <f t="array" ref="J10">INDEX(lines!$A$1:$F$39,pairing!$B10, 2)</f>
        <v>586</v>
      </c>
      <c r="K10" cm="1">
        <f t="array" ref="K10">INDEX(lines!$A$1:$F$39,pairing!$B10, 3)</f>
        <v>1238</v>
      </c>
      <c r="L10" cm="1">
        <f t="array" ref="L10">INDEX(lines!$A$1:$F$39,pairing!$B10, 4)</f>
        <v>515</v>
      </c>
      <c r="M10" cm="1">
        <f t="array" ref="M10">INDEX(lines!$A$1:$F$39,pairing!$B10, 5)</f>
        <v>-1.0471116657986499</v>
      </c>
      <c r="N10" cm="1">
        <f t="array" ref="N10">INDEX(lines!$A$1:$F$39,pairing!$B10, 6)</f>
        <v>-59.995079129175785</v>
      </c>
      <c r="P10">
        <f t="shared" si="0"/>
        <v>0.7623884996098409</v>
      </c>
      <c r="Q10">
        <f t="shared" si="1"/>
        <v>43.681643376955094</v>
      </c>
      <c r="R10">
        <f t="shared" si="2"/>
        <v>0.7623884996098409</v>
      </c>
      <c r="S10">
        <f t="shared" si="3"/>
        <v>43.681643376955094</v>
      </c>
    </row>
    <row r="11" spans="1:24" x14ac:dyDescent="0.25">
      <c r="A11">
        <f t="shared" si="4"/>
        <v>2</v>
      </c>
      <c r="B11">
        <f t="shared" si="5"/>
        <v>12</v>
      </c>
      <c r="C11" cm="1">
        <f t="array" ref="C11">INDEX(lines!$A$1:$F$39,pairing!$A11, 1)</f>
        <v>1237</v>
      </c>
      <c r="D11" cm="1">
        <f t="array" ref="D11">INDEX(lines!$A$1:$F$39,pairing!$A11, 2)</f>
        <v>586</v>
      </c>
      <c r="E11" cm="1">
        <f t="array" ref="E11">INDEX(lines!$A$1:$F$39,pairing!$A11, 3)</f>
        <v>1237</v>
      </c>
      <c r="F11" cm="1">
        <f t="array" ref="F11">INDEX(lines!$A$1:$F$39,pairing!$A11, 4)</f>
        <v>555</v>
      </c>
      <c r="G11" cm="1">
        <f t="array" ref="G11">INDEX(lines!$A$1:$F$39,pairing!$A11, 5)</f>
        <v>1000000000000000</v>
      </c>
      <c r="H11" cm="1">
        <f t="array" ref="H11">INDEX(lines!$A$1:$F$39,pairing!$A11, 6)</f>
        <v>5.729577951308232E+16</v>
      </c>
      <c r="I11" cm="1">
        <f t="array" ref="I11">INDEX(lines!$A$1:$F$39,pairing!$B11, 1)</f>
        <v>1221</v>
      </c>
      <c r="J11" cm="1">
        <f t="array" ref="J11">INDEX(lines!$A$1:$F$39,pairing!$B11, 2)</f>
        <v>450</v>
      </c>
      <c r="K11" cm="1">
        <f t="array" ref="K11">INDEX(lines!$A$1:$F$39,pairing!$B11, 3)</f>
        <v>1237</v>
      </c>
      <c r="L11" cm="1">
        <f t="array" ref="L11">INDEX(lines!$A$1:$F$39,pairing!$B11, 4)</f>
        <v>474</v>
      </c>
      <c r="M11" cm="1">
        <f t="array" ref="M11">INDEX(lines!$A$1:$F$39,pairing!$B11, 5)</f>
        <v>0.98279372324732905</v>
      </c>
      <c r="N11" cm="1">
        <f t="array" ref="N11">INDEX(lines!$A$1:$F$39,pairing!$B11, 6)</f>
        <v>56.309932474020215</v>
      </c>
      <c r="P11">
        <f t="shared" si="0"/>
        <v>-0.79407574022718908</v>
      </c>
      <c r="Q11">
        <f t="shared" si="1"/>
        <v>-45.497188528744658</v>
      </c>
      <c r="R11">
        <f t="shared" si="2"/>
        <v>0.79407574022718908</v>
      </c>
      <c r="S11">
        <f t="shared" si="3"/>
        <v>45.497188528744658</v>
      </c>
    </row>
    <row r="12" spans="1:24" x14ac:dyDescent="0.25">
      <c r="A12">
        <f t="shared" si="4"/>
        <v>2</v>
      </c>
      <c r="B12">
        <f t="shared" si="5"/>
        <v>13</v>
      </c>
      <c r="C12" cm="1">
        <f t="array" ref="C12">INDEX(lines!$A$1:$F$39,pairing!$A12, 1)</f>
        <v>1237</v>
      </c>
      <c r="D12" cm="1">
        <f t="array" ref="D12">INDEX(lines!$A$1:$F$39,pairing!$A12, 2)</f>
        <v>586</v>
      </c>
      <c r="E12" cm="1">
        <f t="array" ref="E12">INDEX(lines!$A$1:$F$39,pairing!$A12, 3)</f>
        <v>1237</v>
      </c>
      <c r="F12" cm="1">
        <f t="array" ref="F12">INDEX(lines!$A$1:$F$39,pairing!$A12, 4)</f>
        <v>555</v>
      </c>
      <c r="G12" cm="1">
        <f t="array" ref="G12">INDEX(lines!$A$1:$F$39,pairing!$A12, 5)</f>
        <v>1000000000000000</v>
      </c>
      <c r="H12" cm="1">
        <f t="array" ref="H12">INDEX(lines!$A$1:$F$39,pairing!$A12, 6)</f>
        <v>5.729577951308232E+16</v>
      </c>
      <c r="I12" cm="1">
        <f t="array" ref="I12">INDEX(lines!$A$1:$F$39,pairing!$B12, 1)</f>
        <v>1078</v>
      </c>
      <c r="J12" cm="1">
        <f t="array" ref="J12">INDEX(lines!$A$1:$F$39,pairing!$B12, 2)</f>
        <v>532</v>
      </c>
      <c r="K12" cm="1">
        <f t="array" ref="K12">INDEX(lines!$A$1:$F$39,pairing!$B12, 3)</f>
        <v>1126</v>
      </c>
      <c r="L12" cm="1">
        <f t="array" ref="L12">INDEX(lines!$A$1:$F$39,pairing!$B12, 4)</f>
        <v>575</v>
      </c>
      <c r="M12" cm="1">
        <f t="array" ref="M12">INDEX(lines!$A$1:$F$39,pairing!$B12, 5)</f>
        <v>0.73050830080329399</v>
      </c>
      <c r="N12" cm="1">
        <f t="array" ref="N12">INDEX(lines!$A$1:$F$39,pairing!$B12, 6)</f>
        <v>41.855042535301948</v>
      </c>
      <c r="P12">
        <f t="shared" si="0"/>
        <v>-0.93988705560433661</v>
      </c>
      <c r="Q12">
        <f t="shared" si="1"/>
        <v>-53.851561505106218</v>
      </c>
      <c r="R12">
        <f t="shared" si="2"/>
        <v>0.93988705560433661</v>
      </c>
      <c r="S12">
        <f t="shared" si="3"/>
        <v>53.851561505106218</v>
      </c>
    </row>
    <row r="13" spans="1:24" x14ac:dyDescent="0.25">
      <c r="A13">
        <f t="shared" si="4"/>
        <v>2</v>
      </c>
      <c r="B13">
        <f t="shared" si="5"/>
        <v>14</v>
      </c>
      <c r="C13" cm="1">
        <f t="array" ref="C13">INDEX(lines!$A$1:$F$39,pairing!$A13, 1)</f>
        <v>1237</v>
      </c>
      <c r="D13" cm="1">
        <f t="array" ref="D13">INDEX(lines!$A$1:$F$39,pairing!$A13, 2)</f>
        <v>586</v>
      </c>
      <c r="E13" cm="1">
        <f t="array" ref="E13">INDEX(lines!$A$1:$F$39,pairing!$A13, 3)</f>
        <v>1237</v>
      </c>
      <c r="F13" cm="1">
        <f t="array" ref="F13">INDEX(lines!$A$1:$F$39,pairing!$A13, 4)</f>
        <v>555</v>
      </c>
      <c r="G13" cm="1">
        <f t="array" ref="G13">INDEX(lines!$A$1:$F$39,pairing!$A13, 5)</f>
        <v>1000000000000000</v>
      </c>
      <c r="H13" cm="1">
        <f t="array" ref="H13">INDEX(lines!$A$1:$F$39,pairing!$A13, 6)</f>
        <v>5.729577951308232E+16</v>
      </c>
      <c r="I13" cm="1">
        <f t="array" ref="I13">INDEX(lines!$A$1:$F$39,pairing!$B13, 1)</f>
        <v>1075</v>
      </c>
      <c r="J13" cm="1">
        <f t="array" ref="J13">INDEX(lines!$A$1:$F$39,pairing!$B13, 2)</f>
        <v>515</v>
      </c>
      <c r="K13" cm="1">
        <f t="array" ref="K13">INDEX(lines!$A$1:$F$39,pairing!$B13, 3)</f>
        <v>1076</v>
      </c>
      <c r="L13" cm="1">
        <f t="array" ref="L13">INDEX(lines!$A$1:$F$39,pairing!$B13, 4)</f>
        <v>494</v>
      </c>
      <c r="M13" cm="1">
        <f t="array" ref="M13">INDEX(lines!$A$1:$F$39,pairing!$B13, 5)</f>
        <v>-1.5232132235179101</v>
      </c>
      <c r="N13" cm="1">
        <f t="array" ref="N13">INDEX(lines!$A$1:$F$39,pairing!$B13, 6)</f>
        <v>-87.273689006093562</v>
      </c>
      <c r="P13">
        <f t="shared" si="0"/>
        <v>0.5809359033109035</v>
      </c>
      <c r="Q13">
        <f t="shared" si="1"/>
        <v>33.285175427334835</v>
      </c>
      <c r="R13">
        <f t="shared" si="2"/>
        <v>0.5809359033109035</v>
      </c>
      <c r="S13">
        <f t="shared" si="3"/>
        <v>33.285175427334835</v>
      </c>
    </row>
    <row r="14" spans="1:24" x14ac:dyDescent="0.25">
      <c r="A14">
        <f t="shared" si="4"/>
        <v>2</v>
      </c>
      <c r="B14">
        <f t="shared" si="5"/>
        <v>15</v>
      </c>
      <c r="C14" cm="1">
        <f t="array" ref="C14">INDEX(lines!$A$1:$F$39,pairing!$A14, 1)</f>
        <v>1237</v>
      </c>
      <c r="D14" cm="1">
        <f t="array" ref="D14">INDEX(lines!$A$1:$F$39,pairing!$A14, 2)</f>
        <v>586</v>
      </c>
      <c r="E14" cm="1">
        <f t="array" ref="E14">INDEX(lines!$A$1:$F$39,pairing!$A14, 3)</f>
        <v>1237</v>
      </c>
      <c r="F14" cm="1">
        <f t="array" ref="F14">INDEX(lines!$A$1:$F$39,pairing!$A14, 4)</f>
        <v>555</v>
      </c>
      <c r="G14" cm="1">
        <f t="array" ref="G14">INDEX(lines!$A$1:$F$39,pairing!$A14, 5)</f>
        <v>1000000000000000</v>
      </c>
      <c r="H14" cm="1">
        <f t="array" ref="H14">INDEX(lines!$A$1:$F$39,pairing!$A14, 6)</f>
        <v>5.729577951308232E+16</v>
      </c>
      <c r="I14" cm="1">
        <f t="array" ref="I14">INDEX(lines!$A$1:$F$39,pairing!$B14, 1)</f>
        <v>1076</v>
      </c>
      <c r="J14" cm="1">
        <f t="array" ref="J14">INDEX(lines!$A$1:$F$39,pairing!$B14, 2)</f>
        <v>586</v>
      </c>
      <c r="K14" cm="1">
        <f t="array" ref="K14">INDEX(lines!$A$1:$F$39,pairing!$B14, 3)</f>
        <v>1097</v>
      </c>
      <c r="L14" cm="1">
        <f t="array" ref="L14">INDEX(lines!$A$1:$F$39,pairing!$B14, 4)</f>
        <v>587</v>
      </c>
      <c r="M14" cm="1">
        <f t="array" ref="M14">INDEX(lines!$A$1:$F$39,pairing!$B14, 5)</f>
        <v>4.7583103276983299E-2</v>
      </c>
      <c r="N14" cm="1">
        <f t="array" ref="N14">INDEX(lines!$A$1:$F$39,pairing!$B14, 6)</f>
        <v>2.7263109939062602</v>
      </c>
      <c r="P14">
        <f t="shared" si="0"/>
        <v>-1.5232490865991659</v>
      </c>
      <c r="Q14">
        <f t="shared" si="1"/>
        <v>-87.27574380928985</v>
      </c>
      <c r="R14">
        <f t="shared" si="2"/>
        <v>1.5232490865991659</v>
      </c>
      <c r="S14">
        <f t="shared" si="3"/>
        <v>87.27574380928985</v>
      </c>
    </row>
    <row r="15" spans="1:24" x14ac:dyDescent="0.25">
      <c r="A15">
        <f t="shared" si="4"/>
        <v>2</v>
      </c>
      <c r="B15">
        <f t="shared" si="5"/>
        <v>16</v>
      </c>
      <c r="C15" cm="1">
        <f t="array" ref="C15">INDEX(lines!$A$1:$F$39,pairing!$A15, 1)</f>
        <v>1237</v>
      </c>
      <c r="D15" cm="1">
        <f t="array" ref="D15">INDEX(lines!$A$1:$F$39,pairing!$A15, 2)</f>
        <v>586</v>
      </c>
      <c r="E15" cm="1">
        <f t="array" ref="E15">INDEX(lines!$A$1:$F$39,pairing!$A15, 3)</f>
        <v>1237</v>
      </c>
      <c r="F15" cm="1">
        <f t="array" ref="F15">INDEX(lines!$A$1:$F$39,pairing!$A15, 4)</f>
        <v>555</v>
      </c>
      <c r="G15" cm="1">
        <f t="array" ref="G15">INDEX(lines!$A$1:$F$39,pairing!$A15, 5)</f>
        <v>1000000000000000</v>
      </c>
      <c r="H15" cm="1">
        <f t="array" ref="H15">INDEX(lines!$A$1:$F$39,pairing!$A15, 6)</f>
        <v>5.729577951308232E+16</v>
      </c>
      <c r="I15" cm="1">
        <f t="array" ref="I15">INDEX(lines!$A$1:$F$39,pairing!$B15, 1)</f>
        <v>1238</v>
      </c>
      <c r="J15" cm="1">
        <f t="array" ref="J15">INDEX(lines!$A$1:$F$39,pairing!$B15, 2)</f>
        <v>536</v>
      </c>
      <c r="K15" cm="1">
        <f t="array" ref="K15">INDEX(lines!$A$1:$F$39,pairing!$B15, 3)</f>
        <v>1238</v>
      </c>
      <c r="L15" cm="1">
        <f t="array" ref="L15">INDEX(lines!$A$1:$F$39,pairing!$B15, 4)</f>
        <v>503</v>
      </c>
      <c r="M15" cm="1">
        <f t="array" ref="M15">INDEX(lines!$A$1:$F$39,pairing!$B15, 5)</f>
        <v>1000000000000000</v>
      </c>
      <c r="N15" cm="1">
        <f t="array" ref="N15">INDEX(lines!$A$1:$F$39,pairing!$B15, 6)</f>
        <v>5.729577951308232E+16</v>
      </c>
      <c r="P15">
        <f t="shared" si="0"/>
        <v>0</v>
      </c>
      <c r="Q15">
        <f t="shared" si="1"/>
        <v>0</v>
      </c>
      <c r="R15">
        <f t="shared" si="2"/>
        <v>0</v>
      </c>
      <c r="S15">
        <f t="shared" si="3"/>
        <v>0</v>
      </c>
    </row>
    <row r="16" spans="1:24" x14ac:dyDescent="0.25">
      <c r="A16">
        <f t="shared" si="4"/>
        <v>2</v>
      </c>
      <c r="B16">
        <f t="shared" si="5"/>
        <v>17</v>
      </c>
      <c r="C16" cm="1">
        <f t="array" ref="C16">INDEX(lines!$A$1:$F$39,pairing!$A16, 1)</f>
        <v>1237</v>
      </c>
      <c r="D16" cm="1">
        <f t="array" ref="D16">INDEX(lines!$A$1:$F$39,pairing!$A16, 2)</f>
        <v>586</v>
      </c>
      <c r="E16" cm="1">
        <f t="array" ref="E16">INDEX(lines!$A$1:$F$39,pairing!$A16, 3)</f>
        <v>1237</v>
      </c>
      <c r="F16" cm="1">
        <f t="array" ref="F16">INDEX(lines!$A$1:$F$39,pairing!$A16, 4)</f>
        <v>555</v>
      </c>
      <c r="G16" cm="1">
        <f t="array" ref="G16">INDEX(lines!$A$1:$F$39,pairing!$A16, 5)</f>
        <v>1000000000000000</v>
      </c>
      <c r="H16" cm="1">
        <f t="array" ref="H16">INDEX(lines!$A$1:$F$39,pairing!$A16, 6)</f>
        <v>5.729577951308232E+16</v>
      </c>
      <c r="I16" cm="1">
        <f t="array" ref="I16">INDEX(lines!$A$1:$F$39,pairing!$B16, 1)</f>
        <v>1187</v>
      </c>
      <c r="J16" cm="1">
        <f t="array" ref="J16">INDEX(lines!$A$1:$F$39,pairing!$B16, 2)</f>
        <v>585</v>
      </c>
      <c r="K16" cm="1">
        <f t="array" ref="K16">INDEX(lines!$A$1:$F$39,pairing!$B16, 3)</f>
        <v>1237</v>
      </c>
      <c r="L16" cm="1">
        <f t="array" ref="L16">INDEX(lines!$A$1:$F$39,pairing!$B16, 4)</f>
        <v>499</v>
      </c>
      <c r="M16" cm="1">
        <f t="array" ref="M16">INDEX(lines!$A$1:$F$39,pairing!$B16, 5)</f>
        <v>-1.04416905536114</v>
      </c>
      <c r="N16" cm="1">
        <f t="array" ref="N16">INDEX(lines!$A$1:$F$39,pairing!$B16, 6)</f>
        <v>-59.826479970355329</v>
      </c>
      <c r="P16">
        <f t="shared" si="0"/>
        <v>0.76379418532646748</v>
      </c>
      <c r="Q16">
        <f t="shared" si="1"/>
        <v>43.762183235839615</v>
      </c>
      <c r="R16">
        <f t="shared" si="2"/>
        <v>0.76379418532646748</v>
      </c>
      <c r="S16">
        <f t="shared" si="3"/>
        <v>43.762183235839615</v>
      </c>
    </row>
    <row r="17" spans="1:19" x14ac:dyDescent="0.25">
      <c r="A17">
        <f t="shared" si="4"/>
        <v>2</v>
      </c>
      <c r="B17">
        <f t="shared" si="5"/>
        <v>18</v>
      </c>
      <c r="C17" cm="1">
        <f t="array" ref="C17">INDEX(lines!$A$1:$F$39,pairing!$A17, 1)</f>
        <v>1237</v>
      </c>
      <c r="D17" cm="1">
        <f t="array" ref="D17">INDEX(lines!$A$1:$F$39,pairing!$A17, 2)</f>
        <v>586</v>
      </c>
      <c r="E17" cm="1">
        <f t="array" ref="E17">INDEX(lines!$A$1:$F$39,pairing!$A17, 3)</f>
        <v>1237</v>
      </c>
      <c r="F17" cm="1">
        <f t="array" ref="F17">INDEX(lines!$A$1:$F$39,pairing!$A17, 4)</f>
        <v>555</v>
      </c>
      <c r="G17" cm="1">
        <f t="array" ref="G17">INDEX(lines!$A$1:$F$39,pairing!$A17, 5)</f>
        <v>1000000000000000</v>
      </c>
      <c r="H17" cm="1">
        <f t="array" ref="H17">INDEX(lines!$A$1:$F$39,pairing!$A17, 6)</f>
        <v>5.729577951308232E+16</v>
      </c>
      <c r="I17" cm="1">
        <f t="array" ref="I17">INDEX(lines!$A$1:$F$39,pairing!$B17, 1)</f>
        <v>1079</v>
      </c>
      <c r="J17" cm="1">
        <f t="array" ref="J17">INDEX(lines!$A$1:$F$39,pairing!$B17, 2)</f>
        <v>532</v>
      </c>
      <c r="K17" cm="1">
        <f t="array" ref="K17">INDEX(lines!$A$1:$F$39,pairing!$B17, 3)</f>
        <v>1138</v>
      </c>
      <c r="L17" cm="1">
        <f t="array" ref="L17">INDEX(lines!$A$1:$F$39,pairing!$B17, 4)</f>
        <v>585</v>
      </c>
      <c r="M17" cm="1">
        <f t="array" ref="M17">INDEX(lines!$A$1:$F$39,pairing!$B17, 5)</f>
        <v>0.73187789493813304</v>
      </c>
      <c r="N17" cm="1">
        <f t="array" ref="N17">INDEX(lines!$A$1:$F$39,pairing!$B17, 6)</f>
        <v>41.933514498874096</v>
      </c>
      <c r="P17">
        <f t="shared" si="0"/>
        <v>-0.93899460447360683</v>
      </c>
      <c r="Q17">
        <f t="shared" si="1"/>
        <v>-53.80042782189372</v>
      </c>
      <c r="R17">
        <f t="shared" si="2"/>
        <v>0.93899460447360683</v>
      </c>
      <c r="S17">
        <f t="shared" si="3"/>
        <v>53.80042782189372</v>
      </c>
    </row>
    <row r="18" spans="1:19" x14ac:dyDescent="0.25">
      <c r="A18">
        <f t="shared" si="4"/>
        <v>2</v>
      </c>
      <c r="B18">
        <f t="shared" si="5"/>
        <v>19</v>
      </c>
      <c r="C18" cm="1">
        <f t="array" ref="C18">INDEX(lines!$A$1:$F$39,pairing!$A18, 1)</f>
        <v>1237</v>
      </c>
      <c r="D18" cm="1">
        <f t="array" ref="D18">INDEX(lines!$A$1:$F$39,pairing!$A18, 2)</f>
        <v>586</v>
      </c>
      <c r="E18" cm="1">
        <f t="array" ref="E18">INDEX(lines!$A$1:$F$39,pairing!$A18, 3)</f>
        <v>1237</v>
      </c>
      <c r="F18" cm="1">
        <f t="array" ref="F18">INDEX(lines!$A$1:$F$39,pairing!$A18, 4)</f>
        <v>555</v>
      </c>
      <c r="G18" cm="1">
        <f t="array" ref="G18">INDEX(lines!$A$1:$F$39,pairing!$A18, 5)</f>
        <v>1000000000000000</v>
      </c>
      <c r="H18" cm="1">
        <f t="array" ref="H18">INDEX(lines!$A$1:$F$39,pairing!$A18, 6)</f>
        <v>5.729577951308232E+16</v>
      </c>
      <c r="I18" cm="1">
        <f t="array" ref="I18">INDEX(lines!$A$1:$F$39,pairing!$B18, 1)</f>
        <v>1196</v>
      </c>
      <c r="J18" cm="1">
        <f t="array" ref="J18">INDEX(lines!$A$1:$F$39,pairing!$B18, 2)</f>
        <v>586</v>
      </c>
      <c r="K18" cm="1">
        <f t="array" ref="K18">INDEX(lines!$A$1:$F$39,pairing!$B18, 3)</f>
        <v>1237</v>
      </c>
      <c r="L18" cm="1">
        <f t="array" ref="L18">INDEX(lines!$A$1:$F$39,pairing!$B18, 4)</f>
        <v>514</v>
      </c>
      <c r="M18" cm="1">
        <f t="array" ref="M18">INDEX(lines!$A$1:$F$39,pairing!$B18, 5)</f>
        <v>-1.05314721741812</v>
      </c>
      <c r="N18" cm="1">
        <f t="array" ref="N18">INDEX(lines!$A$1:$F$39,pairing!$B18, 6)</f>
        <v>-60.340890764004776</v>
      </c>
      <c r="P18">
        <f t="shared" si="0"/>
        <v>0.75951821142275455</v>
      </c>
      <c r="Q18">
        <f t="shared" si="1"/>
        <v>43.517187977848792</v>
      </c>
      <c r="R18">
        <f t="shared" si="2"/>
        <v>0.75951821142275455</v>
      </c>
      <c r="S18">
        <f t="shared" si="3"/>
        <v>43.517187977848792</v>
      </c>
    </row>
    <row r="19" spans="1:19" x14ac:dyDescent="0.25">
      <c r="A19">
        <f t="shared" si="4"/>
        <v>3</v>
      </c>
      <c r="B19">
        <f t="shared" si="5"/>
        <v>4</v>
      </c>
      <c r="C19" cm="1">
        <f t="array" ref="C19">INDEX(lines!$A$1:$F$39,pairing!$A19, 1)</f>
        <v>1138</v>
      </c>
      <c r="D19" cm="1">
        <f t="array" ref="D19">INDEX(lines!$A$1:$F$39,pairing!$A19, 2)</f>
        <v>586</v>
      </c>
      <c r="E19" cm="1">
        <f t="array" ref="E19">INDEX(lines!$A$1:$F$39,pairing!$A19, 3)</f>
        <v>1187</v>
      </c>
      <c r="F19" cm="1">
        <f t="array" ref="F19">INDEX(lines!$A$1:$F$39,pairing!$A19, 4)</f>
        <v>586</v>
      </c>
      <c r="G19" cm="1">
        <f t="array" ref="G19">INDEX(lines!$A$1:$F$39,pairing!$A19, 5)</f>
        <v>0</v>
      </c>
      <c r="H19" cm="1">
        <f t="array" ref="H19">INDEX(lines!$A$1:$F$39,pairing!$A19, 6)</f>
        <v>0</v>
      </c>
      <c r="I19" cm="1">
        <f t="array" ref="I19">INDEX(lines!$A$1:$F$39,pairing!$B19, 1)</f>
        <v>1081</v>
      </c>
      <c r="J19" cm="1">
        <f t="array" ref="J19">INDEX(lines!$A$1:$F$39,pairing!$B19, 2)</f>
        <v>429</v>
      </c>
      <c r="K19" cm="1">
        <f t="array" ref="K19">INDEX(lines!$A$1:$F$39,pairing!$B19, 3)</f>
        <v>1111</v>
      </c>
      <c r="L19" cm="1">
        <f t="array" ref="L19">INDEX(lines!$A$1:$F$39,pairing!$B19, 4)</f>
        <v>429</v>
      </c>
      <c r="M19" cm="1">
        <f t="array" ref="M19">INDEX(lines!$A$1:$F$39,pairing!$B19, 5)</f>
        <v>0</v>
      </c>
      <c r="N19" cm="1">
        <f t="array" ref="N19">INDEX(lines!$A$1:$F$39,pairing!$B19, 6)</f>
        <v>0</v>
      </c>
      <c r="P19">
        <f t="shared" si="0"/>
        <v>0</v>
      </c>
      <c r="Q19">
        <f t="shared" si="1"/>
        <v>0</v>
      </c>
      <c r="R19">
        <f t="shared" si="2"/>
        <v>0</v>
      </c>
      <c r="S19">
        <f t="shared" si="3"/>
        <v>0</v>
      </c>
    </row>
    <row r="20" spans="1:19" x14ac:dyDescent="0.25">
      <c r="A20">
        <f t="shared" si="4"/>
        <v>3</v>
      </c>
      <c r="B20">
        <f t="shared" si="5"/>
        <v>5</v>
      </c>
      <c r="C20" cm="1">
        <f t="array" ref="C20">INDEX(lines!$A$1:$F$39,pairing!$A20, 1)</f>
        <v>1138</v>
      </c>
      <c r="D20" cm="1">
        <f t="array" ref="D20">INDEX(lines!$A$1:$F$39,pairing!$A20, 2)</f>
        <v>586</v>
      </c>
      <c r="E20" cm="1">
        <f t="array" ref="E20">INDEX(lines!$A$1:$F$39,pairing!$A20, 3)</f>
        <v>1187</v>
      </c>
      <c r="F20" cm="1">
        <f t="array" ref="F20">INDEX(lines!$A$1:$F$39,pairing!$A20, 4)</f>
        <v>586</v>
      </c>
      <c r="G20" cm="1">
        <f t="array" ref="G20">INDEX(lines!$A$1:$F$39,pairing!$A20, 5)</f>
        <v>0</v>
      </c>
      <c r="H20" cm="1">
        <f t="array" ref="H20">INDEX(lines!$A$1:$F$39,pairing!$A20, 6)</f>
        <v>0</v>
      </c>
      <c r="I20" cm="1">
        <f t="array" ref="I20">INDEX(lines!$A$1:$F$39,pairing!$B20, 1)</f>
        <v>1076</v>
      </c>
      <c r="J20" cm="1">
        <f t="array" ref="J20">INDEX(lines!$A$1:$F$39,pairing!$B20, 2)</f>
        <v>450</v>
      </c>
      <c r="K20" cm="1">
        <f t="array" ref="K20">INDEX(lines!$A$1:$F$39,pairing!$B20, 3)</f>
        <v>1076</v>
      </c>
      <c r="L20" cm="1">
        <f t="array" ref="L20">INDEX(lines!$A$1:$F$39,pairing!$B20, 4)</f>
        <v>430</v>
      </c>
      <c r="M20" cm="1">
        <f t="array" ref="M20">INDEX(lines!$A$1:$F$39,pairing!$B20, 5)</f>
        <v>1000000000000000</v>
      </c>
      <c r="N20" cm="1">
        <f t="array" ref="N20">INDEX(lines!$A$1:$F$39,pairing!$B20, 6)</f>
        <v>5.729577951308232E+16</v>
      </c>
      <c r="P20">
        <f t="shared" si="0"/>
        <v>1.5707963267948957</v>
      </c>
      <c r="Q20">
        <f t="shared" si="1"/>
        <v>89.999999999999943</v>
      </c>
      <c r="R20">
        <f t="shared" si="2"/>
        <v>1.5707963267948957</v>
      </c>
      <c r="S20">
        <f t="shared" si="3"/>
        <v>89.999999999999943</v>
      </c>
    </row>
    <row r="21" spans="1:19" x14ac:dyDescent="0.25">
      <c r="A21">
        <f t="shared" si="4"/>
        <v>3</v>
      </c>
      <c r="B21">
        <f t="shared" si="5"/>
        <v>6</v>
      </c>
      <c r="C21" cm="1">
        <f t="array" ref="C21">INDEX(lines!$A$1:$F$39,pairing!$A21, 1)</f>
        <v>1138</v>
      </c>
      <c r="D21" cm="1">
        <f t="array" ref="D21">INDEX(lines!$A$1:$F$39,pairing!$A21, 2)</f>
        <v>586</v>
      </c>
      <c r="E21" cm="1">
        <f t="array" ref="E21">INDEX(lines!$A$1:$F$39,pairing!$A21, 3)</f>
        <v>1187</v>
      </c>
      <c r="F21" cm="1">
        <f t="array" ref="F21">INDEX(lines!$A$1:$F$39,pairing!$A21, 4)</f>
        <v>586</v>
      </c>
      <c r="G21" cm="1">
        <f t="array" ref="G21">INDEX(lines!$A$1:$F$39,pairing!$A21, 5)</f>
        <v>0</v>
      </c>
      <c r="H21" cm="1">
        <f t="array" ref="H21">INDEX(lines!$A$1:$F$39,pairing!$A21, 6)</f>
        <v>0</v>
      </c>
      <c r="I21" cm="1">
        <f t="array" ref="I21">INDEX(lines!$A$1:$F$39,pairing!$B21, 1)</f>
        <v>1187</v>
      </c>
      <c r="J21" cm="1">
        <f t="array" ref="J21">INDEX(lines!$A$1:$F$39,pairing!$B21, 2)</f>
        <v>584</v>
      </c>
      <c r="K21" cm="1">
        <f t="array" ref="K21">INDEX(lines!$A$1:$F$39,pairing!$B21, 3)</f>
        <v>1237</v>
      </c>
      <c r="L21" cm="1">
        <f t="array" ref="L21">INDEX(lines!$A$1:$F$39,pairing!$B21, 4)</f>
        <v>497</v>
      </c>
      <c r="M21" cm="1">
        <f t="array" ref="M21">INDEX(lines!$A$1:$F$39,pairing!$B21, 5)</f>
        <v>-1.04917802969851</v>
      </c>
      <c r="N21" cm="1">
        <f t="array" ref="N21">INDEX(lines!$A$1:$F$39,pairing!$B21, 6)</f>
        <v>-60.113473059575966</v>
      </c>
      <c r="P21">
        <f t="shared" si="0"/>
        <v>-0.809392463027228</v>
      </c>
      <c r="Q21">
        <f t="shared" si="1"/>
        <v>-46.37477210115869</v>
      </c>
      <c r="R21">
        <f t="shared" si="2"/>
        <v>0.809392463027228</v>
      </c>
      <c r="S21">
        <f t="shared" si="3"/>
        <v>46.37477210115869</v>
      </c>
    </row>
    <row r="22" spans="1:19" x14ac:dyDescent="0.25">
      <c r="A22">
        <f t="shared" si="4"/>
        <v>3</v>
      </c>
      <c r="B22">
        <f t="shared" si="5"/>
        <v>7</v>
      </c>
      <c r="C22" cm="1">
        <f t="array" ref="C22">INDEX(lines!$A$1:$F$39,pairing!$A22, 1)</f>
        <v>1138</v>
      </c>
      <c r="D22" cm="1">
        <f t="array" ref="D22">INDEX(lines!$A$1:$F$39,pairing!$A22, 2)</f>
        <v>586</v>
      </c>
      <c r="E22" cm="1">
        <f t="array" ref="E22">INDEX(lines!$A$1:$F$39,pairing!$A22, 3)</f>
        <v>1187</v>
      </c>
      <c r="F22" cm="1">
        <f t="array" ref="F22">INDEX(lines!$A$1:$F$39,pairing!$A22, 4)</f>
        <v>586</v>
      </c>
      <c r="G22" cm="1">
        <f t="array" ref="G22">INDEX(lines!$A$1:$F$39,pairing!$A22, 5)</f>
        <v>0</v>
      </c>
      <c r="H22" cm="1">
        <f t="array" ref="H22">INDEX(lines!$A$1:$F$39,pairing!$A22, 6)</f>
        <v>0</v>
      </c>
      <c r="I22" cm="1">
        <f t="array" ref="I22">INDEX(lines!$A$1:$F$39,pairing!$B22, 1)</f>
        <v>1100</v>
      </c>
      <c r="J22" cm="1">
        <f t="array" ref="J22">INDEX(lines!$A$1:$F$39,pairing!$B22, 2)</f>
        <v>539</v>
      </c>
      <c r="K22" cm="1">
        <f t="array" ref="K22">INDEX(lines!$A$1:$F$39,pairing!$B22, 3)</f>
        <v>1151</v>
      </c>
      <c r="L22" cm="1">
        <f t="array" ref="L22">INDEX(lines!$A$1:$F$39,pairing!$B22, 4)</f>
        <v>585</v>
      </c>
      <c r="M22" cm="1">
        <f t="array" ref="M22">INDEX(lines!$A$1:$F$39,pairing!$B22, 5)</f>
        <v>0.73389735244622201</v>
      </c>
      <c r="N22" cm="1">
        <f t="array" ref="N22">INDEX(lines!$A$1:$F$39,pairing!$B22, 6)</f>
        <v>42.049220890993602</v>
      </c>
      <c r="P22">
        <f t="shared" si="0"/>
        <v>0.63311551179586423</v>
      </c>
      <c r="Q22">
        <f t="shared" si="1"/>
        <v>36.274846770168111</v>
      </c>
      <c r="R22">
        <f t="shared" si="2"/>
        <v>0.63311551179586423</v>
      </c>
      <c r="S22">
        <f t="shared" si="3"/>
        <v>36.274846770168111</v>
      </c>
    </row>
    <row r="23" spans="1:19" x14ac:dyDescent="0.25">
      <c r="A23">
        <f t="shared" si="4"/>
        <v>3</v>
      </c>
      <c r="B23">
        <f t="shared" si="5"/>
        <v>8</v>
      </c>
      <c r="C23" cm="1">
        <f t="array" ref="C23">INDEX(lines!$A$1:$F$39,pairing!$A23, 1)</f>
        <v>1138</v>
      </c>
      <c r="D23" cm="1">
        <f t="array" ref="D23">INDEX(lines!$A$1:$F$39,pairing!$A23, 2)</f>
        <v>586</v>
      </c>
      <c r="E23" cm="1">
        <f t="array" ref="E23">INDEX(lines!$A$1:$F$39,pairing!$A23, 3)</f>
        <v>1187</v>
      </c>
      <c r="F23" cm="1">
        <f t="array" ref="F23">INDEX(lines!$A$1:$F$39,pairing!$A23, 4)</f>
        <v>586</v>
      </c>
      <c r="G23" cm="1">
        <f t="array" ref="G23">INDEX(lines!$A$1:$F$39,pairing!$A23, 5)</f>
        <v>0</v>
      </c>
      <c r="H23" cm="1">
        <f t="array" ref="H23">INDEX(lines!$A$1:$F$39,pairing!$A23, 6)</f>
        <v>0</v>
      </c>
      <c r="I23" cm="1">
        <f t="array" ref="I23">INDEX(lines!$A$1:$F$39,pairing!$B23, 1)</f>
        <v>1075</v>
      </c>
      <c r="J23" cm="1">
        <f t="array" ref="J23">INDEX(lines!$A$1:$F$39,pairing!$B23, 2)</f>
        <v>525</v>
      </c>
      <c r="K23" cm="1">
        <f t="array" ref="K23">INDEX(lines!$A$1:$F$39,pairing!$B23, 3)</f>
        <v>1086</v>
      </c>
      <c r="L23" cm="1">
        <f t="array" ref="L23">INDEX(lines!$A$1:$F$39,pairing!$B23, 4)</f>
        <v>586</v>
      </c>
      <c r="M23" cm="1">
        <f t="array" ref="M23">INDEX(lines!$A$1:$F$39,pairing!$B23, 5)</f>
        <v>1.3923858274438501</v>
      </c>
      <c r="N23" cm="1">
        <f t="array" ref="N23">INDEX(lines!$A$1:$F$39,pairing!$B23, 6)</f>
        <v>79.777831366363529</v>
      </c>
      <c r="P23">
        <f t="shared" si="0"/>
        <v>0.94796519365330423</v>
      </c>
      <c r="Q23">
        <f t="shared" si="1"/>
        <v>54.314404721636102</v>
      </c>
      <c r="R23">
        <f t="shared" si="2"/>
        <v>0.94796519365330423</v>
      </c>
      <c r="S23">
        <f t="shared" si="3"/>
        <v>54.314404721636102</v>
      </c>
    </row>
    <row r="24" spans="1:19" x14ac:dyDescent="0.25">
      <c r="A24">
        <f t="shared" si="4"/>
        <v>3</v>
      </c>
      <c r="B24">
        <f t="shared" si="5"/>
        <v>9</v>
      </c>
      <c r="C24" cm="1">
        <f t="array" ref="C24">INDEX(lines!$A$1:$F$39,pairing!$A24, 1)</f>
        <v>1138</v>
      </c>
      <c r="D24" cm="1">
        <f t="array" ref="D24">INDEX(lines!$A$1:$F$39,pairing!$A24, 2)</f>
        <v>586</v>
      </c>
      <c r="E24" cm="1">
        <f t="array" ref="E24">INDEX(lines!$A$1:$F$39,pairing!$A24, 3)</f>
        <v>1187</v>
      </c>
      <c r="F24" cm="1">
        <f t="array" ref="F24">INDEX(lines!$A$1:$F$39,pairing!$A24, 4)</f>
        <v>586</v>
      </c>
      <c r="G24" cm="1">
        <f t="array" ref="G24">INDEX(lines!$A$1:$F$39,pairing!$A24, 5)</f>
        <v>0</v>
      </c>
      <c r="H24" cm="1">
        <f t="array" ref="H24">INDEX(lines!$A$1:$F$39,pairing!$A24, 6)</f>
        <v>0</v>
      </c>
      <c r="I24" cm="1">
        <f t="array" ref="I24">INDEX(lines!$A$1:$F$39,pairing!$B24, 1)</f>
        <v>1190</v>
      </c>
      <c r="J24" cm="1">
        <f t="array" ref="J24">INDEX(lines!$A$1:$F$39,pairing!$B24, 2)</f>
        <v>430</v>
      </c>
      <c r="K24" cm="1">
        <f t="array" ref="K24">INDEX(lines!$A$1:$F$39,pairing!$B24, 3)</f>
        <v>1217</v>
      </c>
      <c r="L24" cm="1">
        <f t="array" ref="L24">INDEX(lines!$A$1:$F$39,pairing!$B24, 4)</f>
        <v>446</v>
      </c>
      <c r="M24" cm="1">
        <f t="array" ref="M24">INDEX(lines!$A$1:$F$39,pairing!$B24, 5)</f>
        <v>0.53495507378609597</v>
      </c>
      <c r="N24" cm="1">
        <f t="array" ref="N24">INDEX(lines!$A$1:$F$39,pairing!$B24, 6)</f>
        <v>30.650667957052839</v>
      </c>
      <c r="P24">
        <f t="shared" si="0"/>
        <v>0.49121907663586578</v>
      </c>
      <c r="Q24">
        <f t="shared" si="1"/>
        <v>28.144779907548454</v>
      </c>
      <c r="R24">
        <f t="shared" si="2"/>
        <v>0.49121907663586578</v>
      </c>
      <c r="S24">
        <f t="shared" si="3"/>
        <v>28.144779907548454</v>
      </c>
    </row>
    <row r="25" spans="1:19" x14ac:dyDescent="0.25">
      <c r="A25">
        <f t="shared" si="4"/>
        <v>3</v>
      </c>
      <c r="B25">
        <f t="shared" si="5"/>
        <v>10</v>
      </c>
      <c r="C25" cm="1">
        <f t="array" ref="C25">INDEX(lines!$A$1:$F$39,pairing!$A25, 1)</f>
        <v>1138</v>
      </c>
      <c r="D25" cm="1">
        <f t="array" ref="D25">INDEX(lines!$A$1:$F$39,pairing!$A25, 2)</f>
        <v>586</v>
      </c>
      <c r="E25" cm="1">
        <f t="array" ref="E25">INDEX(lines!$A$1:$F$39,pairing!$A25, 3)</f>
        <v>1187</v>
      </c>
      <c r="F25" cm="1">
        <f t="array" ref="F25">INDEX(lines!$A$1:$F$39,pairing!$A25, 4)</f>
        <v>586</v>
      </c>
      <c r="G25" cm="1">
        <f t="array" ref="G25">INDEX(lines!$A$1:$F$39,pairing!$A25, 5)</f>
        <v>0</v>
      </c>
      <c r="H25" cm="1">
        <f t="array" ref="H25">INDEX(lines!$A$1:$F$39,pairing!$A25, 6)</f>
        <v>0</v>
      </c>
      <c r="I25" cm="1">
        <f t="array" ref="I25">INDEX(lines!$A$1:$F$39,pairing!$B25, 1)</f>
        <v>1214</v>
      </c>
      <c r="J25" cm="1">
        <f t="array" ref="J25">INDEX(lines!$A$1:$F$39,pairing!$B25, 2)</f>
        <v>586</v>
      </c>
      <c r="K25" cm="1">
        <f t="array" ref="K25">INDEX(lines!$A$1:$F$39,pairing!$B25, 3)</f>
        <v>1236</v>
      </c>
      <c r="L25" cm="1">
        <f t="array" ref="L25">INDEX(lines!$A$1:$F$39,pairing!$B25, 4)</f>
        <v>586</v>
      </c>
      <c r="M25" cm="1">
        <f t="array" ref="M25">INDEX(lines!$A$1:$F$39,pairing!$B25, 5)</f>
        <v>0</v>
      </c>
      <c r="N25" cm="1">
        <f t="array" ref="N25">INDEX(lines!$A$1:$F$39,pairing!$B25, 6)</f>
        <v>0</v>
      </c>
      <c r="P25">
        <f t="shared" si="0"/>
        <v>0</v>
      </c>
      <c r="Q25">
        <f t="shared" si="1"/>
        <v>0</v>
      </c>
      <c r="R25">
        <f t="shared" si="2"/>
        <v>0</v>
      </c>
      <c r="S25">
        <f t="shared" si="3"/>
        <v>0</v>
      </c>
    </row>
    <row r="26" spans="1:19" x14ac:dyDescent="0.25">
      <c r="A26">
        <f t="shared" si="4"/>
        <v>3</v>
      </c>
      <c r="B26">
        <f t="shared" si="5"/>
        <v>11</v>
      </c>
      <c r="C26" cm="1">
        <f t="array" ref="C26">INDEX(lines!$A$1:$F$39,pairing!$A26, 1)</f>
        <v>1138</v>
      </c>
      <c r="D26" cm="1">
        <f t="array" ref="D26">INDEX(lines!$A$1:$F$39,pairing!$A26, 2)</f>
        <v>586</v>
      </c>
      <c r="E26" cm="1">
        <f t="array" ref="E26">INDEX(lines!$A$1:$F$39,pairing!$A26, 3)</f>
        <v>1187</v>
      </c>
      <c r="F26" cm="1">
        <f t="array" ref="F26">INDEX(lines!$A$1:$F$39,pairing!$A26, 4)</f>
        <v>586</v>
      </c>
      <c r="G26" cm="1">
        <f t="array" ref="G26">INDEX(lines!$A$1:$F$39,pairing!$A26, 5)</f>
        <v>0</v>
      </c>
      <c r="H26" cm="1">
        <f t="array" ref="H26">INDEX(lines!$A$1:$F$39,pairing!$A26, 6)</f>
        <v>0</v>
      </c>
      <c r="I26" cm="1">
        <f t="array" ref="I26">INDEX(lines!$A$1:$F$39,pairing!$B26, 1)</f>
        <v>1197</v>
      </c>
      <c r="J26" cm="1">
        <f t="array" ref="J26">INDEX(lines!$A$1:$F$39,pairing!$B26, 2)</f>
        <v>586</v>
      </c>
      <c r="K26" cm="1">
        <f t="array" ref="K26">INDEX(lines!$A$1:$F$39,pairing!$B26, 3)</f>
        <v>1238</v>
      </c>
      <c r="L26" cm="1">
        <f t="array" ref="L26">INDEX(lines!$A$1:$F$39,pairing!$B26, 4)</f>
        <v>515</v>
      </c>
      <c r="M26" cm="1">
        <f t="array" ref="M26">INDEX(lines!$A$1:$F$39,pairing!$B26, 5)</f>
        <v>-1.0471116657986499</v>
      </c>
      <c r="N26" cm="1">
        <f t="array" ref="N26">INDEX(lines!$A$1:$F$39,pairing!$B26, 6)</f>
        <v>-59.995079129175785</v>
      </c>
      <c r="P26">
        <f t="shared" si="0"/>
        <v>-0.80840782718505666</v>
      </c>
      <c r="Q26">
        <f t="shared" si="1"/>
        <v>-46.318356623044963</v>
      </c>
      <c r="R26">
        <f t="shared" si="2"/>
        <v>0.80840782718505666</v>
      </c>
      <c r="S26">
        <f t="shared" si="3"/>
        <v>46.318356623044963</v>
      </c>
    </row>
    <row r="27" spans="1:19" x14ac:dyDescent="0.25">
      <c r="A27">
        <f t="shared" si="4"/>
        <v>3</v>
      </c>
      <c r="B27">
        <f t="shared" si="5"/>
        <v>12</v>
      </c>
      <c r="C27" cm="1">
        <f t="array" ref="C27">INDEX(lines!$A$1:$F$39,pairing!$A27, 1)</f>
        <v>1138</v>
      </c>
      <c r="D27" cm="1">
        <f t="array" ref="D27">INDEX(lines!$A$1:$F$39,pairing!$A27, 2)</f>
        <v>586</v>
      </c>
      <c r="E27" cm="1">
        <f t="array" ref="E27">INDEX(lines!$A$1:$F$39,pairing!$A27, 3)</f>
        <v>1187</v>
      </c>
      <c r="F27" cm="1">
        <f t="array" ref="F27">INDEX(lines!$A$1:$F$39,pairing!$A27, 4)</f>
        <v>586</v>
      </c>
      <c r="G27" cm="1">
        <f t="array" ref="G27">INDEX(lines!$A$1:$F$39,pairing!$A27, 5)</f>
        <v>0</v>
      </c>
      <c r="H27" cm="1">
        <f t="array" ref="H27">INDEX(lines!$A$1:$F$39,pairing!$A27, 6)</f>
        <v>0</v>
      </c>
      <c r="I27" cm="1">
        <f t="array" ref="I27">INDEX(lines!$A$1:$F$39,pairing!$B27, 1)</f>
        <v>1221</v>
      </c>
      <c r="J27" cm="1">
        <f t="array" ref="J27">INDEX(lines!$A$1:$F$39,pairing!$B27, 2)</f>
        <v>450</v>
      </c>
      <c r="K27" cm="1">
        <f t="array" ref="K27">INDEX(lines!$A$1:$F$39,pairing!$B27, 3)</f>
        <v>1237</v>
      </c>
      <c r="L27" cm="1">
        <f t="array" ref="L27">INDEX(lines!$A$1:$F$39,pairing!$B27, 4)</f>
        <v>474</v>
      </c>
      <c r="M27" cm="1">
        <f t="array" ref="M27">INDEX(lines!$A$1:$F$39,pairing!$B27, 5)</f>
        <v>0.98279372324732905</v>
      </c>
      <c r="N27" cm="1">
        <f t="array" ref="N27">INDEX(lines!$A$1:$F$39,pairing!$B27, 6)</f>
        <v>56.309932474020215</v>
      </c>
      <c r="P27">
        <f t="shared" ref="P27:P37" si="6">ATAN((M27-G27)/(1+M27*G27))</f>
        <v>0.77672058656770659</v>
      </c>
      <c r="Q27">
        <f t="shared" si="1"/>
        <v>44.502811471255285</v>
      </c>
      <c r="R27">
        <f t="shared" si="2"/>
        <v>0.77672058656770659</v>
      </c>
      <c r="S27">
        <f t="shared" si="3"/>
        <v>44.502811471255285</v>
      </c>
    </row>
    <row r="28" spans="1:19" x14ac:dyDescent="0.25">
      <c r="A28">
        <f t="shared" si="4"/>
        <v>3</v>
      </c>
      <c r="B28">
        <f t="shared" si="5"/>
        <v>13</v>
      </c>
      <c r="C28" cm="1">
        <f t="array" ref="C28">INDEX(lines!$A$1:$F$39,pairing!$A28, 1)</f>
        <v>1138</v>
      </c>
      <c r="D28" cm="1">
        <f t="array" ref="D28">INDEX(lines!$A$1:$F$39,pairing!$A28, 2)</f>
        <v>586</v>
      </c>
      <c r="E28" cm="1">
        <f t="array" ref="E28">INDEX(lines!$A$1:$F$39,pairing!$A28, 3)</f>
        <v>1187</v>
      </c>
      <c r="F28" cm="1">
        <f t="array" ref="F28">INDEX(lines!$A$1:$F$39,pairing!$A28, 4)</f>
        <v>586</v>
      </c>
      <c r="G28" cm="1">
        <f t="array" ref="G28">INDEX(lines!$A$1:$F$39,pairing!$A28, 5)</f>
        <v>0</v>
      </c>
      <c r="H28" cm="1">
        <f t="array" ref="H28">INDEX(lines!$A$1:$F$39,pairing!$A28, 6)</f>
        <v>0</v>
      </c>
      <c r="I28" cm="1">
        <f t="array" ref="I28">INDEX(lines!$A$1:$F$39,pairing!$B28, 1)</f>
        <v>1078</v>
      </c>
      <c r="J28" cm="1">
        <f t="array" ref="J28">INDEX(lines!$A$1:$F$39,pairing!$B28, 2)</f>
        <v>532</v>
      </c>
      <c r="K28" cm="1">
        <f t="array" ref="K28">INDEX(lines!$A$1:$F$39,pairing!$B28, 3)</f>
        <v>1126</v>
      </c>
      <c r="L28" cm="1">
        <f t="array" ref="L28">INDEX(lines!$A$1:$F$39,pairing!$B28, 4)</f>
        <v>575</v>
      </c>
      <c r="M28" cm="1">
        <f t="array" ref="M28">INDEX(lines!$A$1:$F$39,pairing!$B28, 5)</f>
        <v>0.73050830080329399</v>
      </c>
      <c r="N28" cm="1">
        <f t="array" ref="N28">INDEX(lines!$A$1:$F$39,pairing!$B28, 6)</f>
        <v>41.855042535301948</v>
      </c>
      <c r="P28">
        <f t="shared" si="6"/>
        <v>0.63090927119055895</v>
      </c>
      <c r="Q28">
        <f t="shared" si="1"/>
        <v>36.148438494893725</v>
      </c>
      <c r="R28">
        <f t="shared" si="2"/>
        <v>0.63090927119055895</v>
      </c>
      <c r="S28">
        <f t="shared" si="3"/>
        <v>36.148438494893725</v>
      </c>
    </row>
    <row r="29" spans="1:19" x14ac:dyDescent="0.25">
      <c r="A29">
        <f t="shared" si="4"/>
        <v>3</v>
      </c>
      <c r="B29">
        <f t="shared" si="5"/>
        <v>14</v>
      </c>
      <c r="C29" cm="1">
        <f t="array" ref="C29">INDEX(lines!$A$1:$F$39,pairing!$A29, 1)</f>
        <v>1138</v>
      </c>
      <c r="D29" cm="1">
        <f t="array" ref="D29">INDEX(lines!$A$1:$F$39,pairing!$A29, 2)</f>
        <v>586</v>
      </c>
      <c r="E29" cm="1">
        <f t="array" ref="E29">INDEX(lines!$A$1:$F$39,pairing!$A29, 3)</f>
        <v>1187</v>
      </c>
      <c r="F29" cm="1">
        <f t="array" ref="F29">INDEX(lines!$A$1:$F$39,pairing!$A29, 4)</f>
        <v>586</v>
      </c>
      <c r="G29" cm="1">
        <f t="array" ref="G29">INDEX(lines!$A$1:$F$39,pairing!$A29, 5)</f>
        <v>0</v>
      </c>
      <c r="H29" cm="1">
        <f t="array" ref="H29">INDEX(lines!$A$1:$F$39,pairing!$A29, 6)</f>
        <v>0</v>
      </c>
      <c r="I29" cm="1">
        <f t="array" ref="I29">INDEX(lines!$A$1:$F$39,pairing!$B29, 1)</f>
        <v>1075</v>
      </c>
      <c r="J29" cm="1">
        <f t="array" ref="J29">INDEX(lines!$A$1:$F$39,pairing!$B29, 2)</f>
        <v>515</v>
      </c>
      <c r="K29" cm="1">
        <f t="array" ref="K29">INDEX(lines!$A$1:$F$39,pairing!$B29, 3)</f>
        <v>1076</v>
      </c>
      <c r="L29" cm="1">
        <f t="array" ref="L29">INDEX(lines!$A$1:$F$39,pairing!$B29, 4)</f>
        <v>494</v>
      </c>
      <c r="M29" cm="1">
        <f t="array" ref="M29">INDEX(lines!$A$1:$F$39,pairing!$B29, 5)</f>
        <v>-1.5232132235179101</v>
      </c>
      <c r="N29" cm="1">
        <f t="array" ref="N29">INDEX(lines!$A$1:$F$39,pairing!$B29, 6)</f>
        <v>-87.273689006093562</v>
      </c>
      <c r="P29">
        <f t="shared" si="6"/>
        <v>-0.98986042348399417</v>
      </c>
      <c r="Q29">
        <f t="shared" si="1"/>
        <v>-56.714824572665222</v>
      </c>
      <c r="R29">
        <f t="shared" si="2"/>
        <v>0.98986042348399417</v>
      </c>
      <c r="S29">
        <f t="shared" si="3"/>
        <v>56.714824572665222</v>
      </c>
    </row>
    <row r="30" spans="1:19" x14ac:dyDescent="0.25">
      <c r="A30">
        <f t="shared" si="4"/>
        <v>3</v>
      </c>
      <c r="B30">
        <f t="shared" si="5"/>
        <v>15</v>
      </c>
      <c r="C30" cm="1">
        <f t="array" ref="C30">INDEX(lines!$A$1:$F$39,pairing!$A30, 1)</f>
        <v>1138</v>
      </c>
      <c r="D30" cm="1">
        <f t="array" ref="D30">INDEX(lines!$A$1:$F$39,pairing!$A30, 2)</f>
        <v>586</v>
      </c>
      <c r="E30" cm="1">
        <f t="array" ref="E30">INDEX(lines!$A$1:$F$39,pairing!$A30, 3)</f>
        <v>1187</v>
      </c>
      <c r="F30" cm="1">
        <f t="array" ref="F30">INDEX(lines!$A$1:$F$39,pairing!$A30, 4)</f>
        <v>586</v>
      </c>
      <c r="G30" cm="1">
        <f t="array" ref="G30">INDEX(lines!$A$1:$F$39,pairing!$A30, 5)</f>
        <v>0</v>
      </c>
      <c r="H30" cm="1">
        <f t="array" ref="H30">INDEX(lines!$A$1:$F$39,pairing!$A30, 6)</f>
        <v>0</v>
      </c>
      <c r="I30" cm="1">
        <f t="array" ref="I30">INDEX(lines!$A$1:$F$39,pairing!$B30, 1)</f>
        <v>1076</v>
      </c>
      <c r="J30" cm="1">
        <f t="array" ref="J30">INDEX(lines!$A$1:$F$39,pairing!$B30, 2)</f>
        <v>586</v>
      </c>
      <c r="K30" cm="1">
        <f t="array" ref="K30">INDEX(lines!$A$1:$F$39,pairing!$B30, 3)</f>
        <v>1097</v>
      </c>
      <c r="L30" cm="1">
        <f t="array" ref="L30">INDEX(lines!$A$1:$F$39,pairing!$B30, 4)</f>
        <v>587</v>
      </c>
      <c r="M30" cm="1">
        <f t="array" ref="M30">INDEX(lines!$A$1:$F$39,pairing!$B30, 5)</f>
        <v>4.7583103276983299E-2</v>
      </c>
      <c r="N30" cm="1">
        <f t="array" ref="N30">INDEX(lines!$A$1:$F$39,pairing!$B30, 6)</f>
        <v>2.7263109939062602</v>
      </c>
      <c r="P30">
        <f t="shared" si="6"/>
        <v>4.754724019572968E-2</v>
      </c>
      <c r="Q30">
        <f t="shared" si="1"/>
        <v>2.7242561907100931</v>
      </c>
      <c r="R30">
        <f t="shared" si="2"/>
        <v>4.754724019572968E-2</v>
      </c>
      <c r="S30">
        <f t="shared" si="3"/>
        <v>2.7242561907100931</v>
      </c>
    </row>
    <row r="31" spans="1:19" x14ac:dyDescent="0.25">
      <c r="A31">
        <f t="shared" si="4"/>
        <v>3</v>
      </c>
      <c r="B31">
        <f t="shared" si="5"/>
        <v>16</v>
      </c>
      <c r="C31" cm="1">
        <f t="array" ref="C31">INDEX(lines!$A$1:$F$39,pairing!$A31, 1)</f>
        <v>1138</v>
      </c>
      <c r="D31" cm="1">
        <f t="array" ref="D31">INDEX(lines!$A$1:$F$39,pairing!$A31, 2)</f>
        <v>586</v>
      </c>
      <c r="E31" cm="1">
        <f t="array" ref="E31">INDEX(lines!$A$1:$F$39,pairing!$A31, 3)</f>
        <v>1187</v>
      </c>
      <c r="F31" cm="1">
        <f t="array" ref="F31">INDEX(lines!$A$1:$F$39,pairing!$A31, 4)</f>
        <v>586</v>
      </c>
      <c r="G31" cm="1">
        <f t="array" ref="G31">INDEX(lines!$A$1:$F$39,pairing!$A31, 5)</f>
        <v>0</v>
      </c>
      <c r="H31" cm="1">
        <f t="array" ref="H31">INDEX(lines!$A$1:$F$39,pairing!$A31, 6)</f>
        <v>0</v>
      </c>
      <c r="I31" cm="1">
        <f t="array" ref="I31">INDEX(lines!$A$1:$F$39,pairing!$B31, 1)</f>
        <v>1238</v>
      </c>
      <c r="J31" cm="1">
        <f t="array" ref="J31">INDEX(lines!$A$1:$F$39,pairing!$B31, 2)</f>
        <v>536</v>
      </c>
      <c r="K31" cm="1">
        <f t="array" ref="K31">INDEX(lines!$A$1:$F$39,pairing!$B31, 3)</f>
        <v>1238</v>
      </c>
      <c r="L31" cm="1">
        <f t="array" ref="L31">INDEX(lines!$A$1:$F$39,pairing!$B31, 4)</f>
        <v>503</v>
      </c>
      <c r="M31" cm="1">
        <f t="array" ref="M31">INDEX(lines!$A$1:$F$39,pairing!$B31, 5)</f>
        <v>1000000000000000</v>
      </c>
      <c r="N31" cm="1">
        <f t="array" ref="N31">INDEX(lines!$A$1:$F$39,pairing!$B31, 6)</f>
        <v>5.729577951308232E+16</v>
      </c>
      <c r="P31">
        <f t="shared" si="6"/>
        <v>1.5707963267948957</v>
      </c>
      <c r="Q31">
        <f t="shared" si="1"/>
        <v>89.999999999999943</v>
      </c>
      <c r="R31">
        <f t="shared" si="2"/>
        <v>1.5707963267948957</v>
      </c>
      <c r="S31">
        <f t="shared" si="3"/>
        <v>89.999999999999943</v>
      </c>
    </row>
    <row r="32" spans="1:19" x14ac:dyDescent="0.25">
      <c r="A32">
        <f t="shared" si="4"/>
        <v>3</v>
      </c>
      <c r="B32">
        <f t="shared" si="5"/>
        <v>17</v>
      </c>
      <c r="C32" cm="1">
        <f t="array" ref="C32">INDEX(lines!$A$1:$F$39,pairing!$A32, 1)</f>
        <v>1138</v>
      </c>
      <c r="D32" cm="1">
        <f t="array" ref="D32">INDEX(lines!$A$1:$F$39,pairing!$A32, 2)</f>
        <v>586</v>
      </c>
      <c r="E32" cm="1">
        <f t="array" ref="E32">INDEX(lines!$A$1:$F$39,pairing!$A32, 3)</f>
        <v>1187</v>
      </c>
      <c r="F32" cm="1">
        <f t="array" ref="F32">INDEX(lines!$A$1:$F$39,pairing!$A32, 4)</f>
        <v>586</v>
      </c>
      <c r="G32" cm="1">
        <f t="array" ref="G32">INDEX(lines!$A$1:$F$39,pairing!$A32, 5)</f>
        <v>0</v>
      </c>
      <c r="H32" cm="1">
        <f t="array" ref="H32">INDEX(lines!$A$1:$F$39,pairing!$A32, 6)</f>
        <v>0</v>
      </c>
      <c r="I32" cm="1">
        <f t="array" ref="I32">INDEX(lines!$A$1:$F$39,pairing!$B32, 1)</f>
        <v>1187</v>
      </c>
      <c r="J32" cm="1">
        <f t="array" ref="J32">INDEX(lines!$A$1:$F$39,pairing!$B32, 2)</f>
        <v>585</v>
      </c>
      <c r="K32" cm="1">
        <f t="array" ref="K32">INDEX(lines!$A$1:$F$39,pairing!$B32, 3)</f>
        <v>1237</v>
      </c>
      <c r="L32" cm="1">
        <f t="array" ref="L32">INDEX(lines!$A$1:$F$39,pairing!$B32, 4)</f>
        <v>499</v>
      </c>
      <c r="M32" cm="1">
        <f t="array" ref="M32">INDEX(lines!$A$1:$F$39,pairing!$B32, 5)</f>
        <v>-1.04416905536114</v>
      </c>
      <c r="N32" cm="1">
        <f t="array" ref="N32">INDEX(lines!$A$1:$F$39,pairing!$B32, 6)</f>
        <v>-59.826479970355329</v>
      </c>
      <c r="P32">
        <f t="shared" si="6"/>
        <v>-0.80700214146843008</v>
      </c>
      <c r="Q32">
        <f t="shared" si="1"/>
        <v>-46.237816764160442</v>
      </c>
      <c r="R32">
        <f t="shared" si="2"/>
        <v>0.80700214146843008</v>
      </c>
      <c r="S32">
        <f t="shared" si="3"/>
        <v>46.237816764160442</v>
      </c>
    </row>
    <row r="33" spans="1:19" x14ac:dyDescent="0.25">
      <c r="A33">
        <f t="shared" si="4"/>
        <v>3</v>
      </c>
      <c r="B33">
        <f t="shared" si="5"/>
        <v>18</v>
      </c>
      <c r="C33" cm="1">
        <f t="array" ref="C33">INDEX(lines!$A$1:$F$39,pairing!$A33, 1)</f>
        <v>1138</v>
      </c>
      <c r="D33" cm="1">
        <f t="array" ref="D33">INDEX(lines!$A$1:$F$39,pairing!$A33, 2)</f>
        <v>586</v>
      </c>
      <c r="E33" cm="1">
        <f t="array" ref="E33">INDEX(lines!$A$1:$F$39,pairing!$A33, 3)</f>
        <v>1187</v>
      </c>
      <c r="F33" cm="1">
        <f t="array" ref="F33">INDEX(lines!$A$1:$F$39,pairing!$A33, 4)</f>
        <v>586</v>
      </c>
      <c r="G33" cm="1">
        <f t="array" ref="G33">INDEX(lines!$A$1:$F$39,pairing!$A33, 5)</f>
        <v>0</v>
      </c>
      <c r="H33" cm="1">
        <f t="array" ref="H33">INDEX(lines!$A$1:$F$39,pairing!$A33, 6)</f>
        <v>0</v>
      </c>
      <c r="I33" cm="1">
        <f t="array" ref="I33">INDEX(lines!$A$1:$F$39,pairing!$B33, 1)</f>
        <v>1079</v>
      </c>
      <c r="J33" cm="1">
        <f t="array" ref="J33">INDEX(lines!$A$1:$F$39,pairing!$B33, 2)</f>
        <v>532</v>
      </c>
      <c r="K33" cm="1">
        <f t="array" ref="K33">INDEX(lines!$A$1:$F$39,pairing!$B33, 3)</f>
        <v>1138</v>
      </c>
      <c r="L33" cm="1">
        <f t="array" ref="L33">INDEX(lines!$A$1:$F$39,pairing!$B33, 4)</f>
        <v>585</v>
      </c>
      <c r="M33" cm="1">
        <f t="array" ref="M33">INDEX(lines!$A$1:$F$39,pairing!$B33, 5)</f>
        <v>0.73187789493813304</v>
      </c>
      <c r="N33" cm="1">
        <f t="array" ref="N33">INDEX(lines!$A$1:$F$39,pairing!$B33, 6)</f>
        <v>41.933514498874096</v>
      </c>
      <c r="P33">
        <f t="shared" si="6"/>
        <v>0.63180172232128873</v>
      </c>
      <c r="Q33">
        <f t="shared" si="1"/>
        <v>36.199572178106223</v>
      </c>
      <c r="R33">
        <f t="shared" si="2"/>
        <v>0.63180172232128873</v>
      </c>
      <c r="S33">
        <f t="shared" si="3"/>
        <v>36.199572178106223</v>
      </c>
    </row>
    <row r="34" spans="1:19" x14ac:dyDescent="0.25">
      <c r="A34">
        <f t="shared" si="4"/>
        <v>3</v>
      </c>
      <c r="B34">
        <f t="shared" si="5"/>
        <v>19</v>
      </c>
      <c r="C34" cm="1">
        <f t="array" ref="C34">INDEX(lines!$A$1:$F$39,pairing!$A34, 1)</f>
        <v>1138</v>
      </c>
      <c r="D34" cm="1">
        <f t="array" ref="D34">INDEX(lines!$A$1:$F$39,pairing!$A34, 2)</f>
        <v>586</v>
      </c>
      <c r="E34" cm="1">
        <f t="array" ref="E34">INDEX(lines!$A$1:$F$39,pairing!$A34, 3)</f>
        <v>1187</v>
      </c>
      <c r="F34" cm="1">
        <f t="array" ref="F34">INDEX(lines!$A$1:$F$39,pairing!$A34, 4)</f>
        <v>586</v>
      </c>
      <c r="G34" cm="1">
        <f t="array" ref="G34">INDEX(lines!$A$1:$F$39,pairing!$A34, 5)</f>
        <v>0</v>
      </c>
      <c r="H34" cm="1">
        <f t="array" ref="H34">INDEX(lines!$A$1:$F$39,pairing!$A34, 6)</f>
        <v>0</v>
      </c>
      <c r="I34" cm="1">
        <f t="array" ref="I34">INDEX(lines!$A$1:$F$39,pairing!$B34, 1)</f>
        <v>1196</v>
      </c>
      <c r="J34" cm="1">
        <f t="array" ref="J34">INDEX(lines!$A$1:$F$39,pairing!$B34, 2)</f>
        <v>586</v>
      </c>
      <c r="K34" cm="1">
        <f t="array" ref="K34">INDEX(lines!$A$1:$F$39,pairing!$B34, 3)</f>
        <v>1237</v>
      </c>
      <c r="L34" cm="1">
        <f t="array" ref="L34">INDEX(lines!$A$1:$F$39,pairing!$B34, 4)</f>
        <v>514</v>
      </c>
      <c r="M34" cm="1">
        <f t="array" ref="M34">INDEX(lines!$A$1:$F$39,pairing!$B34, 5)</f>
        <v>-1.05314721741812</v>
      </c>
      <c r="N34" cm="1">
        <f t="array" ref="N34">INDEX(lines!$A$1:$F$39,pairing!$B34, 6)</f>
        <v>-60.340890764004776</v>
      </c>
      <c r="P34">
        <f t="shared" si="6"/>
        <v>-0.811278115372143</v>
      </c>
      <c r="Q34">
        <f t="shared" si="1"/>
        <v>-46.482812022151265</v>
      </c>
      <c r="R34">
        <f t="shared" si="2"/>
        <v>0.811278115372143</v>
      </c>
      <c r="S34">
        <f t="shared" si="3"/>
        <v>46.482812022151265</v>
      </c>
    </row>
    <row r="35" spans="1:19" x14ac:dyDescent="0.25">
      <c r="A35">
        <f t="shared" si="4"/>
        <v>4</v>
      </c>
      <c r="B35">
        <f t="shared" si="5"/>
        <v>5</v>
      </c>
      <c r="C35" cm="1">
        <f t="array" ref="C35">INDEX(lines!$A$1:$F$39,pairing!$A35, 1)</f>
        <v>1081</v>
      </c>
      <c r="D35" cm="1">
        <f t="array" ref="D35">INDEX(lines!$A$1:$F$39,pairing!$A35, 2)</f>
        <v>429</v>
      </c>
      <c r="E35" cm="1">
        <f t="array" ref="E35">INDEX(lines!$A$1:$F$39,pairing!$A35, 3)</f>
        <v>1111</v>
      </c>
      <c r="F35" cm="1">
        <f t="array" ref="F35">INDEX(lines!$A$1:$F$39,pairing!$A35, 4)</f>
        <v>429</v>
      </c>
      <c r="G35" cm="1">
        <f t="array" ref="G35">INDEX(lines!$A$1:$F$39,pairing!$A35, 5)</f>
        <v>0</v>
      </c>
      <c r="H35" cm="1">
        <f t="array" ref="H35">INDEX(lines!$A$1:$F$39,pairing!$A35, 6)</f>
        <v>0</v>
      </c>
      <c r="I35" cm="1">
        <f t="array" ref="I35">INDEX(lines!$A$1:$F$39,pairing!$B35, 1)</f>
        <v>1076</v>
      </c>
      <c r="J35" cm="1">
        <f t="array" ref="J35">INDEX(lines!$A$1:$F$39,pairing!$B35, 2)</f>
        <v>450</v>
      </c>
      <c r="K35" cm="1">
        <f t="array" ref="K35">INDEX(lines!$A$1:$F$39,pairing!$B35, 3)</f>
        <v>1076</v>
      </c>
      <c r="L35" cm="1">
        <f t="array" ref="L35">INDEX(lines!$A$1:$F$39,pairing!$B35, 4)</f>
        <v>430</v>
      </c>
      <c r="M35" cm="1">
        <f t="array" ref="M35">INDEX(lines!$A$1:$F$39,pairing!$B35, 5)</f>
        <v>1000000000000000</v>
      </c>
      <c r="N35" cm="1">
        <f t="array" ref="N35">INDEX(lines!$A$1:$F$39,pairing!$B35, 6)</f>
        <v>5.729577951308232E+16</v>
      </c>
      <c r="P35">
        <f t="shared" si="6"/>
        <v>1.5707963267948957</v>
      </c>
      <c r="Q35">
        <f t="shared" si="1"/>
        <v>89.999999999999943</v>
      </c>
      <c r="R35">
        <f t="shared" si="2"/>
        <v>1.5707963267948957</v>
      </c>
      <c r="S35">
        <f t="shared" si="3"/>
        <v>89.999999999999943</v>
      </c>
    </row>
    <row r="36" spans="1:19" x14ac:dyDescent="0.25">
      <c r="A36">
        <f t="shared" si="4"/>
        <v>4</v>
      </c>
      <c r="B36">
        <f t="shared" si="5"/>
        <v>6</v>
      </c>
      <c r="C36" cm="1">
        <f t="array" ref="C36">INDEX(lines!$A$1:$F$39,pairing!$A36, 1)</f>
        <v>1081</v>
      </c>
      <c r="D36" cm="1">
        <f t="array" ref="D36">INDEX(lines!$A$1:$F$39,pairing!$A36, 2)</f>
        <v>429</v>
      </c>
      <c r="E36" cm="1">
        <f t="array" ref="E36">INDEX(lines!$A$1:$F$39,pairing!$A36, 3)</f>
        <v>1111</v>
      </c>
      <c r="F36" cm="1">
        <f t="array" ref="F36">INDEX(lines!$A$1:$F$39,pairing!$A36, 4)</f>
        <v>429</v>
      </c>
      <c r="G36" cm="1">
        <f t="array" ref="G36">INDEX(lines!$A$1:$F$39,pairing!$A36, 5)</f>
        <v>0</v>
      </c>
      <c r="H36" cm="1">
        <f t="array" ref="H36">INDEX(lines!$A$1:$F$39,pairing!$A36, 6)</f>
        <v>0</v>
      </c>
      <c r="I36" cm="1">
        <f t="array" ref="I36">INDEX(lines!$A$1:$F$39,pairing!$B36, 1)</f>
        <v>1187</v>
      </c>
      <c r="J36" cm="1">
        <f t="array" ref="J36">INDEX(lines!$A$1:$F$39,pairing!$B36, 2)</f>
        <v>584</v>
      </c>
      <c r="K36" cm="1">
        <f t="array" ref="K36">INDEX(lines!$A$1:$F$39,pairing!$B36, 3)</f>
        <v>1237</v>
      </c>
      <c r="L36" cm="1">
        <f t="array" ref="L36">INDEX(lines!$A$1:$F$39,pairing!$B36, 4)</f>
        <v>497</v>
      </c>
      <c r="M36" cm="1">
        <f t="array" ref="M36">INDEX(lines!$A$1:$F$39,pairing!$B36, 5)</f>
        <v>-1.04917802969851</v>
      </c>
      <c r="N36" cm="1">
        <f t="array" ref="N36">INDEX(lines!$A$1:$F$39,pairing!$B36, 6)</f>
        <v>-60.113473059575966</v>
      </c>
      <c r="P36">
        <f t="shared" si="6"/>
        <v>-0.809392463027228</v>
      </c>
      <c r="Q36">
        <f t="shared" si="1"/>
        <v>-46.37477210115869</v>
      </c>
      <c r="R36">
        <f t="shared" si="2"/>
        <v>0.809392463027228</v>
      </c>
      <c r="S36">
        <f t="shared" si="3"/>
        <v>46.37477210115869</v>
      </c>
    </row>
    <row r="37" spans="1:19" x14ac:dyDescent="0.25">
      <c r="A37">
        <f t="shared" si="4"/>
        <v>4</v>
      </c>
      <c r="B37">
        <f t="shared" si="5"/>
        <v>7</v>
      </c>
      <c r="C37" cm="1">
        <f t="array" ref="C37">INDEX(lines!$A$1:$F$39,pairing!$A37, 1)</f>
        <v>1081</v>
      </c>
      <c r="D37" cm="1">
        <f t="array" ref="D37">INDEX(lines!$A$1:$F$39,pairing!$A37, 2)</f>
        <v>429</v>
      </c>
      <c r="E37" cm="1">
        <f t="array" ref="E37">INDEX(lines!$A$1:$F$39,pairing!$A37, 3)</f>
        <v>1111</v>
      </c>
      <c r="F37" cm="1">
        <f t="array" ref="F37">INDEX(lines!$A$1:$F$39,pairing!$A37, 4)</f>
        <v>429</v>
      </c>
      <c r="G37" cm="1">
        <f t="array" ref="G37">INDEX(lines!$A$1:$F$39,pairing!$A37, 5)</f>
        <v>0</v>
      </c>
      <c r="H37" cm="1">
        <f t="array" ref="H37">INDEX(lines!$A$1:$F$39,pairing!$A37, 6)</f>
        <v>0</v>
      </c>
      <c r="I37" cm="1">
        <f t="array" ref="I37">INDEX(lines!$A$1:$F$39,pairing!$B37, 1)</f>
        <v>1100</v>
      </c>
      <c r="J37" cm="1">
        <f t="array" ref="J37">INDEX(lines!$A$1:$F$39,pairing!$B37, 2)</f>
        <v>539</v>
      </c>
      <c r="K37" cm="1">
        <f t="array" ref="K37">INDEX(lines!$A$1:$F$39,pairing!$B37, 3)</f>
        <v>1151</v>
      </c>
      <c r="L37" cm="1">
        <f t="array" ref="L37">INDEX(lines!$A$1:$F$39,pairing!$B37, 4)</f>
        <v>585</v>
      </c>
      <c r="M37" cm="1">
        <f t="array" ref="M37">INDEX(lines!$A$1:$F$39,pairing!$B37, 5)</f>
        <v>0.73389735244622201</v>
      </c>
      <c r="N37" cm="1">
        <f t="array" ref="N37">INDEX(lines!$A$1:$F$39,pairing!$B37, 6)</f>
        <v>42.049220890993602</v>
      </c>
      <c r="P37">
        <f t="shared" si="6"/>
        <v>0.63311551179586423</v>
      </c>
      <c r="Q37">
        <f t="shared" si="1"/>
        <v>36.274846770168111</v>
      </c>
      <c r="R37">
        <f t="shared" si="2"/>
        <v>0.63311551179586423</v>
      </c>
      <c r="S37">
        <f t="shared" si="3"/>
        <v>36.274846770168111</v>
      </c>
    </row>
    <row r="38" spans="1:19" x14ac:dyDescent="0.25">
      <c r="A38">
        <f t="shared" ref="A38:A92" si="7">IF(B37=$X$2,A37+1,A37)</f>
        <v>4</v>
      </c>
      <c r="B38">
        <f t="shared" ref="B38:B92" si="8">IF(B37=$X$2,A38+1,B37+1)</f>
        <v>8</v>
      </c>
      <c r="C38" cm="1">
        <f t="array" ref="C38">INDEX(lines!$A$1:$F$39,pairing!$A38, 1)</f>
        <v>1081</v>
      </c>
      <c r="D38" cm="1">
        <f t="array" ref="D38">INDEX(lines!$A$1:$F$39,pairing!$A38, 2)</f>
        <v>429</v>
      </c>
      <c r="E38" cm="1">
        <f t="array" ref="E38">INDEX(lines!$A$1:$F$39,pairing!$A38, 3)</f>
        <v>1111</v>
      </c>
      <c r="F38" cm="1">
        <f t="array" ref="F38">INDEX(lines!$A$1:$F$39,pairing!$A38, 4)</f>
        <v>429</v>
      </c>
      <c r="G38" cm="1">
        <f t="array" ref="G38">INDEX(lines!$A$1:$F$39,pairing!$A38, 5)</f>
        <v>0</v>
      </c>
      <c r="H38" cm="1">
        <f t="array" ref="H38">INDEX(lines!$A$1:$F$39,pairing!$A38, 6)</f>
        <v>0</v>
      </c>
      <c r="I38" cm="1">
        <f t="array" ref="I38">INDEX(lines!$A$1:$F$39,pairing!$B38, 1)</f>
        <v>1075</v>
      </c>
      <c r="J38" cm="1">
        <f t="array" ref="J38">INDEX(lines!$A$1:$F$39,pairing!$B38, 2)</f>
        <v>525</v>
      </c>
      <c r="K38" cm="1">
        <f t="array" ref="K38">INDEX(lines!$A$1:$F$39,pairing!$B38, 3)</f>
        <v>1086</v>
      </c>
      <c r="L38" cm="1">
        <f t="array" ref="L38">INDEX(lines!$A$1:$F$39,pairing!$B38, 4)</f>
        <v>586</v>
      </c>
      <c r="M38" cm="1">
        <f t="array" ref="M38">INDEX(lines!$A$1:$F$39,pairing!$B38, 5)</f>
        <v>1.3923858274438501</v>
      </c>
      <c r="N38" cm="1">
        <f t="array" ref="N38">INDEX(lines!$A$1:$F$39,pairing!$B38, 6)</f>
        <v>79.777831366363529</v>
      </c>
      <c r="P38">
        <f t="shared" ref="P38:P92" si="9">ATAN((M38-G38)/(1+M38*G38))</f>
        <v>0.94796519365330423</v>
      </c>
      <c r="Q38">
        <f t="shared" si="1"/>
        <v>54.314404721636102</v>
      </c>
      <c r="R38">
        <f t="shared" ref="R38:R92" si="10">ABS(P38)</f>
        <v>0.94796519365330423</v>
      </c>
      <c r="S38">
        <f t="shared" si="3"/>
        <v>54.314404721636102</v>
      </c>
    </row>
    <row r="39" spans="1:19" x14ac:dyDescent="0.25">
      <c r="A39">
        <f t="shared" si="7"/>
        <v>4</v>
      </c>
      <c r="B39">
        <f t="shared" si="8"/>
        <v>9</v>
      </c>
      <c r="C39" cm="1">
        <f t="array" ref="C39">INDEX(lines!$A$1:$F$39,pairing!$A39, 1)</f>
        <v>1081</v>
      </c>
      <c r="D39" cm="1">
        <f t="array" ref="D39">INDEX(lines!$A$1:$F$39,pairing!$A39, 2)</f>
        <v>429</v>
      </c>
      <c r="E39" cm="1">
        <f t="array" ref="E39">INDEX(lines!$A$1:$F$39,pairing!$A39, 3)</f>
        <v>1111</v>
      </c>
      <c r="F39" cm="1">
        <f t="array" ref="F39">INDEX(lines!$A$1:$F$39,pairing!$A39, 4)</f>
        <v>429</v>
      </c>
      <c r="G39" cm="1">
        <f t="array" ref="G39">INDEX(lines!$A$1:$F$39,pairing!$A39, 5)</f>
        <v>0</v>
      </c>
      <c r="H39" cm="1">
        <f t="array" ref="H39">INDEX(lines!$A$1:$F$39,pairing!$A39, 6)</f>
        <v>0</v>
      </c>
      <c r="I39" cm="1">
        <f t="array" ref="I39">INDEX(lines!$A$1:$F$39,pairing!$B39, 1)</f>
        <v>1190</v>
      </c>
      <c r="J39" cm="1">
        <f t="array" ref="J39">INDEX(lines!$A$1:$F$39,pairing!$B39, 2)</f>
        <v>430</v>
      </c>
      <c r="K39" cm="1">
        <f t="array" ref="K39">INDEX(lines!$A$1:$F$39,pairing!$B39, 3)</f>
        <v>1217</v>
      </c>
      <c r="L39" cm="1">
        <f t="array" ref="L39">INDEX(lines!$A$1:$F$39,pairing!$B39, 4)</f>
        <v>446</v>
      </c>
      <c r="M39" cm="1">
        <f t="array" ref="M39">INDEX(lines!$A$1:$F$39,pairing!$B39, 5)</f>
        <v>0.53495507378609597</v>
      </c>
      <c r="N39" cm="1">
        <f t="array" ref="N39">INDEX(lines!$A$1:$F$39,pairing!$B39, 6)</f>
        <v>30.650667957052839</v>
      </c>
      <c r="P39">
        <f t="shared" si="9"/>
        <v>0.49121907663586578</v>
      </c>
      <c r="Q39">
        <f t="shared" si="1"/>
        <v>28.144779907548454</v>
      </c>
      <c r="R39">
        <f t="shared" si="10"/>
        <v>0.49121907663586578</v>
      </c>
      <c r="S39">
        <f t="shared" si="3"/>
        <v>28.144779907548454</v>
      </c>
    </row>
    <row r="40" spans="1:19" x14ac:dyDescent="0.25">
      <c r="A40">
        <f t="shared" si="7"/>
        <v>4</v>
      </c>
      <c r="B40">
        <f t="shared" si="8"/>
        <v>10</v>
      </c>
      <c r="C40" cm="1">
        <f t="array" ref="C40">INDEX(lines!$A$1:$F$39,pairing!$A40, 1)</f>
        <v>1081</v>
      </c>
      <c r="D40" cm="1">
        <f t="array" ref="D40">INDEX(lines!$A$1:$F$39,pairing!$A40, 2)</f>
        <v>429</v>
      </c>
      <c r="E40" cm="1">
        <f t="array" ref="E40">INDEX(lines!$A$1:$F$39,pairing!$A40, 3)</f>
        <v>1111</v>
      </c>
      <c r="F40" cm="1">
        <f t="array" ref="F40">INDEX(lines!$A$1:$F$39,pairing!$A40, 4)</f>
        <v>429</v>
      </c>
      <c r="G40" cm="1">
        <f t="array" ref="G40">INDEX(lines!$A$1:$F$39,pairing!$A40, 5)</f>
        <v>0</v>
      </c>
      <c r="H40" cm="1">
        <f t="array" ref="H40">INDEX(lines!$A$1:$F$39,pairing!$A40, 6)</f>
        <v>0</v>
      </c>
      <c r="I40" cm="1">
        <f t="array" ref="I40">INDEX(lines!$A$1:$F$39,pairing!$B40, 1)</f>
        <v>1214</v>
      </c>
      <c r="J40" cm="1">
        <f t="array" ref="J40">INDEX(lines!$A$1:$F$39,pairing!$B40, 2)</f>
        <v>586</v>
      </c>
      <c r="K40" cm="1">
        <f t="array" ref="K40">INDEX(lines!$A$1:$F$39,pairing!$B40, 3)</f>
        <v>1236</v>
      </c>
      <c r="L40" cm="1">
        <f t="array" ref="L40">INDEX(lines!$A$1:$F$39,pairing!$B40, 4)</f>
        <v>586</v>
      </c>
      <c r="M40" cm="1">
        <f t="array" ref="M40">INDEX(lines!$A$1:$F$39,pairing!$B40, 5)</f>
        <v>0</v>
      </c>
      <c r="N40" cm="1">
        <f t="array" ref="N40">INDEX(lines!$A$1:$F$39,pairing!$B40, 6)</f>
        <v>0</v>
      </c>
      <c r="P40">
        <f t="shared" si="9"/>
        <v>0</v>
      </c>
      <c r="Q40">
        <f t="shared" si="1"/>
        <v>0</v>
      </c>
      <c r="R40">
        <f t="shared" si="10"/>
        <v>0</v>
      </c>
      <c r="S40">
        <f t="shared" si="3"/>
        <v>0</v>
      </c>
    </row>
    <row r="41" spans="1:19" x14ac:dyDescent="0.25">
      <c r="A41">
        <f t="shared" si="7"/>
        <v>4</v>
      </c>
      <c r="B41">
        <f t="shared" si="8"/>
        <v>11</v>
      </c>
      <c r="C41" cm="1">
        <f t="array" ref="C41">INDEX(lines!$A$1:$F$39,pairing!$A41, 1)</f>
        <v>1081</v>
      </c>
      <c r="D41" cm="1">
        <f t="array" ref="D41">INDEX(lines!$A$1:$F$39,pairing!$A41, 2)</f>
        <v>429</v>
      </c>
      <c r="E41" cm="1">
        <f t="array" ref="E41">INDEX(lines!$A$1:$F$39,pairing!$A41, 3)</f>
        <v>1111</v>
      </c>
      <c r="F41" cm="1">
        <f t="array" ref="F41">INDEX(lines!$A$1:$F$39,pairing!$A41, 4)</f>
        <v>429</v>
      </c>
      <c r="G41" cm="1">
        <f t="array" ref="G41">INDEX(lines!$A$1:$F$39,pairing!$A41, 5)</f>
        <v>0</v>
      </c>
      <c r="H41" cm="1">
        <f t="array" ref="H41">INDEX(lines!$A$1:$F$39,pairing!$A41, 6)</f>
        <v>0</v>
      </c>
      <c r="I41" cm="1">
        <f t="array" ref="I41">INDEX(lines!$A$1:$F$39,pairing!$B41, 1)</f>
        <v>1197</v>
      </c>
      <c r="J41" cm="1">
        <f t="array" ref="J41">INDEX(lines!$A$1:$F$39,pairing!$B41, 2)</f>
        <v>586</v>
      </c>
      <c r="K41" cm="1">
        <f t="array" ref="K41">INDEX(lines!$A$1:$F$39,pairing!$B41, 3)</f>
        <v>1238</v>
      </c>
      <c r="L41" cm="1">
        <f t="array" ref="L41">INDEX(lines!$A$1:$F$39,pairing!$B41, 4)</f>
        <v>515</v>
      </c>
      <c r="M41" cm="1">
        <f t="array" ref="M41">INDEX(lines!$A$1:$F$39,pairing!$B41, 5)</f>
        <v>-1.0471116657986499</v>
      </c>
      <c r="N41" cm="1">
        <f t="array" ref="N41">INDEX(lines!$A$1:$F$39,pairing!$B41, 6)</f>
        <v>-59.995079129175785</v>
      </c>
      <c r="P41">
        <f t="shared" si="9"/>
        <v>-0.80840782718505666</v>
      </c>
      <c r="Q41">
        <f t="shared" si="1"/>
        <v>-46.318356623044963</v>
      </c>
      <c r="R41">
        <f t="shared" si="10"/>
        <v>0.80840782718505666</v>
      </c>
      <c r="S41">
        <f t="shared" si="3"/>
        <v>46.318356623044963</v>
      </c>
    </row>
    <row r="42" spans="1:19" x14ac:dyDescent="0.25">
      <c r="A42">
        <f t="shared" si="7"/>
        <v>4</v>
      </c>
      <c r="B42">
        <f t="shared" si="8"/>
        <v>12</v>
      </c>
      <c r="C42" cm="1">
        <f t="array" ref="C42">INDEX(lines!$A$1:$F$39,pairing!$A42, 1)</f>
        <v>1081</v>
      </c>
      <c r="D42" cm="1">
        <f t="array" ref="D42">INDEX(lines!$A$1:$F$39,pairing!$A42, 2)</f>
        <v>429</v>
      </c>
      <c r="E42" cm="1">
        <f t="array" ref="E42">INDEX(lines!$A$1:$F$39,pairing!$A42, 3)</f>
        <v>1111</v>
      </c>
      <c r="F42" cm="1">
        <f t="array" ref="F42">INDEX(lines!$A$1:$F$39,pairing!$A42, 4)</f>
        <v>429</v>
      </c>
      <c r="G42" cm="1">
        <f t="array" ref="G42">INDEX(lines!$A$1:$F$39,pairing!$A42, 5)</f>
        <v>0</v>
      </c>
      <c r="H42" cm="1">
        <f t="array" ref="H42">INDEX(lines!$A$1:$F$39,pairing!$A42, 6)</f>
        <v>0</v>
      </c>
      <c r="I42" cm="1">
        <f t="array" ref="I42">INDEX(lines!$A$1:$F$39,pairing!$B42, 1)</f>
        <v>1221</v>
      </c>
      <c r="J42" cm="1">
        <f t="array" ref="J42">INDEX(lines!$A$1:$F$39,pairing!$B42, 2)</f>
        <v>450</v>
      </c>
      <c r="K42" cm="1">
        <f t="array" ref="K42">INDEX(lines!$A$1:$F$39,pairing!$B42, 3)</f>
        <v>1237</v>
      </c>
      <c r="L42" cm="1">
        <f t="array" ref="L42">INDEX(lines!$A$1:$F$39,pairing!$B42, 4)</f>
        <v>474</v>
      </c>
      <c r="M42" cm="1">
        <f t="array" ref="M42">INDEX(lines!$A$1:$F$39,pairing!$B42, 5)</f>
        <v>0.98279372324732905</v>
      </c>
      <c r="N42" cm="1">
        <f t="array" ref="N42">INDEX(lines!$A$1:$F$39,pairing!$B42, 6)</f>
        <v>56.309932474020215</v>
      </c>
      <c r="P42">
        <f t="shared" si="9"/>
        <v>0.77672058656770659</v>
      </c>
      <c r="Q42">
        <f t="shared" si="1"/>
        <v>44.502811471255285</v>
      </c>
      <c r="R42">
        <f t="shared" si="10"/>
        <v>0.77672058656770659</v>
      </c>
      <c r="S42">
        <f t="shared" si="3"/>
        <v>44.502811471255285</v>
      </c>
    </row>
    <row r="43" spans="1:19" x14ac:dyDescent="0.25">
      <c r="A43">
        <f t="shared" si="7"/>
        <v>4</v>
      </c>
      <c r="B43">
        <f t="shared" si="8"/>
        <v>13</v>
      </c>
      <c r="C43" cm="1">
        <f t="array" ref="C43">INDEX(lines!$A$1:$F$39,pairing!$A43, 1)</f>
        <v>1081</v>
      </c>
      <c r="D43" cm="1">
        <f t="array" ref="D43">INDEX(lines!$A$1:$F$39,pairing!$A43, 2)</f>
        <v>429</v>
      </c>
      <c r="E43" cm="1">
        <f t="array" ref="E43">INDEX(lines!$A$1:$F$39,pairing!$A43, 3)</f>
        <v>1111</v>
      </c>
      <c r="F43" cm="1">
        <f t="array" ref="F43">INDEX(lines!$A$1:$F$39,pairing!$A43, 4)</f>
        <v>429</v>
      </c>
      <c r="G43" cm="1">
        <f t="array" ref="G43">INDEX(lines!$A$1:$F$39,pairing!$A43, 5)</f>
        <v>0</v>
      </c>
      <c r="H43" cm="1">
        <f t="array" ref="H43">INDEX(lines!$A$1:$F$39,pairing!$A43, 6)</f>
        <v>0</v>
      </c>
      <c r="I43" cm="1">
        <f t="array" ref="I43">INDEX(lines!$A$1:$F$39,pairing!$B43, 1)</f>
        <v>1078</v>
      </c>
      <c r="J43" cm="1">
        <f t="array" ref="J43">INDEX(lines!$A$1:$F$39,pairing!$B43, 2)</f>
        <v>532</v>
      </c>
      <c r="K43" cm="1">
        <f t="array" ref="K43">INDEX(lines!$A$1:$F$39,pairing!$B43, 3)</f>
        <v>1126</v>
      </c>
      <c r="L43" cm="1">
        <f t="array" ref="L43">INDEX(lines!$A$1:$F$39,pairing!$B43, 4)</f>
        <v>575</v>
      </c>
      <c r="M43" cm="1">
        <f t="array" ref="M43">INDEX(lines!$A$1:$F$39,pairing!$B43, 5)</f>
        <v>0.73050830080329399</v>
      </c>
      <c r="N43" cm="1">
        <f t="array" ref="N43">INDEX(lines!$A$1:$F$39,pairing!$B43, 6)</f>
        <v>41.855042535301948</v>
      </c>
      <c r="P43">
        <f t="shared" si="9"/>
        <v>0.63090927119055895</v>
      </c>
      <c r="Q43">
        <f t="shared" si="1"/>
        <v>36.148438494893725</v>
      </c>
      <c r="R43">
        <f t="shared" si="10"/>
        <v>0.63090927119055895</v>
      </c>
      <c r="S43">
        <f t="shared" si="3"/>
        <v>36.148438494893725</v>
      </c>
    </row>
    <row r="44" spans="1:19" x14ac:dyDescent="0.25">
      <c r="A44">
        <f t="shared" si="7"/>
        <v>4</v>
      </c>
      <c r="B44">
        <f t="shared" si="8"/>
        <v>14</v>
      </c>
      <c r="C44" cm="1">
        <f t="array" ref="C44">INDEX(lines!$A$1:$F$39,pairing!$A44, 1)</f>
        <v>1081</v>
      </c>
      <c r="D44" cm="1">
        <f t="array" ref="D44">INDEX(lines!$A$1:$F$39,pairing!$A44, 2)</f>
        <v>429</v>
      </c>
      <c r="E44" cm="1">
        <f t="array" ref="E44">INDEX(lines!$A$1:$F$39,pairing!$A44, 3)</f>
        <v>1111</v>
      </c>
      <c r="F44" cm="1">
        <f t="array" ref="F44">INDEX(lines!$A$1:$F$39,pairing!$A44, 4)</f>
        <v>429</v>
      </c>
      <c r="G44" cm="1">
        <f t="array" ref="G44">INDEX(lines!$A$1:$F$39,pairing!$A44, 5)</f>
        <v>0</v>
      </c>
      <c r="H44" cm="1">
        <f t="array" ref="H44">INDEX(lines!$A$1:$F$39,pairing!$A44, 6)</f>
        <v>0</v>
      </c>
      <c r="I44" cm="1">
        <f t="array" ref="I44">INDEX(lines!$A$1:$F$39,pairing!$B44, 1)</f>
        <v>1075</v>
      </c>
      <c r="J44" cm="1">
        <f t="array" ref="J44">INDEX(lines!$A$1:$F$39,pairing!$B44, 2)</f>
        <v>515</v>
      </c>
      <c r="K44" cm="1">
        <f t="array" ref="K44">INDEX(lines!$A$1:$F$39,pairing!$B44, 3)</f>
        <v>1076</v>
      </c>
      <c r="L44" cm="1">
        <f t="array" ref="L44">INDEX(lines!$A$1:$F$39,pairing!$B44, 4)</f>
        <v>494</v>
      </c>
      <c r="M44" cm="1">
        <f t="array" ref="M44">INDEX(lines!$A$1:$F$39,pairing!$B44, 5)</f>
        <v>-1.5232132235179101</v>
      </c>
      <c r="N44" cm="1">
        <f t="array" ref="N44">INDEX(lines!$A$1:$F$39,pairing!$B44, 6)</f>
        <v>-87.273689006093562</v>
      </c>
      <c r="P44">
        <f t="shared" si="9"/>
        <v>-0.98986042348399417</v>
      </c>
      <c r="Q44">
        <f t="shared" si="1"/>
        <v>-56.714824572665222</v>
      </c>
      <c r="R44">
        <f t="shared" si="10"/>
        <v>0.98986042348399417</v>
      </c>
      <c r="S44">
        <f t="shared" si="3"/>
        <v>56.714824572665222</v>
      </c>
    </row>
    <row r="45" spans="1:19" x14ac:dyDescent="0.25">
      <c r="A45">
        <f t="shared" si="7"/>
        <v>4</v>
      </c>
      <c r="B45">
        <f t="shared" si="8"/>
        <v>15</v>
      </c>
      <c r="C45" cm="1">
        <f t="array" ref="C45">INDEX(lines!$A$1:$F$39,pairing!$A45, 1)</f>
        <v>1081</v>
      </c>
      <c r="D45" cm="1">
        <f t="array" ref="D45">INDEX(lines!$A$1:$F$39,pairing!$A45, 2)</f>
        <v>429</v>
      </c>
      <c r="E45" cm="1">
        <f t="array" ref="E45">INDEX(lines!$A$1:$F$39,pairing!$A45, 3)</f>
        <v>1111</v>
      </c>
      <c r="F45" cm="1">
        <f t="array" ref="F45">INDEX(lines!$A$1:$F$39,pairing!$A45, 4)</f>
        <v>429</v>
      </c>
      <c r="G45" cm="1">
        <f t="array" ref="G45">INDEX(lines!$A$1:$F$39,pairing!$A45, 5)</f>
        <v>0</v>
      </c>
      <c r="H45" cm="1">
        <f t="array" ref="H45">INDEX(lines!$A$1:$F$39,pairing!$A45, 6)</f>
        <v>0</v>
      </c>
      <c r="I45" cm="1">
        <f t="array" ref="I45">INDEX(lines!$A$1:$F$39,pairing!$B45, 1)</f>
        <v>1076</v>
      </c>
      <c r="J45" cm="1">
        <f t="array" ref="J45">INDEX(lines!$A$1:$F$39,pairing!$B45, 2)</f>
        <v>586</v>
      </c>
      <c r="K45" cm="1">
        <f t="array" ref="K45">INDEX(lines!$A$1:$F$39,pairing!$B45, 3)</f>
        <v>1097</v>
      </c>
      <c r="L45" cm="1">
        <f t="array" ref="L45">INDEX(lines!$A$1:$F$39,pairing!$B45, 4)</f>
        <v>587</v>
      </c>
      <c r="M45" cm="1">
        <f t="array" ref="M45">INDEX(lines!$A$1:$F$39,pairing!$B45, 5)</f>
        <v>4.7583103276983299E-2</v>
      </c>
      <c r="N45" cm="1">
        <f t="array" ref="N45">INDEX(lines!$A$1:$F$39,pairing!$B45, 6)</f>
        <v>2.7263109939062602</v>
      </c>
      <c r="P45">
        <f t="shared" si="9"/>
        <v>4.754724019572968E-2</v>
      </c>
      <c r="Q45">
        <f t="shared" si="1"/>
        <v>2.7242561907100931</v>
      </c>
      <c r="R45">
        <f t="shared" si="10"/>
        <v>4.754724019572968E-2</v>
      </c>
      <c r="S45">
        <f t="shared" si="3"/>
        <v>2.7242561907100931</v>
      </c>
    </row>
    <row r="46" spans="1:19" x14ac:dyDescent="0.25">
      <c r="A46">
        <f t="shared" si="7"/>
        <v>4</v>
      </c>
      <c r="B46">
        <f t="shared" si="8"/>
        <v>16</v>
      </c>
      <c r="C46" cm="1">
        <f t="array" ref="C46">INDEX(lines!$A$1:$F$39,pairing!$A46, 1)</f>
        <v>1081</v>
      </c>
      <c r="D46" cm="1">
        <f t="array" ref="D46">INDEX(lines!$A$1:$F$39,pairing!$A46, 2)</f>
        <v>429</v>
      </c>
      <c r="E46" cm="1">
        <f t="array" ref="E46">INDEX(lines!$A$1:$F$39,pairing!$A46, 3)</f>
        <v>1111</v>
      </c>
      <c r="F46" cm="1">
        <f t="array" ref="F46">INDEX(lines!$A$1:$F$39,pairing!$A46, 4)</f>
        <v>429</v>
      </c>
      <c r="G46" cm="1">
        <f t="array" ref="G46">INDEX(lines!$A$1:$F$39,pairing!$A46, 5)</f>
        <v>0</v>
      </c>
      <c r="H46" cm="1">
        <f t="array" ref="H46">INDEX(lines!$A$1:$F$39,pairing!$A46, 6)</f>
        <v>0</v>
      </c>
      <c r="I46" cm="1">
        <f t="array" ref="I46">INDEX(lines!$A$1:$F$39,pairing!$B46, 1)</f>
        <v>1238</v>
      </c>
      <c r="J46" cm="1">
        <f t="array" ref="J46">INDEX(lines!$A$1:$F$39,pairing!$B46, 2)</f>
        <v>536</v>
      </c>
      <c r="K46" cm="1">
        <f t="array" ref="K46">INDEX(lines!$A$1:$F$39,pairing!$B46, 3)</f>
        <v>1238</v>
      </c>
      <c r="L46" cm="1">
        <f t="array" ref="L46">INDEX(lines!$A$1:$F$39,pairing!$B46, 4)</f>
        <v>503</v>
      </c>
      <c r="M46" cm="1">
        <f t="array" ref="M46">INDEX(lines!$A$1:$F$39,pairing!$B46, 5)</f>
        <v>1000000000000000</v>
      </c>
      <c r="N46" cm="1">
        <f t="array" ref="N46">INDEX(lines!$A$1:$F$39,pairing!$B46, 6)</f>
        <v>5.729577951308232E+16</v>
      </c>
      <c r="P46">
        <f t="shared" si="9"/>
        <v>1.5707963267948957</v>
      </c>
      <c r="Q46">
        <f t="shared" si="1"/>
        <v>89.999999999999943</v>
      </c>
      <c r="R46">
        <f t="shared" si="10"/>
        <v>1.5707963267948957</v>
      </c>
      <c r="S46">
        <f t="shared" si="3"/>
        <v>89.999999999999943</v>
      </c>
    </row>
    <row r="47" spans="1:19" x14ac:dyDescent="0.25">
      <c r="A47">
        <f t="shared" si="7"/>
        <v>4</v>
      </c>
      <c r="B47">
        <f t="shared" si="8"/>
        <v>17</v>
      </c>
      <c r="C47" cm="1">
        <f t="array" ref="C47">INDEX(lines!$A$1:$F$39,pairing!$A47, 1)</f>
        <v>1081</v>
      </c>
      <c r="D47" cm="1">
        <f t="array" ref="D47">INDEX(lines!$A$1:$F$39,pairing!$A47, 2)</f>
        <v>429</v>
      </c>
      <c r="E47" cm="1">
        <f t="array" ref="E47">INDEX(lines!$A$1:$F$39,pairing!$A47, 3)</f>
        <v>1111</v>
      </c>
      <c r="F47" cm="1">
        <f t="array" ref="F47">INDEX(lines!$A$1:$F$39,pairing!$A47, 4)</f>
        <v>429</v>
      </c>
      <c r="G47" cm="1">
        <f t="array" ref="G47">INDEX(lines!$A$1:$F$39,pairing!$A47, 5)</f>
        <v>0</v>
      </c>
      <c r="H47" cm="1">
        <f t="array" ref="H47">INDEX(lines!$A$1:$F$39,pairing!$A47, 6)</f>
        <v>0</v>
      </c>
      <c r="I47" cm="1">
        <f t="array" ref="I47">INDEX(lines!$A$1:$F$39,pairing!$B47, 1)</f>
        <v>1187</v>
      </c>
      <c r="J47" cm="1">
        <f t="array" ref="J47">INDEX(lines!$A$1:$F$39,pairing!$B47, 2)</f>
        <v>585</v>
      </c>
      <c r="K47" cm="1">
        <f t="array" ref="K47">INDEX(lines!$A$1:$F$39,pairing!$B47, 3)</f>
        <v>1237</v>
      </c>
      <c r="L47" cm="1">
        <f t="array" ref="L47">INDEX(lines!$A$1:$F$39,pairing!$B47, 4)</f>
        <v>499</v>
      </c>
      <c r="M47" cm="1">
        <f t="array" ref="M47">INDEX(lines!$A$1:$F$39,pairing!$B47, 5)</f>
        <v>-1.04416905536114</v>
      </c>
      <c r="N47" cm="1">
        <f t="array" ref="N47">INDEX(lines!$A$1:$F$39,pairing!$B47, 6)</f>
        <v>-59.826479970355329</v>
      </c>
      <c r="P47">
        <f t="shared" si="9"/>
        <v>-0.80700214146843008</v>
      </c>
      <c r="Q47">
        <f t="shared" si="1"/>
        <v>-46.237816764160442</v>
      </c>
      <c r="R47">
        <f t="shared" si="10"/>
        <v>0.80700214146843008</v>
      </c>
      <c r="S47">
        <f t="shared" si="3"/>
        <v>46.237816764160442</v>
      </c>
    </row>
    <row r="48" spans="1:19" x14ac:dyDescent="0.25">
      <c r="A48">
        <f t="shared" si="7"/>
        <v>4</v>
      </c>
      <c r="B48">
        <f t="shared" si="8"/>
        <v>18</v>
      </c>
      <c r="C48" cm="1">
        <f t="array" ref="C48">INDEX(lines!$A$1:$F$39,pairing!$A48, 1)</f>
        <v>1081</v>
      </c>
      <c r="D48" cm="1">
        <f t="array" ref="D48">INDEX(lines!$A$1:$F$39,pairing!$A48, 2)</f>
        <v>429</v>
      </c>
      <c r="E48" cm="1">
        <f t="array" ref="E48">INDEX(lines!$A$1:$F$39,pairing!$A48, 3)</f>
        <v>1111</v>
      </c>
      <c r="F48" cm="1">
        <f t="array" ref="F48">INDEX(lines!$A$1:$F$39,pairing!$A48, 4)</f>
        <v>429</v>
      </c>
      <c r="G48" cm="1">
        <f t="array" ref="G48">INDEX(lines!$A$1:$F$39,pairing!$A48, 5)</f>
        <v>0</v>
      </c>
      <c r="H48" cm="1">
        <f t="array" ref="H48">INDEX(lines!$A$1:$F$39,pairing!$A48, 6)</f>
        <v>0</v>
      </c>
      <c r="I48" cm="1">
        <f t="array" ref="I48">INDEX(lines!$A$1:$F$39,pairing!$B48, 1)</f>
        <v>1079</v>
      </c>
      <c r="J48" cm="1">
        <f t="array" ref="J48">INDEX(lines!$A$1:$F$39,pairing!$B48, 2)</f>
        <v>532</v>
      </c>
      <c r="K48" cm="1">
        <f t="array" ref="K48">INDEX(lines!$A$1:$F$39,pairing!$B48, 3)</f>
        <v>1138</v>
      </c>
      <c r="L48" cm="1">
        <f t="array" ref="L48">INDEX(lines!$A$1:$F$39,pairing!$B48, 4)</f>
        <v>585</v>
      </c>
      <c r="M48" cm="1">
        <f t="array" ref="M48">INDEX(lines!$A$1:$F$39,pairing!$B48, 5)</f>
        <v>0.73187789493813304</v>
      </c>
      <c r="N48" cm="1">
        <f t="array" ref="N48">INDEX(lines!$A$1:$F$39,pairing!$B48, 6)</f>
        <v>41.933514498874096</v>
      </c>
      <c r="P48">
        <f t="shared" si="9"/>
        <v>0.63180172232128873</v>
      </c>
      <c r="Q48">
        <f t="shared" si="1"/>
        <v>36.199572178106223</v>
      </c>
      <c r="R48">
        <f t="shared" si="10"/>
        <v>0.63180172232128873</v>
      </c>
      <c r="S48">
        <f t="shared" si="3"/>
        <v>36.199572178106223</v>
      </c>
    </row>
    <row r="49" spans="1:19" x14ac:dyDescent="0.25">
      <c r="A49">
        <f t="shared" si="7"/>
        <v>4</v>
      </c>
      <c r="B49">
        <f t="shared" si="8"/>
        <v>19</v>
      </c>
      <c r="C49" cm="1">
        <f t="array" ref="C49">INDEX(lines!$A$1:$F$39,pairing!$A49, 1)</f>
        <v>1081</v>
      </c>
      <c r="D49" cm="1">
        <f t="array" ref="D49">INDEX(lines!$A$1:$F$39,pairing!$A49, 2)</f>
        <v>429</v>
      </c>
      <c r="E49" cm="1">
        <f t="array" ref="E49">INDEX(lines!$A$1:$F$39,pairing!$A49, 3)</f>
        <v>1111</v>
      </c>
      <c r="F49" cm="1">
        <f t="array" ref="F49">INDEX(lines!$A$1:$F$39,pairing!$A49, 4)</f>
        <v>429</v>
      </c>
      <c r="G49" cm="1">
        <f t="array" ref="G49">INDEX(lines!$A$1:$F$39,pairing!$A49, 5)</f>
        <v>0</v>
      </c>
      <c r="H49" cm="1">
        <f t="array" ref="H49">INDEX(lines!$A$1:$F$39,pairing!$A49, 6)</f>
        <v>0</v>
      </c>
      <c r="I49" cm="1">
        <f t="array" ref="I49">INDEX(lines!$A$1:$F$39,pairing!$B49, 1)</f>
        <v>1196</v>
      </c>
      <c r="J49" cm="1">
        <f t="array" ref="J49">INDEX(lines!$A$1:$F$39,pairing!$B49, 2)</f>
        <v>586</v>
      </c>
      <c r="K49" cm="1">
        <f t="array" ref="K49">INDEX(lines!$A$1:$F$39,pairing!$B49, 3)</f>
        <v>1237</v>
      </c>
      <c r="L49" cm="1">
        <f t="array" ref="L49">INDEX(lines!$A$1:$F$39,pairing!$B49, 4)</f>
        <v>514</v>
      </c>
      <c r="M49" cm="1">
        <f t="array" ref="M49">INDEX(lines!$A$1:$F$39,pairing!$B49, 5)</f>
        <v>-1.05314721741812</v>
      </c>
      <c r="N49" cm="1">
        <f t="array" ref="N49">INDEX(lines!$A$1:$F$39,pairing!$B49, 6)</f>
        <v>-60.340890764004776</v>
      </c>
      <c r="P49">
        <f t="shared" si="9"/>
        <v>-0.811278115372143</v>
      </c>
      <c r="Q49">
        <f t="shared" si="1"/>
        <v>-46.482812022151265</v>
      </c>
      <c r="R49">
        <f t="shared" si="10"/>
        <v>0.811278115372143</v>
      </c>
      <c r="S49">
        <f t="shared" si="3"/>
        <v>46.482812022151265</v>
      </c>
    </row>
    <row r="50" spans="1:19" x14ac:dyDescent="0.25">
      <c r="A50">
        <f t="shared" si="7"/>
        <v>5</v>
      </c>
      <c r="B50">
        <f t="shared" si="8"/>
        <v>6</v>
      </c>
      <c r="C50" cm="1">
        <f t="array" ref="C50">INDEX(lines!$A$1:$F$39,pairing!$A50, 1)</f>
        <v>1076</v>
      </c>
      <c r="D50" cm="1">
        <f t="array" ref="D50">INDEX(lines!$A$1:$F$39,pairing!$A50, 2)</f>
        <v>450</v>
      </c>
      <c r="E50" cm="1">
        <f t="array" ref="E50">INDEX(lines!$A$1:$F$39,pairing!$A50, 3)</f>
        <v>1076</v>
      </c>
      <c r="F50" cm="1">
        <f t="array" ref="F50">INDEX(lines!$A$1:$F$39,pairing!$A50, 4)</f>
        <v>430</v>
      </c>
      <c r="G50" cm="1">
        <f t="array" ref="G50">INDEX(lines!$A$1:$F$39,pairing!$A50, 5)</f>
        <v>1000000000000000</v>
      </c>
      <c r="H50" cm="1">
        <f t="array" ref="H50">INDEX(lines!$A$1:$F$39,pairing!$A50, 6)</f>
        <v>5.729577951308232E+16</v>
      </c>
      <c r="I50" cm="1">
        <f t="array" ref="I50">INDEX(lines!$A$1:$F$39,pairing!$B50, 1)</f>
        <v>1187</v>
      </c>
      <c r="J50" cm="1">
        <f t="array" ref="J50">INDEX(lines!$A$1:$F$39,pairing!$B50, 2)</f>
        <v>584</v>
      </c>
      <c r="K50" cm="1">
        <f t="array" ref="K50">INDEX(lines!$A$1:$F$39,pairing!$B50, 3)</f>
        <v>1237</v>
      </c>
      <c r="L50" cm="1">
        <f t="array" ref="L50">INDEX(lines!$A$1:$F$39,pairing!$B50, 4)</f>
        <v>497</v>
      </c>
      <c r="M50" cm="1">
        <f t="array" ref="M50">INDEX(lines!$A$1:$F$39,pairing!$B50, 5)</f>
        <v>-1.04917802969851</v>
      </c>
      <c r="N50" cm="1">
        <f t="array" ref="N50">INDEX(lines!$A$1:$F$39,pairing!$B50, 6)</f>
        <v>-60.113473059575966</v>
      </c>
      <c r="P50">
        <f t="shared" si="9"/>
        <v>0.76140386376766966</v>
      </c>
      <c r="Q50">
        <f t="shared" si="1"/>
        <v>43.625227898841374</v>
      </c>
      <c r="R50">
        <f t="shared" si="10"/>
        <v>0.76140386376766966</v>
      </c>
      <c r="S50">
        <f t="shared" si="3"/>
        <v>43.625227898841374</v>
      </c>
    </row>
    <row r="51" spans="1:19" x14ac:dyDescent="0.25">
      <c r="A51">
        <f t="shared" si="7"/>
        <v>5</v>
      </c>
      <c r="B51">
        <f t="shared" si="8"/>
        <v>7</v>
      </c>
      <c r="C51" cm="1">
        <f t="array" ref="C51">INDEX(lines!$A$1:$F$39,pairing!$A51, 1)</f>
        <v>1076</v>
      </c>
      <c r="D51" cm="1">
        <f t="array" ref="D51">INDEX(lines!$A$1:$F$39,pairing!$A51, 2)</f>
        <v>450</v>
      </c>
      <c r="E51" cm="1">
        <f t="array" ref="E51">INDEX(lines!$A$1:$F$39,pairing!$A51, 3)</f>
        <v>1076</v>
      </c>
      <c r="F51" cm="1">
        <f t="array" ref="F51">INDEX(lines!$A$1:$F$39,pairing!$A51, 4)</f>
        <v>430</v>
      </c>
      <c r="G51" cm="1">
        <f t="array" ref="G51">INDEX(lines!$A$1:$F$39,pairing!$A51, 5)</f>
        <v>1000000000000000</v>
      </c>
      <c r="H51" cm="1">
        <f t="array" ref="H51">INDEX(lines!$A$1:$F$39,pairing!$A51, 6)</f>
        <v>5.729577951308232E+16</v>
      </c>
      <c r="I51" cm="1">
        <f t="array" ref="I51">INDEX(lines!$A$1:$F$39,pairing!$B51, 1)</f>
        <v>1100</v>
      </c>
      <c r="J51" cm="1">
        <f t="array" ref="J51">INDEX(lines!$A$1:$F$39,pairing!$B51, 2)</f>
        <v>539</v>
      </c>
      <c r="K51" cm="1">
        <f t="array" ref="K51">INDEX(lines!$A$1:$F$39,pairing!$B51, 3)</f>
        <v>1151</v>
      </c>
      <c r="L51" cm="1">
        <f t="array" ref="L51">INDEX(lines!$A$1:$F$39,pairing!$B51, 4)</f>
        <v>585</v>
      </c>
      <c r="M51" cm="1">
        <f t="array" ref="M51">INDEX(lines!$A$1:$F$39,pairing!$B51, 5)</f>
        <v>0.73389735244622201</v>
      </c>
      <c r="N51" cm="1">
        <f t="array" ref="N51">INDEX(lines!$A$1:$F$39,pairing!$B51, 6)</f>
        <v>42.049220890993602</v>
      </c>
      <c r="P51">
        <f t="shared" si="9"/>
        <v>-0.93768081499903133</v>
      </c>
      <c r="Q51">
        <f t="shared" si="1"/>
        <v>-53.725153229831832</v>
      </c>
      <c r="R51">
        <f t="shared" si="10"/>
        <v>0.93768081499903133</v>
      </c>
      <c r="S51">
        <f t="shared" si="3"/>
        <v>53.725153229831832</v>
      </c>
    </row>
    <row r="52" spans="1:19" x14ac:dyDescent="0.25">
      <c r="A52">
        <f t="shared" si="7"/>
        <v>5</v>
      </c>
      <c r="B52">
        <f t="shared" si="8"/>
        <v>8</v>
      </c>
      <c r="C52" cm="1">
        <f t="array" ref="C52">INDEX(lines!$A$1:$F$39,pairing!$A52, 1)</f>
        <v>1076</v>
      </c>
      <c r="D52" cm="1">
        <f t="array" ref="D52">INDEX(lines!$A$1:$F$39,pairing!$A52, 2)</f>
        <v>450</v>
      </c>
      <c r="E52" cm="1">
        <f t="array" ref="E52">INDEX(lines!$A$1:$F$39,pairing!$A52, 3)</f>
        <v>1076</v>
      </c>
      <c r="F52" cm="1">
        <f t="array" ref="F52">INDEX(lines!$A$1:$F$39,pairing!$A52, 4)</f>
        <v>430</v>
      </c>
      <c r="G52" cm="1">
        <f t="array" ref="G52">INDEX(lines!$A$1:$F$39,pairing!$A52, 5)</f>
        <v>1000000000000000</v>
      </c>
      <c r="H52" cm="1">
        <f t="array" ref="H52">INDEX(lines!$A$1:$F$39,pairing!$A52, 6)</f>
        <v>5.729577951308232E+16</v>
      </c>
      <c r="I52" cm="1">
        <f t="array" ref="I52">INDEX(lines!$A$1:$F$39,pairing!$B52, 1)</f>
        <v>1075</v>
      </c>
      <c r="J52" cm="1">
        <f t="array" ref="J52">INDEX(lines!$A$1:$F$39,pairing!$B52, 2)</f>
        <v>525</v>
      </c>
      <c r="K52" cm="1">
        <f t="array" ref="K52">INDEX(lines!$A$1:$F$39,pairing!$B52, 3)</f>
        <v>1086</v>
      </c>
      <c r="L52" cm="1">
        <f t="array" ref="L52">INDEX(lines!$A$1:$F$39,pairing!$B52, 4)</f>
        <v>586</v>
      </c>
      <c r="M52" cm="1">
        <f t="array" ref="M52">INDEX(lines!$A$1:$F$39,pairing!$B52, 5)</f>
        <v>1.3923858274438501</v>
      </c>
      <c r="N52" cm="1">
        <f t="array" ref="N52">INDEX(lines!$A$1:$F$39,pairing!$B52, 6)</f>
        <v>79.777831366363529</v>
      </c>
      <c r="P52">
        <f t="shared" si="9"/>
        <v>-0.62283113314159144</v>
      </c>
      <c r="Q52">
        <f t="shared" si="1"/>
        <v>-35.685595278363841</v>
      </c>
      <c r="R52">
        <f t="shared" si="10"/>
        <v>0.62283113314159144</v>
      </c>
      <c r="S52">
        <f t="shared" si="3"/>
        <v>35.685595278363841</v>
      </c>
    </row>
    <row r="53" spans="1:19" x14ac:dyDescent="0.25">
      <c r="A53">
        <f t="shared" si="7"/>
        <v>5</v>
      </c>
      <c r="B53">
        <f t="shared" si="8"/>
        <v>9</v>
      </c>
      <c r="C53" cm="1">
        <f t="array" ref="C53">INDEX(lines!$A$1:$F$39,pairing!$A53, 1)</f>
        <v>1076</v>
      </c>
      <c r="D53" cm="1">
        <f t="array" ref="D53">INDEX(lines!$A$1:$F$39,pairing!$A53, 2)</f>
        <v>450</v>
      </c>
      <c r="E53" cm="1">
        <f t="array" ref="E53">INDEX(lines!$A$1:$F$39,pairing!$A53, 3)</f>
        <v>1076</v>
      </c>
      <c r="F53" cm="1">
        <f t="array" ref="F53">INDEX(lines!$A$1:$F$39,pairing!$A53, 4)</f>
        <v>430</v>
      </c>
      <c r="G53" cm="1">
        <f t="array" ref="G53">INDEX(lines!$A$1:$F$39,pairing!$A53, 5)</f>
        <v>1000000000000000</v>
      </c>
      <c r="H53" cm="1">
        <f t="array" ref="H53">INDEX(lines!$A$1:$F$39,pairing!$A53, 6)</f>
        <v>5.729577951308232E+16</v>
      </c>
      <c r="I53" cm="1">
        <f t="array" ref="I53">INDEX(lines!$A$1:$F$39,pairing!$B53, 1)</f>
        <v>1190</v>
      </c>
      <c r="J53" cm="1">
        <f t="array" ref="J53">INDEX(lines!$A$1:$F$39,pairing!$B53, 2)</f>
        <v>430</v>
      </c>
      <c r="K53" cm="1">
        <f t="array" ref="K53">INDEX(lines!$A$1:$F$39,pairing!$B53, 3)</f>
        <v>1217</v>
      </c>
      <c r="L53" cm="1">
        <f t="array" ref="L53">INDEX(lines!$A$1:$F$39,pairing!$B53, 4)</f>
        <v>446</v>
      </c>
      <c r="M53" cm="1">
        <f t="array" ref="M53">INDEX(lines!$A$1:$F$39,pairing!$B53, 5)</f>
        <v>0.53495507378609597</v>
      </c>
      <c r="N53" cm="1">
        <f t="array" ref="N53">INDEX(lines!$A$1:$F$39,pairing!$B53, 6)</f>
        <v>30.650667957052839</v>
      </c>
      <c r="P53">
        <f t="shared" si="9"/>
        <v>-1.0795772501590297</v>
      </c>
      <c r="Q53">
        <f t="shared" si="1"/>
        <v>-61.855220092451482</v>
      </c>
      <c r="R53">
        <f t="shared" si="10"/>
        <v>1.0795772501590297</v>
      </c>
      <c r="S53">
        <f t="shared" si="3"/>
        <v>61.855220092451482</v>
      </c>
    </row>
    <row r="54" spans="1:19" x14ac:dyDescent="0.25">
      <c r="A54">
        <f t="shared" si="7"/>
        <v>5</v>
      </c>
      <c r="B54">
        <f t="shared" si="8"/>
        <v>10</v>
      </c>
      <c r="C54" cm="1">
        <f t="array" ref="C54">INDEX(lines!$A$1:$F$39,pairing!$A54, 1)</f>
        <v>1076</v>
      </c>
      <c r="D54" cm="1">
        <f t="array" ref="D54">INDEX(lines!$A$1:$F$39,pairing!$A54, 2)</f>
        <v>450</v>
      </c>
      <c r="E54" cm="1">
        <f t="array" ref="E54">INDEX(lines!$A$1:$F$39,pairing!$A54, 3)</f>
        <v>1076</v>
      </c>
      <c r="F54" cm="1">
        <f t="array" ref="F54">INDEX(lines!$A$1:$F$39,pairing!$A54, 4)</f>
        <v>430</v>
      </c>
      <c r="G54" cm="1">
        <f t="array" ref="G54">INDEX(lines!$A$1:$F$39,pairing!$A54, 5)</f>
        <v>1000000000000000</v>
      </c>
      <c r="H54" cm="1">
        <f t="array" ref="H54">INDEX(lines!$A$1:$F$39,pairing!$A54, 6)</f>
        <v>5.729577951308232E+16</v>
      </c>
      <c r="I54" cm="1">
        <f t="array" ref="I54">INDEX(lines!$A$1:$F$39,pairing!$B54, 1)</f>
        <v>1214</v>
      </c>
      <c r="J54" cm="1">
        <f t="array" ref="J54">INDEX(lines!$A$1:$F$39,pairing!$B54, 2)</f>
        <v>586</v>
      </c>
      <c r="K54" cm="1">
        <f t="array" ref="K54">INDEX(lines!$A$1:$F$39,pairing!$B54, 3)</f>
        <v>1236</v>
      </c>
      <c r="L54" cm="1">
        <f t="array" ref="L54">INDEX(lines!$A$1:$F$39,pairing!$B54, 4)</f>
        <v>586</v>
      </c>
      <c r="M54" cm="1">
        <f t="array" ref="M54">INDEX(lines!$A$1:$F$39,pairing!$B54, 5)</f>
        <v>0</v>
      </c>
      <c r="N54" cm="1">
        <f t="array" ref="N54">INDEX(lines!$A$1:$F$39,pairing!$B54, 6)</f>
        <v>0</v>
      </c>
      <c r="P54">
        <f t="shared" si="9"/>
        <v>-1.5707963267948957</v>
      </c>
      <c r="Q54">
        <f t="shared" si="1"/>
        <v>-89.999999999999943</v>
      </c>
      <c r="R54">
        <f t="shared" si="10"/>
        <v>1.5707963267948957</v>
      </c>
      <c r="S54">
        <f t="shared" si="3"/>
        <v>89.999999999999943</v>
      </c>
    </row>
    <row r="55" spans="1:19" x14ac:dyDescent="0.25">
      <c r="A55">
        <f t="shared" si="7"/>
        <v>5</v>
      </c>
      <c r="B55">
        <f t="shared" si="8"/>
        <v>11</v>
      </c>
      <c r="C55" cm="1">
        <f t="array" ref="C55">INDEX(lines!$A$1:$F$39,pairing!$A55, 1)</f>
        <v>1076</v>
      </c>
      <c r="D55" cm="1">
        <f t="array" ref="D55">INDEX(lines!$A$1:$F$39,pairing!$A55, 2)</f>
        <v>450</v>
      </c>
      <c r="E55" cm="1">
        <f t="array" ref="E55">INDEX(lines!$A$1:$F$39,pairing!$A55, 3)</f>
        <v>1076</v>
      </c>
      <c r="F55" cm="1">
        <f t="array" ref="F55">INDEX(lines!$A$1:$F$39,pairing!$A55, 4)</f>
        <v>430</v>
      </c>
      <c r="G55" cm="1">
        <f t="array" ref="G55">INDEX(lines!$A$1:$F$39,pairing!$A55, 5)</f>
        <v>1000000000000000</v>
      </c>
      <c r="H55" cm="1">
        <f t="array" ref="H55">INDEX(lines!$A$1:$F$39,pairing!$A55, 6)</f>
        <v>5.729577951308232E+16</v>
      </c>
      <c r="I55" cm="1">
        <f t="array" ref="I55">INDEX(lines!$A$1:$F$39,pairing!$B55, 1)</f>
        <v>1197</v>
      </c>
      <c r="J55" cm="1">
        <f t="array" ref="J55">INDEX(lines!$A$1:$F$39,pairing!$B55, 2)</f>
        <v>586</v>
      </c>
      <c r="K55" cm="1">
        <f t="array" ref="K55">INDEX(lines!$A$1:$F$39,pairing!$B55, 3)</f>
        <v>1238</v>
      </c>
      <c r="L55" cm="1">
        <f t="array" ref="L55">INDEX(lines!$A$1:$F$39,pairing!$B55, 4)</f>
        <v>515</v>
      </c>
      <c r="M55" cm="1">
        <f t="array" ref="M55">INDEX(lines!$A$1:$F$39,pairing!$B55, 5)</f>
        <v>-1.0471116657986499</v>
      </c>
      <c r="N55" cm="1">
        <f t="array" ref="N55">INDEX(lines!$A$1:$F$39,pairing!$B55, 6)</f>
        <v>-59.995079129175785</v>
      </c>
      <c r="P55">
        <f t="shared" si="9"/>
        <v>0.7623884996098409</v>
      </c>
      <c r="Q55">
        <f t="shared" si="1"/>
        <v>43.681643376955094</v>
      </c>
      <c r="R55">
        <f t="shared" si="10"/>
        <v>0.7623884996098409</v>
      </c>
      <c r="S55">
        <f t="shared" si="3"/>
        <v>43.681643376955094</v>
      </c>
    </row>
    <row r="56" spans="1:19" x14ac:dyDescent="0.25">
      <c r="A56">
        <f t="shared" si="7"/>
        <v>5</v>
      </c>
      <c r="B56">
        <f t="shared" si="8"/>
        <v>12</v>
      </c>
      <c r="C56" cm="1">
        <f t="array" ref="C56">INDEX(lines!$A$1:$F$39,pairing!$A56, 1)</f>
        <v>1076</v>
      </c>
      <c r="D56" cm="1">
        <f t="array" ref="D56">INDEX(lines!$A$1:$F$39,pairing!$A56, 2)</f>
        <v>450</v>
      </c>
      <c r="E56" cm="1">
        <f t="array" ref="E56">INDEX(lines!$A$1:$F$39,pairing!$A56, 3)</f>
        <v>1076</v>
      </c>
      <c r="F56" cm="1">
        <f t="array" ref="F56">INDEX(lines!$A$1:$F$39,pairing!$A56, 4)</f>
        <v>430</v>
      </c>
      <c r="G56" cm="1">
        <f t="array" ref="G56">INDEX(lines!$A$1:$F$39,pairing!$A56, 5)</f>
        <v>1000000000000000</v>
      </c>
      <c r="H56" cm="1">
        <f t="array" ref="H56">INDEX(lines!$A$1:$F$39,pairing!$A56, 6)</f>
        <v>5.729577951308232E+16</v>
      </c>
      <c r="I56" cm="1">
        <f t="array" ref="I56">INDEX(lines!$A$1:$F$39,pairing!$B56, 1)</f>
        <v>1221</v>
      </c>
      <c r="J56" cm="1">
        <f t="array" ref="J56">INDEX(lines!$A$1:$F$39,pairing!$B56, 2)</f>
        <v>450</v>
      </c>
      <c r="K56" cm="1">
        <f t="array" ref="K56">INDEX(lines!$A$1:$F$39,pairing!$B56, 3)</f>
        <v>1237</v>
      </c>
      <c r="L56" cm="1">
        <f t="array" ref="L56">INDEX(lines!$A$1:$F$39,pairing!$B56, 4)</f>
        <v>474</v>
      </c>
      <c r="M56" cm="1">
        <f t="array" ref="M56">INDEX(lines!$A$1:$F$39,pairing!$B56, 5)</f>
        <v>0.98279372324732905</v>
      </c>
      <c r="N56" cm="1">
        <f t="array" ref="N56">INDEX(lines!$A$1:$F$39,pairing!$B56, 6)</f>
        <v>56.309932474020215</v>
      </c>
      <c r="P56">
        <f t="shared" si="9"/>
        <v>-0.79407574022718908</v>
      </c>
      <c r="Q56">
        <f t="shared" si="1"/>
        <v>-45.497188528744658</v>
      </c>
      <c r="R56">
        <f t="shared" si="10"/>
        <v>0.79407574022718908</v>
      </c>
      <c r="S56">
        <f t="shared" si="3"/>
        <v>45.497188528744658</v>
      </c>
    </row>
    <row r="57" spans="1:19" x14ac:dyDescent="0.25">
      <c r="A57">
        <f t="shared" si="7"/>
        <v>5</v>
      </c>
      <c r="B57">
        <f t="shared" si="8"/>
        <v>13</v>
      </c>
      <c r="C57" cm="1">
        <f t="array" ref="C57">INDEX(lines!$A$1:$F$39,pairing!$A57, 1)</f>
        <v>1076</v>
      </c>
      <c r="D57" cm="1">
        <f t="array" ref="D57">INDEX(lines!$A$1:$F$39,pairing!$A57, 2)</f>
        <v>450</v>
      </c>
      <c r="E57" cm="1">
        <f t="array" ref="E57">INDEX(lines!$A$1:$F$39,pairing!$A57, 3)</f>
        <v>1076</v>
      </c>
      <c r="F57" cm="1">
        <f t="array" ref="F57">INDEX(lines!$A$1:$F$39,pairing!$A57, 4)</f>
        <v>430</v>
      </c>
      <c r="G57" cm="1">
        <f t="array" ref="G57">INDEX(lines!$A$1:$F$39,pairing!$A57, 5)</f>
        <v>1000000000000000</v>
      </c>
      <c r="H57" cm="1">
        <f t="array" ref="H57">INDEX(lines!$A$1:$F$39,pairing!$A57, 6)</f>
        <v>5.729577951308232E+16</v>
      </c>
      <c r="I57" cm="1">
        <f t="array" ref="I57">INDEX(lines!$A$1:$F$39,pairing!$B57, 1)</f>
        <v>1078</v>
      </c>
      <c r="J57" cm="1">
        <f t="array" ref="J57">INDEX(lines!$A$1:$F$39,pairing!$B57, 2)</f>
        <v>532</v>
      </c>
      <c r="K57" cm="1">
        <f t="array" ref="K57">INDEX(lines!$A$1:$F$39,pairing!$B57, 3)</f>
        <v>1126</v>
      </c>
      <c r="L57" cm="1">
        <f t="array" ref="L57">INDEX(lines!$A$1:$F$39,pairing!$B57, 4)</f>
        <v>575</v>
      </c>
      <c r="M57" cm="1">
        <f t="array" ref="M57">INDEX(lines!$A$1:$F$39,pairing!$B57, 5)</f>
        <v>0.73050830080329399</v>
      </c>
      <c r="N57" cm="1">
        <f t="array" ref="N57">INDEX(lines!$A$1:$F$39,pairing!$B57, 6)</f>
        <v>41.855042535301948</v>
      </c>
      <c r="P57">
        <f t="shared" si="9"/>
        <v>-0.93988705560433661</v>
      </c>
      <c r="Q57">
        <f t="shared" si="1"/>
        <v>-53.851561505106218</v>
      </c>
      <c r="R57">
        <f t="shared" si="10"/>
        <v>0.93988705560433661</v>
      </c>
      <c r="S57">
        <f t="shared" si="3"/>
        <v>53.851561505106218</v>
      </c>
    </row>
    <row r="58" spans="1:19" x14ac:dyDescent="0.25">
      <c r="A58">
        <f t="shared" si="7"/>
        <v>5</v>
      </c>
      <c r="B58">
        <f t="shared" si="8"/>
        <v>14</v>
      </c>
      <c r="C58" cm="1">
        <f t="array" ref="C58">INDEX(lines!$A$1:$F$39,pairing!$A58, 1)</f>
        <v>1076</v>
      </c>
      <c r="D58" cm="1">
        <f t="array" ref="D58">INDEX(lines!$A$1:$F$39,pairing!$A58, 2)</f>
        <v>450</v>
      </c>
      <c r="E58" cm="1">
        <f t="array" ref="E58">INDEX(lines!$A$1:$F$39,pairing!$A58, 3)</f>
        <v>1076</v>
      </c>
      <c r="F58" cm="1">
        <f t="array" ref="F58">INDEX(lines!$A$1:$F$39,pairing!$A58, 4)</f>
        <v>430</v>
      </c>
      <c r="G58" cm="1">
        <f t="array" ref="G58">INDEX(lines!$A$1:$F$39,pairing!$A58, 5)</f>
        <v>1000000000000000</v>
      </c>
      <c r="H58" cm="1">
        <f t="array" ref="H58">INDEX(lines!$A$1:$F$39,pairing!$A58, 6)</f>
        <v>5.729577951308232E+16</v>
      </c>
      <c r="I58" cm="1">
        <f t="array" ref="I58">INDEX(lines!$A$1:$F$39,pairing!$B58, 1)</f>
        <v>1075</v>
      </c>
      <c r="J58" cm="1">
        <f t="array" ref="J58">INDEX(lines!$A$1:$F$39,pairing!$B58, 2)</f>
        <v>515</v>
      </c>
      <c r="K58" cm="1">
        <f t="array" ref="K58">INDEX(lines!$A$1:$F$39,pairing!$B58, 3)</f>
        <v>1076</v>
      </c>
      <c r="L58" cm="1">
        <f t="array" ref="L58">INDEX(lines!$A$1:$F$39,pairing!$B58, 4)</f>
        <v>494</v>
      </c>
      <c r="M58" cm="1">
        <f t="array" ref="M58">INDEX(lines!$A$1:$F$39,pairing!$B58, 5)</f>
        <v>-1.5232132235179101</v>
      </c>
      <c r="N58" cm="1">
        <f t="array" ref="N58">INDEX(lines!$A$1:$F$39,pairing!$B58, 6)</f>
        <v>-87.273689006093562</v>
      </c>
      <c r="P58">
        <f t="shared" si="9"/>
        <v>0.5809359033109035</v>
      </c>
      <c r="Q58">
        <f t="shared" si="1"/>
        <v>33.285175427334835</v>
      </c>
      <c r="R58">
        <f t="shared" si="10"/>
        <v>0.5809359033109035</v>
      </c>
      <c r="S58">
        <f t="shared" si="3"/>
        <v>33.285175427334835</v>
      </c>
    </row>
    <row r="59" spans="1:19" x14ac:dyDescent="0.25">
      <c r="A59">
        <f t="shared" si="7"/>
        <v>5</v>
      </c>
      <c r="B59">
        <f t="shared" si="8"/>
        <v>15</v>
      </c>
      <c r="C59" cm="1">
        <f t="array" ref="C59">INDEX(lines!$A$1:$F$39,pairing!$A59, 1)</f>
        <v>1076</v>
      </c>
      <c r="D59" cm="1">
        <f t="array" ref="D59">INDEX(lines!$A$1:$F$39,pairing!$A59, 2)</f>
        <v>450</v>
      </c>
      <c r="E59" cm="1">
        <f t="array" ref="E59">INDEX(lines!$A$1:$F$39,pairing!$A59, 3)</f>
        <v>1076</v>
      </c>
      <c r="F59" cm="1">
        <f t="array" ref="F59">INDEX(lines!$A$1:$F$39,pairing!$A59, 4)</f>
        <v>430</v>
      </c>
      <c r="G59" cm="1">
        <f t="array" ref="G59">INDEX(lines!$A$1:$F$39,pairing!$A59, 5)</f>
        <v>1000000000000000</v>
      </c>
      <c r="H59" cm="1">
        <f t="array" ref="H59">INDEX(lines!$A$1:$F$39,pairing!$A59, 6)</f>
        <v>5.729577951308232E+16</v>
      </c>
      <c r="I59" cm="1">
        <f t="array" ref="I59">INDEX(lines!$A$1:$F$39,pairing!$B59, 1)</f>
        <v>1076</v>
      </c>
      <c r="J59" cm="1">
        <f t="array" ref="J59">INDEX(lines!$A$1:$F$39,pairing!$B59, 2)</f>
        <v>586</v>
      </c>
      <c r="K59" cm="1">
        <f t="array" ref="K59">INDEX(lines!$A$1:$F$39,pairing!$B59, 3)</f>
        <v>1097</v>
      </c>
      <c r="L59" cm="1">
        <f t="array" ref="L59">INDEX(lines!$A$1:$F$39,pairing!$B59, 4)</f>
        <v>587</v>
      </c>
      <c r="M59" cm="1">
        <f t="array" ref="M59">INDEX(lines!$A$1:$F$39,pairing!$B59, 5)</f>
        <v>4.7583103276983299E-2</v>
      </c>
      <c r="N59" cm="1">
        <f t="array" ref="N59">INDEX(lines!$A$1:$F$39,pairing!$B59, 6)</f>
        <v>2.7263109939062602</v>
      </c>
      <c r="P59">
        <f t="shared" si="9"/>
        <v>-1.5232490865991659</v>
      </c>
      <c r="Q59">
        <f t="shared" si="1"/>
        <v>-87.27574380928985</v>
      </c>
      <c r="R59">
        <f t="shared" si="10"/>
        <v>1.5232490865991659</v>
      </c>
      <c r="S59">
        <f t="shared" si="3"/>
        <v>87.27574380928985</v>
      </c>
    </row>
    <row r="60" spans="1:19" x14ac:dyDescent="0.25">
      <c r="A60">
        <f t="shared" si="7"/>
        <v>5</v>
      </c>
      <c r="B60">
        <f t="shared" si="8"/>
        <v>16</v>
      </c>
      <c r="C60" cm="1">
        <f t="array" ref="C60">INDEX(lines!$A$1:$F$39,pairing!$A60, 1)</f>
        <v>1076</v>
      </c>
      <c r="D60" cm="1">
        <f t="array" ref="D60">INDEX(lines!$A$1:$F$39,pairing!$A60, 2)</f>
        <v>450</v>
      </c>
      <c r="E60" cm="1">
        <f t="array" ref="E60">INDEX(lines!$A$1:$F$39,pairing!$A60, 3)</f>
        <v>1076</v>
      </c>
      <c r="F60" cm="1">
        <f t="array" ref="F60">INDEX(lines!$A$1:$F$39,pairing!$A60, 4)</f>
        <v>430</v>
      </c>
      <c r="G60" cm="1">
        <f t="array" ref="G60">INDEX(lines!$A$1:$F$39,pairing!$A60, 5)</f>
        <v>1000000000000000</v>
      </c>
      <c r="H60" cm="1">
        <f t="array" ref="H60">INDEX(lines!$A$1:$F$39,pairing!$A60, 6)</f>
        <v>5.729577951308232E+16</v>
      </c>
      <c r="I60" cm="1">
        <f t="array" ref="I60">INDEX(lines!$A$1:$F$39,pairing!$B60, 1)</f>
        <v>1238</v>
      </c>
      <c r="J60" cm="1">
        <f t="array" ref="J60">INDEX(lines!$A$1:$F$39,pairing!$B60, 2)</f>
        <v>536</v>
      </c>
      <c r="K60" cm="1">
        <f t="array" ref="K60">INDEX(lines!$A$1:$F$39,pairing!$B60, 3)</f>
        <v>1238</v>
      </c>
      <c r="L60" cm="1">
        <f t="array" ref="L60">INDEX(lines!$A$1:$F$39,pairing!$B60, 4)</f>
        <v>503</v>
      </c>
      <c r="M60" cm="1">
        <f t="array" ref="M60">INDEX(lines!$A$1:$F$39,pairing!$B60, 5)</f>
        <v>1000000000000000</v>
      </c>
      <c r="N60" cm="1">
        <f t="array" ref="N60">INDEX(lines!$A$1:$F$39,pairing!$B60, 6)</f>
        <v>5.729577951308232E+16</v>
      </c>
      <c r="P60">
        <f t="shared" si="9"/>
        <v>0</v>
      </c>
      <c r="Q60">
        <f t="shared" si="1"/>
        <v>0</v>
      </c>
      <c r="R60">
        <f t="shared" si="10"/>
        <v>0</v>
      </c>
      <c r="S60">
        <f t="shared" si="3"/>
        <v>0</v>
      </c>
    </row>
    <row r="61" spans="1:19" x14ac:dyDescent="0.25">
      <c r="A61">
        <f t="shared" si="7"/>
        <v>5</v>
      </c>
      <c r="B61">
        <f t="shared" si="8"/>
        <v>17</v>
      </c>
      <c r="C61" cm="1">
        <f t="array" ref="C61">INDEX(lines!$A$1:$F$39,pairing!$A61, 1)</f>
        <v>1076</v>
      </c>
      <c r="D61" cm="1">
        <f t="array" ref="D61">INDEX(lines!$A$1:$F$39,pairing!$A61, 2)</f>
        <v>450</v>
      </c>
      <c r="E61" cm="1">
        <f t="array" ref="E61">INDEX(lines!$A$1:$F$39,pairing!$A61, 3)</f>
        <v>1076</v>
      </c>
      <c r="F61" cm="1">
        <f t="array" ref="F61">INDEX(lines!$A$1:$F$39,pairing!$A61, 4)</f>
        <v>430</v>
      </c>
      <c r="G61" cm="1">
        <f t="array" ref="G61">INDEX(lines!$A$1:$F$39,pairing!$A61, 5)</f>
        <v>1000000000000000</v>
      </c>
      <c r="H61" cm="1">
        <f t="array" ref="H61">INDEX(lines!$A$1:$F$39,pairing!$A61, 6)</f>
        <v>5.729577951308232E+16</v>
      </c>
      <c r="I61" cm="1">
        <f t="array" ref="I61">INDEX(lines!$A$1:$F$39,pairing!$B61, 1)</f>
        <v>1187</v>
      </c>
      <c r="J61" cm="1">
        <f t="array" ref="J61">INDEX(lines!$A$1:$F$39,pairing!$B61, 2)</f>
        <v>585</v>
      </c>
      <c r="K61" cm="1">
        <f t="array" ref="K61">INDEX(lines!$A$1:$F$39,pairing!$B61, 3)</f>
        <v>1237</v>
      </c>
      <c r="L61" cm="1">
        <f t="array" ref="L61">INDEX(lines!$A$1:$F$39,pairing!$B61, 4)</f>
        <v>499</v>
      </c>
      <c r="M61" cm="1">
        <f t="array" ref="M61">INDEX(lines!$A$1:$F$39,pairing!$B61, 5)</f>
        <v>-1.04416905536114</v>
      </c>
      <c r="N61" cm="1">
        <f t="array" ref="N61">INDEX(lines!$A$1:$F$39,pairing!$B61, 6)</f>
        <v>-59.826479970355329</v>
      </c>
      <c r="P61">
        <f t="shared" si="9"/>
        <v>0.76379418532646748</v>
      </c>
      <c r="Q61">
        <f t="shared" si="1"/>
        <v>43.762183235839615</v>
      </c>
      <c r="R61">
        <f t="shared" si="10"/>
        <v>0.76379418532646748</v>
      </c>
      <c r="S61">
        <f t="shared" si="3"/>
        <v>43.762183235839615</v>
      </c>
    </row>
    <row r="62" spans="1:19" x14ac:dyDescent="0.25">
      <c r="A62">
        <f t="shared" si="7"/>
        <v>5</v>
      </c>
      <c r="B62">
        <f t="shared" si="8"/>
        <v>18</v>
      </c>
      <c r="C62" cm="1">
        <f t="array" ref="C62">INDEX(lines!$A$1:$F$39,pairing!$A62, 1)</f>
        <v>1076</v>
      </c>
      <c r="D62" cm="1">
        <f t="array" ref="D62">INDEX(lines!$A$1:$F$39,pairing!$A62, 2)</f>
        <v>450</v>
      </c>
      <c r="E62" cm="1">
        <f t="array" ref="E62">INDEX(lines!$A$1:$F$39,pairing!$A62, 3)</f>
        <v>1076</v>
      </c>
      <c r="F62" cm="1">
        <f t="array" ref="F62">INDEX(lines!$A$1:$F$39,pairing!$A62, 4)</f>
        <v>430</v>
      </c>
      <c r="G62" cm="1">
        <f t="array" ref="G62">INDEX(lines!$A$1:$F$39,pairing!$A62, 5)</f>
        <v>1000000000000000</v>
      </c>
      <c r="H62" cm="1">
        <f t="array" ref="H62">INDEX(lines!$A$1:$F$39,pairing!$A62, 6)</f>
        <v>5.729577951308232E+16</v>
      </c>
      <c r="I62" cm="1">
        <f t="array" ref="I62">INDEX(lines!$A$1:$F$39,pairing!$B62, 1)</f>
        <v>1079</v>
      </c>
      <c r="J62" cm="1">
        <f t="array" ref="J62">INDEX(lines!$A$1:$F$39,pairing!$B62, 2)</f>
        <v>532</v>
      </c>
      <c r="K62" cm="1">
        <f t="array" ref="K62">INDEX(lines!$A$1:$F$39,pairing!$B62, 3)</f>
        <v>1138</v>
      </c>
      <c r="L62" cm="1">
        <f t="array" ref="L62">INDEX(lines!$A$1:$F$39,pairing!$B62, 4)</f>
        <v>585</v>
      </c>
      <c r="M62" cm="1">
        <f t="array" ref="M62">INDEX(lines!$A$1:$F$39,pairing!$B62, 5)</f>
        <v>0.73187789493813304</v>
      </c>
      <c r="N62" cm="1">
        <f t="array" ref="N62">INDEX(lines!$A$1:$F$39,pairing!$B62, 6)</f>
        <v>41.933514498874096</v>
      </c>
      <c r="P62">
        <f t="shared" si="9"/>
        <v>-0.93899460447360683</v>
      </c>
      <c r="Q62">
        <f t="shared" si="1"/>
        <v>-53.80042782189372</v>
      </c>
      <c r="R62">
        <f t="shared" si="10"/>
        <v>0.93899460447360683</v>
      </c>
      <c r="S62">
        <f t="shared" si="3"/>
        <v>53.80042782189372</v>
      </c>
    </row>
    <row r="63" spans="1:19" x14ac:dyDescent="0.25">
      <c r="A63">
        <f t="shared" si="7"/>
        <v>5</v>
      </c>
      <c r="B63">
        <f t="shared" si="8"/>
        <v>19</v>
      </c>
      <c r="C63" cm="1">
        <f t="array" ref="C63">INDEX(lines!$A$1:$F$39,pairing!$A63, 1)</f>
        <v>1076</v>
      </c>
      <c r="D63" cm="1">
        <f t="array" ref="D63">INDEX(lines!$A$1:$F$39,pairing!$A63, 2)</f>
        <v>450</v>
      </c>
      <c r="E63" cm="1">
        <f t="array" ref="E63">INDEX(lines!$A$1:$F$39,pairing!$A63, 3)</f>
        <v>1076</v>
      </c>
      <c r="F63" cm="1">
        <f t="array" ref="F63">INDEX(lines!$A$1:$F$39,pairing!$A63, 4)</f>
        <v>430</v>
      </c>
      <c r="G63" cm="1">
        <f t="array" ref="G63">INDEX(lines!$A$1:$F$39,pairing!$A63, 5)</f>
        <v>1000000000000000</v>
      </c>
      <c r="H63" cm="1">
        <f t="array" ref="H63">INDEX(lines!$A$1:$F$39,pairing!$A63, 6)</f>
        <v>5.729577951308232E+16</v>
      </c>
      <c r="I63" cm="1">
        <f t="array" ref="I63">INDEX(lines!$A$1:$F$39,pairing!$B63, 1)</f>
        <v>1196</v>
      </c>
      <c r="J63" cm="1">
        <f t="array" ref="J63">INDEX(lines!$A$1:$F$39,pairing!$B63, 2)</f>
        <v>586</v>
      </c>
      <c r="K63" cm="1">
        <f t="array" ref="K63">INDEX(lines!$A$1:$F$39,pairing!$B63, 3)</f>
        <v>1237</v>
      </c>
      <c r="L63" cm="1">
        <f t="array" ref="L63">INDEX(lines!$A$1:$F$39,pairing!$B63, 4)</f>
        <v>514</v>
      </c>
      <c r="M63" cm="1">
        <f t="array" ref="M63">INDEX(lines!$A$1:$F$39,pairing!$B63, 5)</f>
        <v>-1.05314721741812</v>
      </c>
      <c r="N63" cm="1">
        <f t="array" ref="N63">INDEX(lines!$A$1:$F$39,pairing!$B63, 6)</f>
        <v>-60.340890764004776</v>
      </c>
      <c r="P63">
        <f t="shared" si="9"/>
        <v>0.75951821142275455</v>
      </c>
      <c r="Q63">
        <f t="shared" si="1"/>
        <v>43.517187977848792</v>
      </c>
      <c r="R63">
        <f t="shared" si="10"/>
        <v>0.75951821142275455</v>
      </c>
      <c r="S63">
        <f t="shared" si="3"/>
        <v>43.517187977848792</v>
      </c>
    </row>
    <row r="64" spans="1:19" x14ac:dyDescent="0.25">
      <c r="A64">
        <f t="shared" si="7"/>
        <v>6</v>
      </c>
      <c r="B64">
        <f t="shared" si="8"/>
        <v>7</v>
      </c>
      <c r="C64" cm="1">
        <f t="array" ref="C64">INDEX(lines!$A$1:$F$39,pairing!$A64, 1)</f>
        <v>1187</v>
      </c>
      <c r="D64" cm="1">
        <f t="array" ref="D64">INDEX(lines!$A$1:$F$39,pairing!$A64, 2)</f>
        <v>584</v>
      </c>
      <c r="E64" cm="1">
        <f t="array" ref="E64">INDEX(lines!$A$1:$F$39,pairing!$A64, 3)</f>
        <v>1237</v>
      </c>
      <c r="F64" cm="1">
        <f t="array" ref="F64">INDEX(lines!$A$1:$F$39,pairing!$A64, 4)</f>
        <v>497</v>
      </c>
      <c r="G64" cm="1">
        <f t="array" ref="G64">INDEX(lines!$A$1:$F$39,pairing!$A64, 5)</f>
        <v>-1.04917802969851</v>
      </c>
      <c r="H64" cm="1">
        <f t="array" ref="H64">INDEX(lines!$A$1:$F$39,pairing!$A64, 6)</f>
        <v>-60.113473059575966</v>
      </c>
      <c r="I64" cm="1">
        <f t="array" ref="I64">INDEX(lines!$A$1:$F$39,pairing!$B64, 1)</f>
        <v>1100</v>
      </c>
      <c r="J64" cm="1">
        <f t="array" ref="J64">INDEX(lines!$A$1:$F$39,pairing!$B64, 2)</f>
        <v>539</v>
      </c>
      <c r="K64" cm="1">
        <f t="array" ref="K64">INDEX(lines!$A$1:$F$39,pairing!$B64, 3)</f>
        <v>1151</v>
      </c>
      <c r="L64" cm="1">
        <f t="array" ref="L64">INDEX(lines!$A$1:$F$39,pairing!$B64, 4)</f>
        <v>585</v>
      </c>
      <c r="M64" cm="1">
        <f t="array" ref="M64">INDEX(lines!$A$1:$F$39,pairing!$B64, 5)</f>
        <v>0.73389735244622201</v>
      </c>
      <c r="N64" cm="1">
        <f t="array" ref="N64">INDEX(lines!$A$1:$F$39,pairing!$B64, 6)</f>
        <v>42.049220890993602</v>
      </c>
      <c r="P64">
        <f t="shared" si="9"/>
        <v>1.4425079748230922</v>
      </c>
      <c r="Q64">
        <f t="shared" si="1"/>
        <v>82.649618871326794</v>
      </c>
      <c r="R64">
        <f t="shared" si="10"/>
        <v>1.4425079748230922</v>
      </c>
      <c r="S64">
        <f t="shared" si="3"/>
        <v>82.649618871326794</v>
      </c>
    </row>
    <row r="65" spans="1:19" x14ac:dyDescent="0.25">
      <c r="A65">
        <f t="shared" si="7"/>
        <v>6</v>
      </c>
      <c r="B65">
        <f t="shared" si="8"/>
        <v>8</v>
      </c>
      <c r="C65" cm="1">
        <f t="array" ref="C65">INDEX(lines!$A$1:$F$39,pairing!$A65, 1)</f>
        <v>1187</v>
      </c>
      <c r="D65" cm="1">
        <f t="array" ref="D65">INDEX(lines!$A$1:$F$39,pairing!$A65, 2)</f>
        <v>584</v>
      </c>
      <c r="E65" cm="1">
        <f t="array" ref="E65">INDEX(lines!$A$1:$F$39,pairing!$A65, 3)</f>
        <v>1237</v>
      </c>
      <c r="F65" cm="1">
        <f t="array" ref="F65">INDEX(lines!$A$1:$F$39,pairing!$A65, 4)</f>
        <v>497</v>
      </c>
      <c r="G65" cm="1">
        <f t="array" ref="G65">INDEX(lines!$A$1:$F$39,pairing!$A65, 5)</f>
        <v>-1.04917802969851</v>
      </c>
      <c r="H65" cm="1">
        <f t="array" ref="H65">INDEX(lines!$A$1:$F$39,pairing!$A65, 6)</f>
        <v>-60.113473059575966</v>
      </c>
      <c r="I65" cm="1">
        <f t="array" ref="I65">INDEX(lines!$A$1:$F$39,pairing!$B65, 1)</f>
        <v>1075</v>
      </c>
      <c r="J65" cm="1">
        <f t="array" ref="J65">INDEX(lines!$A$1:$F$39,pairing!$B65, 2)</f>
        <v>525</v>
      </c>
      <c r="K65" cm="1">
        <f t="array" ref="K65">INDEX(lines!$A$1:$F$39,pairing!$B65, 3)</f>
        <v>1086</v>
      </c>
      <c r="L65" cm="1">
        <f t="array" ref="L65">INDEX(lines!$A$1:$F$39,pairing!$B65, 4)</f>
        <v>586</v>
      </c>
      <c r="M65" cm="1">
        <f t="array" ref="M65">INDEX(lines!$A$1:$F$39,pairing!$B65, 5)</f>
        <v>1.3923858274438501</v>
      </c>
      <c r="N65" cm="1">
        <f t="array" ref="N65">INDEX(lines!$A$1:$F$39,pairing!$B65, 6)</f>
        <v>79.777831366363529</v>
      </c>
      <c r="P65">
        <f t="shared" si="9"/>
        <v>-1.3842349969092611</v>
      </c>
      <c r="Q65">
        <f t="shared" si="1"/>
        <v>-79.310823177205208</v>
      </c>
      <c r="R65">
        <f t="shared" si="10"/>
        <v>1.3842349969092611</v>
      </c>
      <c r="S65">
        <f t="shared" si="3"/>
        <v>79.310823177205208</v>
      </c>
    </row>
    <row r="66" spans="1:19" x14ac:dyDescent="0.25">
      <c r="A66">
        <f t="shared" si="7"/>
        <v>6</v>
      </c>
      <c r="B66">
        <f t="shared" si="8"/>
        <v>9</v>
      </c>
      <c r="C66" cm="1">
        <f t="array" ref="C66">INDEX(lines!$A$1:$F$39,pairing!$A66, 1)</f>
        <v>1187</v>
      </c>
      <c r="D66" cm="1">
        <f t="array" ref="D66">INDEX(lines!$A$1:$F$39,pairing!$A66, 2)</f>
        <v>584</v>
      </c>
      <c r="E66" cm="1">
        <f t="array" ref="E66">INDEX(lines!$A$1:$F$39,pairing!$A66, 3)</f>
        <v>1237</v>
      </c>
      <c r="F66" cm="1">
        <f t="array" ref="F66">INDEX(lines!$A$1:$F$39,pairing!$A66, 4)</f>
        <v>497</v>
      </c>
      <c r="G66" cm="1">
        <f t="array" ref="G66">INDEX(lines!$A$1:$F$39,pairing!$A66, 5)</f>
        <v>-1.04917802969851</v>
      </c>
      <c r="H66" cm="1">
        <f t="array" ref="H66">INDEX(lines!$A$1:$F$39,pairing!$A66, 6)</f>
        <v>-60.113473059575966</v>
      </c>
      <c r="I66" cm="1">
        <f t="array" ref="I66">INDEX(lines!$A$1:$F$39,pairing!$B66, 1)</f>
        <v>1190</v>
      </c>
      <c r="J66" cm="1">
        <f t="array" ref="J66">INDEX(lines!$A$1:$F$39,pairing!$B66, 2)</f>
        <v>430</v>
      </c>
      <c r="K66" cm="1">
        <f t="array" ref="K66">INDEX(lines!$A$1:$F$39,pairing!$B66, 3)</f>
        <v>1217</v>
      </c>
      <c r="L66" cm="1">
        <f t="array" ref="L66">INDEX(lines!$A$1:$F$39,pairing!$B66, 4)</f>
        <v>446</v>
      </c>
      <c r="M66" cm="1">
        <f t="array" ref="M66">INDEX(lines!$A$1:$F$39,pairing!$B66, 5)</f>
        <v>0.53495507378609597</v>
      </c>
      <c r="N66" cm="1">
        <f t="array" ref="N66">INDEX(lines!$A$1:$F$39,pairing!$B66, 6)</f>
        <v>30.650667957052839</v>
      </c>
      <c r="P66">
        <f t="shared" si="9"/>
        <v>1.3006115396630937</v>
      </c>
      <c r="Q66">
        <f t="shared" si="1"/>
        <v>74.519552008707137</v>
      </c>
      <c r="R66">
        <f t="shared" si="10"/>
        <v>1.3006115396630937</v>
      </c>
      <c r="S66">
        <f t="shared" si="3"/>
        <v>74.519552008707137</v>
      </c>
    </row>
    <row r="67" spans="1:19" x14ac:dyDescent="0.25">
      <c r="A67">
        <f t="shared" si="7"/>
        <v>6</v>
      </c>
      <c r="B67">
        <f t="shared" si="8"/>
        <v>10</v>
      </c>
      <c r="C67" cm="1">
        <f t="array" ref="C67">INDEX(lines!$A$1:$F$39,pairing!$A67, 1)</f>
        <v>1187</v>
      </c>
      <c r="D67" cm="1">
        <f t="array" ref="D67">INDEX(lines!$A$1:$F$39,pairing!$A67, 2)</f>
        <v>584</v>
      </c>
      <c r="E67" cm="1">
        <f t="array" ref="E67">INDEX(lines!$A$1:$F$39,pairing!$A67, 3)</f>
        <v>1237</v>
      </c>
      <c r="F67" cm="1">
        <f t="array" ref="F67">INDEX(lines!$A$1:$F$39,pairing!$A67, 4)</f>
        <v>497</v>
      </c>
      <c r="G67" cm="1">
        <f t="array" ref="G67">INDEX(lines!$A$1:$F$39,pairing!$A67, 5)</f>
        <v>-1.04917802969851</v>
      </c>
      <c r="H67" cm="1">
        <f t="array" ref="H67">INDEX(lines!$A$1:$F$39,pairing!$A67, 6)</f>
        <v>-60.113473059575966</v>
      </c>
      <c r="I67" cm="1">
        <f t="array" ref="I67">INDEX(lines!$A$1:$F$39,pairing!$B67, 1)</f>
        <v>1214</v>
      </c>
      <c r="J67" cm="1">
        <f t="array" ref="J67">INDEX(lines!$A$1:$F$39,pairing!$B67, 2)</f>
        <v>586</v>
      </c>
      <c r="K67" cm="1">
        <f t="array" ref="K67">INDEX(lines!$A$1:$F$39,pairing!$B67, 3)</f>
        <v>1236</v>
      </c>
      <c r="L67" cm="1">
        <f t="array" ref="L67">INDEX(lines!$A$1:$F$39,pairing!$B67, 4)</f>
        <v>586</v>
      </c>
      <c r="M67" cm="1">
        <f t="array" ref="M67">INDEX(lines!$A$1:$F$39,pairing!$B67, 5)</f>
        <v>0</v>
      </c>
      <c r="N67" cm="1">
        <f t="array" ref="N67">INDEX(lines!$A$1:$F$39,pairing!$B67, 6)</f>
        <v>0</v>
      </c>
      <c r="P67">
        <f t="shared" si="9"/>
        <v>0.809392463027228</v>
      </c>
      <c r="Q67">
        <f t="shared" si="1"/>
        <v>46.37477210115869</v>
      </c>
      <c r="R67">
        <f t="shared" si="10"/>
        <v>0.809392463027228</v>
      </c>
      <c r="S67">
        <f t="shared" si="3"/>
        <v>46.37477210115869</v>
      </c>
    </row>
    <row r="68" spans="1:19" x14ac:dyDescent="0.25">
      <c r="A68">
        <f t="shared" si="7"/>
        <v>6</v>
      </c>
      <c r="B68">
        <f t="shared" si="8"/>
        <v>11</v>
      </c>
      <c r="C68" cm="1">
        <f t="array" ref="C68">INDEX(lines!$A$1:$F$39,pairing!$A68, 1)</f>
        <v>1187</v>
      </c>
      <c r="D68" cm="1">
        <f t="array" ref="D68">INDEX(lines!$A$1:$F$39,pairing!$A68, 2)</f>
        <v>584</v>
      </c>
      <c r="E68" cm="1">
        <f t="array" ref="E68">INDEX(lines!$A$1:$F$39,pairing!$A68, 3)</f>
        <v>1237</v>
      </c>
      <c r="F68" cm="1">
        <f t="array" ref="F68">INDEX(lines!$A$1:$F$39,pairing!$A68, 4)</f>
        <v>497</v>
      </c>
      <c r="G68" cm="1">
        <f t="array" ref="G68">INDEX(lines!$A$1:$F$39,pairing!$A68, 5)</f>
        <v>-1.04917802969851</v>
      </c>
      <c r="H68" cm="1">
        <f t="array" ref="H68">INDEX(lines!$A$1:$F$39,pairing!$A68, 6)</f>
        <v>-60.113473059575966</v>
      </c>
      <c r="I68" cm="1">
        <f t="array" ref="I68">INDEX(lines!$A$1:$F$39,pairing!$B68, 1)</f>
        <v>1197</v>
      </c>
      <c r="J68" cm="1">
        <f t="array" ref="J68">INDEX(lines!$A$1:$F$39,pairing!$B68, 2)</f>
        <v>586</v>
      </c>
      <c r="K68" cm="1">
        <f t="array" ref="K68">INDEX(lines!$A$1:$F$39,pairing!$B68, 3)</f>
        <v>1238</v>
      </c>
      <c r="L68" cm="1">
        <f t="array" ref="L68">INDEX(lines!$A$1:$F$39,pairing!$B68, 4)</f>
        <v>515</v>
      </c>
      <c r="M68" cm="1">
        <f t="array" ref="M68">INDEX(lines!$A$1:$F$39,pairing!$B68, 5)</f>
        <v>-1.0471116657986499</v>
      </c>
      <c r="N68" cm="1">
        <f t="array" ref="N68">INDEX(lines!$A$1:$F$39,pairing!$B68, 6)</f>
        <v>-59.995079129175785</v>
      </c>
      <c r="P68">
        <f t="shared" si="9"/>
        <v>9.8463584217129232E-4</v>
      </c>
      <c r="Q68">
        <f t="shared" si="1"/>
        <v>5.6415478113724493E-2</v>
      </c>
      <c r="R68">
        <f t="shared" si="10"/>
        <v>9.8463584217129232E-4</v>
      </c>
      <c r="S68">
        <f t="shared" si="3"/>
        <v>5.6415478113724493E-2</v>
      </c>
    </row>
    <row r="69" spans="1:19" x14ac:dyDescent="0.25">
      <c r="A69">
        <f t="shared" si="7"/>
        <v>6</v>
      </c>
      <c r="B69">
        <f t="shared" si="8"/>
        <v>12</v>
      </c>
      <c r="C69" cm="1">
        <f t="array" ref="C69">INDEX(lines!$A$1:$F$39,pairing!$A69, 1)</f>
        <v>1187</v>
      </c>
      <c r="D69" cm="1">
        <f t="array" ref="D69">INDEX(lines!$A$1:$F$39,pairing!$A69, 2)</f>
        <v>584</v>
      </c>
      <c r="E69" cm="1">
        <f t="array" ref="E69">INDEX(lines!$A$1:$F$39,pairing!$A69, 3)</f>
        <v>1237</v>
      </c>
      <c r="F69" cm="1">
        <f t="array" ref="F69">INDEX(lines!$A$1:$F$39,pairing!$A69, 4)</f>
        <v>497</v>
      </c>
      <c r="G69" cm="1">
        <f t="array" ref="G69">INDEX(lines!$A$1:$F$39,pairing!$A69, 5)</f>
        <v>-1.04917802969851</v>
      </c>
      <c r="H69" cm="1">
        <f t="array" ref="H69">INDEX(lines!$A$1:$F$39,pairing!$A69, 6)</f>
        <v>-60.113473059575966</v>
      </c>
      <c r="I69" cm="1">
        <f t="array" ref="I69">INDEX(lines!$A$1:$F$39,pairing!$B69, 1)</f>
        <v>1221</v>
      </c>
      <c r="J69" cm="1">
        <f t="array" ref="J69">INDEX(lines!$A$1:$F$39,pairing!$B69, 2)</f>
        <v>450</v>
      </c>
      <c r="K69" cm="1">
        <f t="array" ref="K69">INDEX(lines!$A$1:$F$39,pairing!$B69, 3)</f>
        <v>1237</v>
      </c>
      <c r="L69" cm="1">
        <f t="array" ref="L69">INDEX(lines!$A$1:$F$39,pairing!$B69, 4)</f>
        <v>474</v>
      </c>
      <c r="M69" cm="1">
        <f t="array" ref="M69">INDEX(lines!$A$1:$F$39,pairing!$B69, 5)</f>
        <v>0.98279372324732905</v>
      </c>
      <c r="N69" cm="1">
        <f t="array" ref="N69">INDEX(lines!$A$1:$F$39,pairing!$B69, 6)</f>
        <v>56.309932474020215</v>
      </c>
      <c r="P69">
        <f t="shared" si="9"/>
        <v>-1.5554796039948589</v>
      </c>
      <c r="Q69">
        <f t="shared" si="1"/>
        <v>-89.122416427586032</v>
      </c>
      <c r="R69">
        <f t="shared" si="10"/>
        <v>1.5554796039948589</v>
      </c>
      <c r="S69">
        <f t="shared" si="3"/>
        <v>89.122416427586032</v>
      </c>
    </row>
    <row r="70" spans="1:19" x14ac:dyDescent="0.25">
      <c r="A70">
        <f t="shared" si="7"/>
        <v>6</v>
      </c>
      <c r="B70">
        <f t="shared" si="8"/>
        <v>13</v>
      </c>
      <c r="C70" cm="1">
        <f t="array" ref="C70">INDEX(lines!$A$1:$F$39,pairing!$A70, 1)</f>
        <v>1187</v>
      </c>
      <c r="D70" cm="1">
        <f t="array" ref="D70">INDEX(lines!$A$1:$F$39,pairing!$A70, 2)</f>
        <v>584</v>
      </c>
      <c r="E70" cm="1">
        <f t="array" ref="E70">INDEX(lines!$A$1:$F$39,pairing!$A70, 3)</f>
        <v>1237</v>
      </c>
      <c r="F70" cm="1">
        <f t="array" ref="F70">INDEX(lines!$A$1:$F$39,pairing!$A70, 4)</f>
        <v>497</v>
      </c>
      <c r="G70" cm="1">
        <f t="array" ref="G70">INDEX(lines!$A$1:$F$39,pairing!$A70, 5)</f>
        <v>-1.04917802969851</v>
      </c>
      <c r="H70" cm="1">
        <f t="array" ref="H70">INDEX(lines!$A$1:$F$39,pairing!$A70, 6)</f>
        <v>-60.113473059575966</v>
      </c>
      <c r="I70" cm="1">
        <f t="array" ref="I70">INDEX(lines!$A$1:$F$39,pairing!$B70, 1)</f>
        <v>1078</v>
      </c>
      <c r="J70" cm="1">
        <f t="array" ref="J70">INDEX(lines!$A$1:$F$39,pairing!$B70, 2)</f>
        <v>532</v>
      </c>
      <c r="K70" cm="1">
        <f t="array" ref="K70">INDEX(lines!$A$1:$F$39,pairing!$B70, 3)</f>
        <v>1126</v>
      </c>
      <c r="L70" cm="1">
        <f t="array" ref="L70">INDEX(lines!$A$1:$F$39,pairing!$B70, 4)</f>
        <v>575</v>
      </c>
      <c r="M70" cm="1">
        <f t="array" ref="M70">INDEX(lines!$A$1:$F$39,pairing!$B70, 5)</f>
        <v>0.73050830080329399</v>
      </c>
      <c r="N70" cm="1">
        <f t="array" ref="N70">INDEX(lines!$A$1:$F$39,pairing!$B70, 6)</f>
        <v>41.855042535301948</v>
      </c>
      <c r="P70">
        <f t="shared" si="9"/>
        <v>1.4403017342177868</v>
      </c>
      <c r="Q70">
        <f t="shared" si="1"/>
        <v>82.523210596052408</v>
      </c>
      <c r="R70">
        <f t="shared" si="10"/>
        <v>1.4403017342177868</v>
      </c>
      <c r="S70">
        <f t="shared" si="3"/>
        <v>82.523210596052408</v>
      </c>
    </row>
    <row r="71" spans="1:19" x14ac:dyDescent="0.25">
      <c r="A71">
        <f t="shared" si="7"/>
        <v>6</v>
      </c>
      <c r="B71">
        <f t="shared" si="8"/>
        <v>14</v>
      </c>
      <c r="C71" cm="1">
        <f t="array" ref="C71">INDEX(lines!$A$1:$F$39,pairing!$A71, 1)</f>
        <v>1187</v>
      </c>
      <c r="D71" cm="1">
        <f t="array" ref="D71">INDEX(lines!$A$1:$F$39,pairing!$A71, 2)</f>
        <v>584</v>
      </c>
      <c r="E71" cm="1">
        <f t="array" ref="E71">INDEX(lines!$A$1:$F$39,pairing!$A71, 3)</f>
        <v>1237</v>
      </c>
      <c r="F71" cm="1">
        <f t="array" ref="F71">INDEX(lines!$A$1:$F$39,pairing!$A71, 4)</f>
        <v>497</v>
      </c>
      <c r="G71" cm="1">
        <f t="array" ref="G71">INDEX(lines!$A$1:$F$39,pairing!$A71, 5)</f>
        <v>-1.04917802969851</v>
      </c>
      <c r="H71" cm="1">
        <f t="array" ref="H71">INDEX(lines!$A$1:$F$39,pairing!$A71, 6)</f>
        <v>-60.113473059575966</v>
      </c>
      <c r="I71" cm="1">
        <f t="array" ref="I71">INDEX(lines!$A$1:$F$39,pairing!$B71, 1)</f>
        <v>1075</v>
      </c>
      <c r="J71" cm="1">
        <f t="array" ref="J71">INDEX(lines!$A$1:$F$39,pairing!$B71, 2)</f>
        <v>515</v>
      </c>
      <c r="K71" cm="1">
        <f t="array" ref="K71">INDEX(lines!$A$1:$F$39,pairing!$B71, 3)</f>
        <v>1076</v>
      </c>
      <c r="L71" cm="1">
        <f t="array" ref="L71">INDEX(lines!$A$1:$F$39,pairing!$B71, 4)</f>
        <v>494</v>
      </c>
      <c r="M71" cm="1">
        <f t="array" ref="M71">INDEX(lines!$A$1:$F$39,pairing!$B71, 5)</f>
        <v>-1.5232132235179101</v>
      </c>
      <c r="N71" cm="1">
        <f t="array" ref="N71">INDEX(lines!$A$1:$F$39,pairing!$B71, 6)</f>
        <v>-87.273689006093562</v>
      </c>
      <c r="P71">
        <f t="shared" si="9"/>
        <v>-0.18046796045676619</v>
      </c>
      <c r="Q71">
        <f t="shared" si="1"/>
        <v>-10.340052471506535</v>
      </c>
      <c r="R71">
        <f t="shared" si="10"/>
        <v>0.18046796045676619</v>
      </c>
      <c r="S71">
        <f t="shared" si="3"/>
        <v>10.340052471506535</v>
      </c>
    </row>
    <row r="72" spans="1:19" x14ac:dyDescent="0.25">
      <c r="A72">
        <f t="shared" si="7"/>
        <v>6</v>
      </c>
      <c r="B72">
        <f t="shared" si="8"/>
        <v>15</v>
      </c>
      <c r="C72" cm="1">
        <f t="array" ref="C72">INDEX(lines!$A$1:$F$39,pairing!$A72, 1)</f>
        <v>1187</v>
      </c>
      <c r="D72" cm="1">
        <f t="array" ref="D72">INDEX(lines!$A$1:$F$39,pairing!$A72, 2)</f>
        <v>584</v>
      </c>
      <c r="E72" cm="1">
        <f t="array" ref="E72">INDEX(lines!$A$1:$F$39,pairing!$A72, 3)</f>
        <v>1237</v>
      </c>
      <c r="F72" cm="1">
        <f t="array" ref="F72">INDEX(lines!$A$1:$F$39,pairing!$A72, 4)</f>
        <v>497</v>
      </c>
      <c r="G72" cm="1">
        <f t="array" ref="G72">INDEX(lines!$A$1:$F$39,pairing!$A72, 5)</f>
        <v>-1.04917802969851</v>
      </c>
      <c r="H72" cm="1">
        <f t="array" ref="H72">INDEX(lines!$A$1:$F$39,pairing!$A72, 6)</f>
        <v>-60.113473059575966</v>
      </c>
      <c r="I72" cm="1">
        <f t="array" ref="I72">INDEX(lines!$A$1:$F$39,pairing!$B72, 1)</f>
        <v>1076</v>
      </c>
      <c r="J72" cm="1">
        <f t="array" ref="J72">INDEX(lines!$A$1:$F$39,pairing!$B72, 2)</f>
        <v>586</v>
      </c>
      <c r="K72" cm="1">
        <f t="array" ref="K72">INDEX(lines!$A$1:$F$39,pairing!$B72, 3)</f>
        <v>1097</v>
      </c>
      <c r="L72" cm="1">
        <f t="array" ref="L72">INDEX(lines!$A$1:$F$39,pairing!$B72, 4)</f>
        <v>587</v>
      </c>
      <c r="M72" cm="1">
        <f t="array" ref="M72">INDEX(lines!$A$1:$F$39,pairing!$B72, 5)</f>
        <v>4.7583103276983299E-2</v>
      </c>
      <c r="N72" cm="1">
        <f t="array" ref="N72">INDEX(lines!$A$1:$F$39,pairing!$B72, 6)</f>
        <v>2.7263109939062602</v>
      </c>
      <c r="P72">
        <f t="shared" si="9"/>
        <v>0.85693970322295765</v>
      </c>
      <c r="Q72">
        <f t="shared" si="1"/>
        <v>49.099028291868784</v>
      </c>
      <c r="R72">
        <f t="shared" si="10"/>
        <v>0.85693970322295765</v>
      </c>
      <c r="S72">
        <f t="shared" si="3"/>
        <v>49.099028291868784</v>
      </c>
    </row>
    <row r="73" spans="1:19" x14ac:dyDescent="0.25">
      <c r="A73">
        <f t="shared" si="7"/>
        <v>6</v>
      </c>
      <c r="B73">
        <f t="shared" si="8"/>
        <v>16</v>
      </c>
      <c r="C73" cm="1">
        <f t="array" ref="C73">INDEX(lines!$A$1:$F$39,pairing!$A73, 1)</f>
        <v>1187</v>
      </c>
      <c r="D73" cm="1">
        <f t="array" ref="D73">INDEX(lines!$A$1:$F$39,pairing!$A73, 2)</f>
        <v>584</v>
      </c>
      <c r="E73" cm="1">
        <f t="array" ref="E73">INDEX(lines!$A$1:$F$39,pairing!$A73, 3)</f>
        <v>1237</v>
      </c>
      <c r="F73" cm="1">
        <f t="array" ref="F73">INDEX(lines!$A$1:$F$39,pairing!$A73, 4)</f>
        <v>497</v>
      </c>
      <c r="G73" cm="1">
        <f t="array" ref="G73">INDEX(lines!$A$1:$F$39,pairing!$A73, 5)</f>
        <v>-1.04917802969851</v>
      </c>
      <c r="H73" cm="1">
        <f t="array" ref="H73">INDEX(lines!$A$1:$F$39,pairing!$A73, 6)</f>
        <v>-60.113473059575966</v>
      </c>
      <c r="I73" cm="1">
        <f t="array" ref="I73">INDEX(lines!$A$1:$F$39,pairing!$B73, 1)</f>
        <v>1238</v>
      </c>
      <c r="J73" cm="1">
        <f t="array" ref="J73">INDEX(lines!$A$1:$F$39,pairing!$B73, 2)</f>
        <v>536</v>
      </c>
      <c r="K73" cm="1">
        <f t="array" ref="K73">INDEX(lines!$A$1:$F$39,pairing!$B73, 3)</f>
        <v>1238</v>
      </c>
      <c r="L73" cm="1">
        <f t="array" ref="L73">INDEX(lines!$A$1:$F$39,pairing!$B73, 4)</f>
        <v>503</v>
      </c>
      <c r="M73" cm="1">
        <f t="array" ref="M73">INDEX(lines!$A$1:$F$39,pairing!$B73, 5)</f>
        <v>1000000000000000</v>
      </c>
      <c r="N73" cm="1">
        <f t="array" ref="N73">INDEX(lines!$A$1:$F$39,pairing!$B73, 6)</f>
        <v>5.729577951308232E+16</v>
      </c>
      <c r="P73">
        <f t="shared" si="9"/>
        <v>-0.76140386376766966</v>
      </c>
      <c r="Q73">
        <f t="shared" si="1"/>
        <v>-43.625227898841374</v>
      </c>
      <c r="R73">
        <f t="shared" si="10"/>
        <v>0.76140386376766966</v>
      </c>
      <c r="S73">
        <f t="shared" si="3"/>
        <v>43.625227898841374</v>
      </c>
    </row>
    <row r="74" spans="1:19" x14ac:dyDescent="0.25">
      <c r="A74">
        <f t="shared" si="7"/>
        <v>6</v>
      </c>
      <c r="B74">
        <f t="shared" si="8"/>
        <v>17</v>
      </c>
      <c r="C74" cm="1">
        <f t="array" ref="C74">INDEX(lines!$A$1:$F$39,pairing!$A74, 1)</f>
        <v>1187</v>
      </c>
      <c r="D74" cm="1">
        <f t="array" ref="D74">INDEX(lines!$A$1:$F$39,pairing!$A74, 2)</f>
        <v>584</v>
      </c>
      <c r="E74" cm="1">
        <f t="array" ref="E74">INDEX(lines!$A$1:$F$39,pairing!$A74, 3)</f>
        <v>1237</v>
      </c>
      <c r="F74" cm="1">
        <f t="array" ref="F74">INDEX(lines!$A$1:$F$39,pairing!$A74, 4)</f>
        <v>497</v>
      </c>
      <c r="G74" cm="1">
        <f t="array" ref="G74">INDEX(lines!$A$1:$F$39,pairing!$A74, 5)</f>
        <v>-1.04917802969851</v>
      </c>
      <c r="H74" cm="1">
        <f t="array" ref="H74">INDEX(lines!$A$1:$F$39,pairing!$A74, 6)</f>
        <v>-60.113473059575966</v>
      </c>
      <c r="I74" cm="1">
        <f t="array" ref="I74">INDEX(lines!$A$1:$F$39,pairing!$B74, 1)</f>
        <v>1187</v>
      </c>
      <c r="J74" cm="1">
        <f t="array" ref="J74">INDEX(lines!$A$1:$F$39,pairing!$B74, 2)</f>
        <v>585</v>
      </c>
      <c r="K74" cm="1">
        <f t="array" ref="K74">INDEX(lines!$A$1:$F$39,pairing!$B74, 3)</f>
        <v>1237</v>
      </c>
      <c r="L74" cm="1">
        <f t="array" ref="L74">INDEX(lines!$A$1:$F$39,pairing!$B74, 4)</f>
        <v>499</v>
      </c>
      <c r="M74" cm="1">
        <f t="array" ref="M74">INDEX(lines!$A$1:$F$39,pairing!$B74, 5)</f>
        <v>-1.04416905536114</v>
      </c>
      <c r="N74" cm="1">
        <f t="array" ref="N74">INDEX(lines!$A$1:$F$39,pairing!$B74, 6)</f>
        <v>-59.826479970355329</v>
      </c>
      <c r="P74">
        <f t="shared" si="9"/>
        <v>2.3903215587978768E-3</v>
      </c>
      <c r="Q74">
        <f t="shared" si="1"/>
        <v>0.13695533699825038</v>
      </c>
      <c r="R74">
        <f t="shared" si="10"/>
        <v>2.3903215587978768E-3</v>
      </c>
      <c r="S74">
        <f t="shared" si="3"/>
        <v>0.13695533699825038</v>
      </c>
    </row>
    <row r="75" spans="1:19" x14ac:dyDescent="0.25">
      <c r="A75">
        <f t="shared" si="7"/>
        <v>6</v>
      </c>
      <c r="B75">
        <f t="shared" si="8"/>
        <v>18</v>
      </c>
      <c r="C75" cm="1">
        <f t="array" ref="C75">INDEX(lines!$A$1:$F$39,pairing!$A75, 1)</f>
        <v>1187</v>
      </c>
      <c r="D75" cm="1">
        <f t="array" ref="D75">INDEX(lines!$A$1:$F$39,pairing!$A75, 2)</f>
        <v>584</v>
      </c>
      <c r="E75" cm="1">
        <f t="array" ref="E75">INDEX(lines!$A$1:$F$39,pairing!$A75, 3)</f>
        <v>1237</v>
      </c>
      <c r="F75" cm="1">
        <f t="array" ref="F75">INDEX(lines!$A$1:$F$39,pairing!$A75, 4)</f>
        <v>497</v>
      </c>
      <c r="G75" cm="1">
        <f t="array" ref="G75">INDEX(lines!$A$1:$F$39,pairing!$A75, 5)</f>
        <v>-1.04917802969851</v>
      </c>
      <c r="H75" cm="1">
        <f t="array" ref="H75">INDEX(lines!$A$1:$F$39,pairing!$A75, 6)</f>
        <v>-60.113473059575966</v>
      </c>
      <c r="I75" cm="1">
        <f t="array" ref="I75">INDEX(lines!$A$1:$F$39,pairing!$B75, 1)</f>
        <v>1079</v>
      </c>
      <c r="J75" cm="1">
        <f t="array" ref="J75">INDEX(lines!$A$1:$F$39,pairing!$B75, 2)</f>
        <v>532</v>
      </c>
      <c r="K75" cm="1">
        <f t="array" ref="K75">INDEX(lines!$A$1:$F$39,pairing!$B75, 3)</f>
        <v>1138</v>
      </c>
      <c r="L75" cm="1">
        <f t="array" ref="L75">INDEX(lines!$A$1:$F$39,pairing!$B75, 4)</f>
        <v>585</v>
      </c>
      <c r="M75" cm="1">
        <f t="array" ref="M75">INDEX(lines!$A$1:$F$39,pairing!$B75, 5)</f>
        <v>0.73187789493813304</v>
      </c>
      <c r="N75" cm="1">
        <f t="array" ref="N75">INDEX(lines!$A$1:$F$39,pairing!$B75, 6)</f>
        <v>41.933514498874096</v>
      </c>
      <c r="P75">
        <f t="shared" si="9"/>
        <v>1.4411941853485168</v>
      </c>
      <c r="Q75">
        <f t="shared" si="1"/>
        <v>82.57434427926492</v>
      </c>
      <c r="R75">
        <f t="shared" si="10"/>
        <v>1.4411941853485168</v>
      </c>
      <c r="S75">
        <f t="shared" si="3"/>
        <v>82.57434427926492</v>
      </c>
    </row>
    <row r="76" spans="1:19" x14ac:dyDescent="0.25">
      <c r="A76">
        <f t="shared" si="7"/>
        <v>6</v>
      </c>
      <c r="B76">
        <f t="shared" si="8"/>
        <v>19</v>
      </c>
      <c r="C76" cm="1">
        <f t="array" ref="C76">INDEX(lines!$A$1:$F$39,pairing!$A76, 1)</f>
        <v>1187</v>
      </c>
      <c r="D76" cm="1">
        <f t="array" ref="D76">INDEX(lines!$A$1:$F$39,pairing!$A76, 2)</f>
        <v>584</v>
      </c>
      <c r="E76" cm="1">
        <f t="array" ref="E76">INDEX(lines!$A$1:$F$39,pairing!$A76, 3)</f>
        <v>1237</v>
      </c>
      <c r="F76" cm="1">
        <f t="array" ref="F76">INDEX(lines!$A$1:$F$39,pairing!$A76, 4)</f>
        <v>497</v>
      </c>
      <c r="G76" cm="1">
        <f t="array" ref="G76">INDEX(lines!$A$1:$F$39,pairing!$A76, 5)</f>
        <v>-1.04917802969851</v>
      </c>
      <c r="H76" cm="1">
        <f t="array" ref="H76">INDEX(lines!$A$1:$F$39,pairing!$A76, 6)</f>
        <v>-60.113473059575966</v>
      </c>
      <c r="I76" cm="1">
        <f t="array" ref="I76">INDEX(lines!$A$1:$F$39,pairing!$B76, 1)</f>
        <v>1196</v>
      </c>
      <c r="J76" cm="1">
        <f t="array" ref="J76">INDEX(lines!$A$1:$F$39,pairing!$B76, 2)</f>
        <v>586</v>
      </c>
      <c r="K76" cm="1">
        <f t="array" ref="K76">INDEX(lines!$A$1:$F$39,pairing!$B76, 3)</f>
        <v>1237</v>
      </c>
      <c r="L76" cm="1">
        <f t="array" ref="L76">INDEX(lines!$A$1:$F$39,pairing!$B76, 4)</f>
        <v>514</v>
      </c>
      <c r="M76" cm="1">
        <f t="array" ref="M76">INDEX(lines!$A$1:$F$39,pairing!$B76, 5)</f>
        <v>-1.05314721741812</v>
      </c>
      <c r="N76" cm="1">
        <f t="array" ref="N76">INDEX(lines!$A$1:$F$39,pairing!$B76, 6)</f>
        <v>-60.340890764004776</v>
      </c>
      <c r="P76">
        <f t="shared" si="9"/>
        <v>-1.8856523449150475E-3</v>
      </c>
      <c r="Q76">
        <f t="shared" si="1"/>
        <v>-0.10803992099257922</v>
      </c>
      <c r="R76">
        <f t="shared" si="10"/>
        <v>1.8856523449150475E-3</v>
      </c>
      <c r="S76">
        <f t="shared" si="3"/>
        <v>0.10803992099257922</v>
      </c>
    </row>
    <row r="77" spans="1:19" x14ac:dyDescent="0.25">
      <c r="A77">
        <f t="shared" si="7"/>
        <v>7</v>
      </c>
      <c r="B77">
        <f t="shared" si="8"/>
        <v>8</v>
      </c>
      <c r="C77" cm="1">
        <f t="array" ref="C77">INDEX(lines!$A$1:$F$39,pairing!$A77, 1)</f>
        <v>1100</v>
      </c>
      <c r="D77" cm="1">
        <f t="array" ref="D77">INDEX(lines!$A$1:$F$39,pairing!$A77, 2)</f>
        <v>539</v>
      </c>
      <c r="E77" cm="1">
        <f t="array" ref="E77">INDEX(lines!$A$1:$F$39,pairing!$A77, 3)</f>
        <v>1151</v>
      </c>
      <c r="F77" cm="1">
        <f t="array" ref="F77">INDEX(lines!$A$1:$F$39,pairing!$A77, 4)</f>
        <v>585</v>
      </c>
      <c r="G77" cm="1">
        <f t="array" ref="G77">INDEX(lines!$A$1:$F$39,pairing!$A77, 5)</f>
        <v>0.73389735244622201</v>
      </c>
      <c r="H77" cm="1">
        <f t="array" ref="H77">INDEX(lines!$A$1:$F$39,pairing!$A77, 6)</f>
        <v>42.049220890993602</v>
      </c>
      <c r="I77" cm="1">
        <f t="array" ref="I77">INDEX(lines!$A$1:$F$39,pairing!$B77, 1)</f>
        <v>1075</v>
      </c>
      <c r="J77" cm="1">
        <f t="array" ref="J77">INDEX(lines!$A$1:$F$39,pairing!$B77, 2)</f>
        <v>525</v>
      </c>
      <c r="K77" cm="1">
        <f t="array" ref="K77">INDEX(lines!$A$1:$F$39,pairing!$B77, 3)</f>
        <v>1086</v>
      </c>
      <c r="L77" cm="1">
        <f t="array" ref="L77">INDEX(lines!$A$1:$F$39,pairing!$B77, 4)</f>
        <v>586</v>
      </c>
      <c r="M77" cm="1">
        <f t="array" ref="M77">INDEX(lines!$A$1:$F$39,pairing!$B77, 5)</f>
        <v>1.3923858274438501</v>
      </c>
      <c r="N77" cm="1">
        <f t="array" ref="N77">INDEX(lines!$A$1:$F$39,pairing!$B77, 6)</f>
        <v>79.777831366363529</v>
      </c>
      <c r="P77">
        <f t="shared" si="9"/>
        <v>0.31484968185743994</v>
      </c>
      <c r="Q77">
        <f t="shared" si="1"/>
        <v>18.039557951467994</v>
      </c>
      <c r="R77">
        <f t="shared" si="10"/>
        <v>0.31484968185743994</v>
      </c>
      <c r="S77">
        <f t="shared" si="3"/>
        <v>18.039557951467994</v>
      </c>
    </row>
    <row r="78" spans="1:19" x14ac:dyDescent="0.25">
      <c r="A78">
        <f t="shared" si="7"/>
        <v>7</v>
      </c>
      <c r="B78">
        <f t="shared" si="8"/>
        <v>9</v>
      </c>
      <c r="C78" cm="1">
        <f t="array" ref="C78">INDEX(lines!$A$1:$F$39,pairing!$A78, 1)</f>
        <v>1100</v>
      </c>
      <c r="D78" cm="1">
        <f t="array" ref="D78">INDEX(lines!$A$1:$F$39,pairing!$A78, 2)</f>
        <v>539</v>
      </c>
      <c r="E78" cm="1">
        <f t="array" ref="E78">INDEX(lines!$A$1:$F$39,pairing!$A78, 3)</f>
        <v>1151</v>
      </c>
      <c r="F78" cm="1">
        <f t="array" ref="F78">INDEX(lines!$A$1:$F$39,pairing!$A78, 4)</f>
        <v>585</v>
      </c>
      <c r="G78" cm="1">
        <f t="array" ref="G78">INDEX(lines!$A$1:$F$39,pairing!$A78, 5)</f>
        <v>0.73389735244622201</v>
      </c>
      <c r="H78" cm="1">
        <f t="array" ref="H78">INDEX(lines!$A$1:$F$39,pairing!$A78, 6)</f>
        <v>42.049220890993602</v>
      </c>
      <c r="I78" cm="1">
        <f t="array" ref="I78">INDEX(lines!$A$1:$F$39,pairing!$B78, 1)</f>
        <v>1190</v>
      </c>
      <c r="J78" cm="1">
        <f t="array" ref="J78">INDEX(lines!$A$1:$F$39,pairing!$B78, 2)</f>
        <v>430</v>
      </c>
      <c r="K78" cm="1">
        <f t="array" ref="K78">INDEX(lines!$A$1:$F$39,pairing!$B78, 3)</f>
        <v>1217</v>
      </c>
      <c r="L78" cm="1">
        <f t="array" ref="L78">INDEX(lines!$A$1:$F$39,pairing!$B78, 4)</f>
        <v>446</v>
      </c>
      <c r="M78" cm="1">
        <f t="array" ref="M78">INDEX(lines!$A$1:$F$39,pairing!$B78, 5)</f>
        <v>0.53495507378609597</v>
      </c>
      <c r="N78" cm="1">
        <f t="array" ref="N78">INDEX(lines!$A$1:$F$39,pairing!$B78, 6)</f>
        <v>30.650667957052839</v>
      </c>
      <c r="P78">
        <f t="shared" si="9"/>
        <v>-0.14189643515999847</v>
      </c>
      <c r="Q78">
        <f t="shared" si="1"/>
        <v>-8.1300668626196551</v>
      </c>
      <c r="R78">
        <f t="shared" si="10"/>
        <v>0.14189643515999847</v>
      </c>
      <c r="S78">
        <f t="shared" si="3"/>
        <v>8.1300668626196551</v>
      </c>
    </row>
    <row r="79" spans="1:19" x14ac:dyDescent="0.25">
      <c r="A79">
        <f t="shared" si="7"/>
        <v>7</v>
      </c>
      <c r="B79">
        <f t="shared" si="8"/>
        <v>10</v>
      </c>
      <c r="C79" cm="1">
        <f t="array" ref="C79">INDEX(lines!$A$1:$F$39,pairing!$A79, 1)</f>
        <v>1100</v>
      </c>
      <c r="D79" cm="1">
        <f t="array" ref="D79">INDEX(lines!$A$1:$F$39,pairing!$A79, 2)</f>
        <v>539</v>
      </c>
      <c r="E79" cm="1">
        <f t="array" ref="E79">INDEX(lines!$A$1:$F$39,pairing!$A79, 3)</f>
        <v>1151</v>
      </c>
      <c r="F79" cm="1">
        <f t="array" ref="F79">INDEX(lines!$A$1:$F$39,pairing!$A79, 4)</f>
        <v>585</v>
      </c>
      <c r="G79" cm="1">
        <f t="array" ref="G79">INDEX(lines!$A$1:$F$39,pairing!$A79, 5)</f>
        <v>0.73389735244622201</v>
      </c>
      <c r="H79" cm="1">
        <f t="array" ref="H79">INDEX(lines!$A$1:$F$39,pairing!$A79, 6)</f>
        <v>42.049220890993602</v>
      </c>
      <c r="I79" cm="1">
        <f t="array" ref="I79">INDEX(lines!$A$1:$F$39,pairing!$B79, 1)</f>
        <v>1214</v>
      </c>
      <c r="J79" cm="1">
        <f t="array" ref="J79">INDEX(lines!$A$1:$F$39,pairing!$B79, 2)</f>
        <v>586</v>
      </c>
      <c r="K79" cm="1">
        <f t="array" ref="K79">INDEX(lines!$A$1:$F$39,pairing!$B79, 3)</f>
        <v>1236</v>
      </c>
      <c r="L79" cm="1">
        <f t="array" ref="L79">INDEX(lines!$A$1:$F$39,pairing!$B79, 4)</f>
        <v>586</v>
      </c>
      <c r="M79" cm="1">
        <f t="array" ref="M79">INDEX(lines!$A$1:$F$39,pairing!$B79, 5)</f>
        <v>0</v>
      </c>
      <c r="N79" cm="1">
        <f t="array" ref="N79">INDEX(lines!$A$1:$F$39,pairing!$B79, 6)</f>
        <v>0</v>
      </c>
      <c r="P79">
        <f t="shared" si="9"/>
        <v>-0.63311551179586423</v>
      </c>
      <c r="Q79">
        <f t="shared" si="1"/>
        <v>-36.274846770168111</v>
      </c>
      <c r="R79">
        <f t="shared" si="10"/>
        <v>0.63311551179586423</v>
      </c>
      <c r="S79">
        <f t="shared" si="3"/>
        <v>36.274846770168111</v>
      </c>
    </row>
    <row r="80" spans="1:19" x14ac:dyDescent="0.25">
      <c r="A80">
        <f t="shared" si="7"/>
        <v>7</v>
      </c>
      <c r="B80">
        <f t="shared" si="8"/>
        <v>11</v>
      </c>
      <c r="C80" cm="1">
        <f t="array" ref="C80">INDEX(lines!$A$1:$F$39,pairing!$A80, 1)</f>
        <v>1100</v>
      </c>
      <c r="D80" cm="1">
        <f t="array" ref="D80">INDEX(lines!$A$1:$F$39,pairing!$A80, 2)</f>
        <v>539</v>
      </c>
      <c r="E80" cm="1">
        <f t="array" ref="E80">INDEX(lines!$A$1:$F$39,pairing!$A80, 3)</f>
        <v>1151</v>
      </c>
      <c r="F80" cm="1">
        <f t="array" ref="F80">INDEX(lines!$A$1:$F$39,pairing!$A80, 4)</f>
        <v>585</v>
      </c>
      <c r="G80" cm="1">
        <f t="array" ref="G80">INDEX(lines!$A$1:$F$39,pairing!$A80, 5)</f>
        <v>0.73389735244622201</v>
      </c>
      <c r="H80" cm="1">
        <f t="array" ref="H80">INDEX(lines!$A$1:$F$39,pairing!$A80, 6)</f>
        <v>42.049220890993602</v>
      </c>
      <c r="I80" cm="1">
        <f t="array" ref="I80">INDEX(lines!$A$1:$F$39,pairing!$B80, 1)</f>
        <v>1197</v>
      </c>
      <c r="J80" cm="1">
        <f t="array" ref="J80">INDEX(lines!$A$1:$F$39,pairing!$B80, 2)</f>
        <v>586</v>
      </c>
      <c r="K80" cm="1">
        <f t="array" ref="K80">INDEX(lines!$A$1:$F$39,pairing!$B80, 3)</f>
        <v>1238</v>
      </c>
      <c r="L80" cm="1">
        <f t="array" ref="L80">INDEX(lines!$A$1:$F$39,pairing!$B80, 4)</f>
        <v>515</v>
      </c>
      <c r="M80" cm="1">
        <f t="array" ref="M80">INDEX(lines!$A$1:$F$39,pairing!$B80, 5)</f>
        <v>-1.0471116657986499</v>
      </c>
      <c r="N80" cm="1">
        <f t="array" ref="N80">INDEX(lines!$A$1:$F$39,pairing!$B80, 6)</f>
        <v>-59.995079129175785</v>
      </c>
      <c r="P80">
        <f t="shared" si="9"/>
        <v>-1.441523338980921</v>
      </c>
      <c r="Q80">
        <f t="shared" si="1"/>
        <v>-82.593203393213074</v>
      </c>
      <c r="R80">
        <f t="shared" si="10"/>
        <v>1.441523338980921</v>
      </c>
      <c r="S80">
        <f t="shared" si="3"/>
        <v>82.593203393213074</v>
      </c>
    </row>
    <row r="81" spans="1:19" x14ac:dyDescent="0.25">
      <c r="A81">
        <f t="shared" si="7"/>
        <v>7</v>
      </c>
      <c r="B81">
        <f t="shared" si="8"/>
        <v>12</v>
      </c>
      <c r="C81" cm="1">
        <f t="array" ref="C81">INDEX(lines!$A$1:$F$39,pairing!$A81, 1)</f>
        <v>1100</v>
      </c>
      <c r="D81" cm="1">
        <f t="array" ref="D81">INDEX(lines!$A$1:$F$39,pairing!$A81, 2)</f>
        <v>539</v>
      </c>
      <c r="E81" cm="1">
        <f t="array" ref="E81">INDEX(lines!$A$1:$F$39,pairing!$A81, 3)</f>
        <v>1151</v>
      </c>
      <c r="F81" cm="1">
        <f t="array" ref="F81">INDEX(lines!$A$1:$F$39,pairing!$A81, 4)</f>
        <v>585</v>
      </c>
      <c r="G81" cm="1">
        <f t="array" ref="G81">INDEX(lines!$A$1:$F$39,pairing!$A81, 5)</f>
        <v>0.73389735244622201</v>
      </c>
      <c r="H81" cm="1">
        <f t="array" ref="H81">INDEX(lines!$A$1:$F$39,pairing!$A81, 6)</f>
        <v>42.049220890993602</v>
      </c>
      <c r="I81" cm="1">
        <f t="array" ref="I81">INDEX(lines!$A$1:$F$39,pairing!$B81, 1)</f>
        <v>1221</v>
      </c>
      <c r="J81" cm="1">
        <f t="array" ref="J81">INDEX(lines!$A$1:$F$39,pairing!$B81, 2)</f>
        <v>450</v>
      </c>
      <c r="K81" cm="1">
        <f t="array" ref="K81">INDEX(lines!$A$1:$F$39,pairing!$B81, 3)</f>
        <v>1237</v>
      </c>
      <c r="L81" cm="1">
        <f t="array" ref="L81">INDEX(lines!$A$1:$F$39,pairing!$B81, 4)</f>
        <v>474</v>
      </c>
      <c r="M81" cm="1">
        <f t="array" ref="M81">INDEX(lines!$A$1:$F$39,pairing!$B81, 5)</f>
        <v>0.98279372324732905</v>
      </c>
      <c r="N81" cm="1">
        <f t="array" ref="N81">INDEX(lines!$A$1:$F$39,pairing!$B81, 6)</f>
        <v>56.309932474020215</v>
      </c>
      <c r="P81">
        <f t="shared" si="9"/>
        <v>0.14360507477184226</v>
      </c>
      <c r="Q81">
        <f t="shared" si="1"/>
        <v>8.2279647010871741</v>
      </c>
      <c r="R81">
        <f t="shared" si="10"/>
        <v>0.14360507477184226</v>
      </c>
      <c r="S81">
        <f t="shared" si="3"/>
        <v>8.2279647010871741</v>
      </c>
    </row>
    <row r="82" spans="1:19" x14ac:dyDescent="0.25">
      <c r="A82">
        <f t="shared" si="7"/>
        <v>7</v>
      </c>
      <c r="B82">
        <f t="shared" si="8"/>
        <v>13</v>
      </c>
      <c r="C82" cm="1">
        <f t="array" ref="C82">INDEX(lines!$A$1:$F$39,pairing!$A82, 1)</f>
        <v>1100</v>
      </c>
      <c r="D82" cm="1">
        <f t="array" ref="D82">INDEX(lines!$A$1:$F$39,pairing!$A82, 2)</f>
        <v>539</v>
      </c>
      <c r="E82" cm="1">
        <f t="array" ref="E82">INDEX(lines!$A$1:$F$39,pairing!$A82, 3)</f>
        <v>1151</v>
      </c>
      <c r="F82" cm="1">
        <f t="array" ref="F82">INDEX(lines!$A$1:$F$39,pairing!$A82, 4)</f>
        <v>585</v>
      </c>
      <c r="G82" cm="1">
        <f t="array" ref="G82">INDEX(lines!$A$1:$F$39,pairing!$A82, 5)</f>
        <v>0.73389735244622201</v>
      </c>
      <c r="H82" cm="1">
        <f t="array" ref="H82">INDEX(lines!$A$1:$F$39,pairing!$A82, 6)</f>
        <v>42.049220890993602</v>
      </c>
      <c r="I82" cm="1">
        <f t="array" ref="I82">INDEX(lines!$A$1:$F$39,pairing!$B82, 1)</f>
        <v>1078</v>
      </c>
      <c r="J82" cm="1">
        <f t="array" ref="J82">INDEX(lines!$A$1:$F$39,pairing!$B82, 2)</f>
        <v>532</v>
      </c>
      <c r="K82" cm="1">
        <f t="array" ref="K82">INDEX(lines!$A$1:$F$39,pairing!$B82, 3)</f>
        <v>1126</v>
      </c>
      <c r="L82" cm="1">
        <f t="array" ref="L82">INDEX(lines!$A$1:$F$39,pairing!$B82, 4)</f>
        <v>575</v>
      </c>
      <c r="M82" cm="1">
        <f t="array" ref="M82">INDEX(lines!$A$1:$F$39,pairing!$B82, 5)</f>
        <v>0.73050830080329399</v>
      </c>
      <c r="N82" cm="1">
        <f t="array" ref="N82">INDEX(lines!$A$1:$F$39,pairing!$B82, 6)</f>
        <v>41.855042535301948</v>
      </c>
      <c r="P82">
        <f t="shared" si="9"/>
        <v>-2.2062406053052772E-3</v>
      </c>
      <c r="Q82">
        <f t="shared" si="1"/>
        <v>-0.12640827527438045</v>
      </c>
      <c r="R82">
        <f t="shared" si="10"/>
        <v>2.2062406053052772E-3</v>
      </c>
      <c r="S82">
        <f t="shared" si="3"/>
        <v>0.12640827527438045</v>
      </c>
    </row>
    <row r="83" spans="1:19" x14ac:dyDescent="0.25">
      <c r="A83">
        <f t="shared" si="7"/>
        <v>7</v>
      </c>
      <c r="B83">
        <f t="shared" si="8"/>
        <v>14</v>
      </c>
      <c r="C83" cm="1">
        <f t="array" ref="C83">INDEX(lines!$A$1:$F$39,pairing!$A83, 1)</f>
        <v>1100</v>
      </c>
      <c r="D83" cm="1">
        <f t="array" ref="D83">INDEX(lines!$A$1:$F$39,pairing!$A83, 2)</f>
        <v>539</v>
      </c>
      <c r="E83" cm="1">
        <f t="array" ref="E83">INDEX(lines!$A$1:$F$39,pairing!$A83, 3)</f>
        <v>1151</v>
      </c>
      <c r="F83" cm="1">
        <f t="array" ref="F83">INDEX(lines!$A$1:$F$39,pairing!$A83, 4)</f>
        <v>585</v>
      </c>
      <c r="G83" cm="1">
        <f t="array" ref="G83">INDEX(lines!$A$1:$F$39,pairing!$A83, 5)</f>
        <v>0.73389735244622201</v>
      </c>
      <c r="H83" cm="1">
        <f t="array" ref="H83">INDEX(lines!$A$1:$F$39,pairing!$A83, 6)</f>
        <v>42.049220890993602</v>
      </c>
      <c r="I83" cm="1">
        <f t="array" ref="I83">INDEX(lines!$A$1:$F$39,pairing!$B83, 1)</f>
        <v>1075</v>
      </c>
      <c r="J83" cm="1">
        <f t="array" ref="J83">INDEX(lines!$A$1:$F$39,pairing!$B83, 2)</f>
        <v>515</v>
      </c>
      <c r="K83" cm="1">
        <f t="array" ref="K83">INDEX(lines!$A$1:$F$39,pairing!$B83, 3)</f>
        <v>1076</v>
      </c>
      <c r="L83" cm="1">
        <f t="array" ref="L83">INDEX(lines!$A$1:$F$39,pairing!$B83, 4)</f>
        <v>494</v>
      </c>
      <c r="M83" cm="1">
        <f t="array" ref="M83">INDEX(lines!$A$1:$F$39,pairing!$B83, 5)</f>
        <v>-1.5232132235179101</v>
      </c>
      <c r="N83" cm="1">
        <f t="array" ref="N83">INDEX(lines!$A$1:$F$39,pairing!$B83, 6)</f>
        <v>-87.273689006093562</v>
      </c>
      <c r="P83">
        <f t="shared" si="9"/>
        <v>1.5186167183099348</v>
      </c>
      <c r="Q83">
        <f t="shared" si="1"/>
        <v>87.010328657166667</v>
      </c>
      <c r="R83">
        <f t="shared" si="10"/>
        <v>1.5186167183099348</v>
      </c>
      <c r="S83">
        <f t="shared" si="3"/>
        <v>87.010328657166667</v>
      </c>
    </row>
    <row r="84" spans="1:19" x14ac:dyDescent="0.25">
      <c r="A84">
        <f t="shared" si="7"/>
        <v>7</v>
      </c>
      <c r="B84">
        <f t="shared" si="8"/>
        <v>15</v>
      </c>
      <c r="C84" cm="1">
        <f t="array" ref="C84">INDEX(lines!$A$1:$F$39,pairing!$A84, 1)</f>
        <v>1100</v>
      </c>
      <c r="D84" cm="1">
        <f t="array" ref="D84">INDEX(lines!$A$1:$F$39,pairing!$A84, 2)</f>
        <v>539</v>
      </c>
      <c r="E84" cm="1">
        <f t="array" ref="E84">INDEX(lines!$A$1:$F$39,pairing!$A84, 3)</f>
        <v>1151</v>
      </c>
      <c r="F84" cm="1">
        <f t="array" ref="F84">INDEX(lines!$A$1:$F$39,pairing!$A84, 4)</f>
        <v>585</v>
      </c>
      <c r="G84" cm="1">
        <f t="array" ref="G84">INDEX(lines!$A$1:$F$39,pairing!$A84, 5)</f>
        <v>0.73389735244622201</v>
      </c>
      <c r="H84" cm="1">
        <f t="array" ref="H84">INDEX(lines!$A$1:$F$39,pairing!$A84, 6)</f>
        <v>42.049220890993602</v>
      </c>
      <c r="I84" cm="1">
        <f t="array" ref="I84">INDEX(lines!$A$1:$F$39,pairing!$B84, 1)</f>
        <v>1076</v>
      </c>
      <c r="J84" cm="1">
        <f t="array" ref="J84">INDEX(lines!$A$1:$F$39,pairing!$B84, 2)</f>
        <v>586</v>
      </c>
      <c r="K84" cm="1">
        <f t="array" ref="K84">INDEX(lines!$A$1:$F$39,pairing!$B84, 3)</f>
        <v>1097</v>
      </c>
      <c r="L84" cm="1">
        <f t="array" ref="L84">INDEX(lines!$A$1:$F$39,pairing!$B84, 4)</f>
        <v>587</v>
      </c>
      <c r="M84" cm="1">
        <f t="array" ref="M84">INDEX(lines!$A$1:$F$39,pairing!$B84, 5)</f>
        <v>4.7583103276983299E-2</v>
      </c>
      <c r="N84" cm="1">
        <f t="array" ref="N84">INDEX(lines!$A$1:$F$39,pairing!$B84, 6)</f>
        <v>2.7263109939062602</v>
      </c>
      <c r="P84">
        <f t="shared" si="9"/>
        <v>-0.58556827160013458</v>
      </c>
      <c r="Q84">
        <f t="shared" si="1"/>
        <v>-33.550590579458017</v>
      </c>
      <c r="R84">
        <f t="shared" si="10"/>
        <v>0.58556827160013458</v>
      </c>
      <c r="S84">
        <f t="shared" si="3"/>
        <v>33.550590579458017</v>
      </c>
    </row>
    <row r="85" spans="1:19" x14ac:dyDescent="0.25">
      <c r="A85">
        <f t="shared" si="7"/>
        <v>7</v>
      </c>
      <c r="B85">
        <f t="shared" si="8"/>
        <v>16</v>
      </c>
      <c r="C85" cm="1">
        <f t="array" ref="C85">INDEX(lines!$A$1:$F$39,pairing!$A85, 1)</f>
        <v>1100</v>
      </c>
      <c r="D85" cm="1">
        <f t="array" ref="D85">INDEX(lines!$A$1:$F$39,pairing!$A85, 2)</f>
        <v>539</v>
      </c>
      <c r="E85" cm="1">
        <f t="array" ref="E85">INDEX(lines!$A$1:$F$39,pairing!$A85, 3)</f>
        <v>1151</v>
      </c>
      <c r="F85" cm="1">
        <f t="array" ref="F85">INDEX(lines!$A$1:$F$39,pairing!$A85, 4)</f>
        <v>585</v>
      </c>
      <c r="G85" cm="1">
        <f t="array" ref="G85">INDEX(lines!$A$1:$F$39,pairing!$A85, 5)</f>
        <v>0.73389735244622201</v>
      </c>
      <c r="H85" cm="1">
        <f t="array" ref="H85">INDEX(lines!$A$1:$F$39,pairing!$A85, 6)</f>
        <v>42.049220890993602</v>
      </c>
      <c r="I85" cm="1">
        <f t="array" ref="I85">INDEX(lines!$A$1:$F$39,pairing!$B85, 1)</f>
        <v>1238</v>
      </c>
      <c r="J85" cm="1">
        <f t="array" ref="J85">INDEX(lines!$A$1:$F$39,pairing!$B85, 2)</f>
        <v>536</v>
      </c>
      <c r="K85" cm="1">
        <f t="array" ref="K85">INDEX(lines!$A$1:$F$39,pairing!$B85, 3)</f>
        <v>1238</v>
      </c>
      <c r="L85" cm="1">
        <f t="array" ref="L85">INDEX(lines!$A$1:$F$39,pairing!$B85, 4)</f>
        <v>503</v>
      </c>
      <c r="M85" cm="1">
        <f t="array" ref="M85">INDEX(lines!$A$1:$F$39,pairing!$B85, 5)</f>
        <v>1000000000000000</v>
      </c>
      <c r="N85" cm="1">
        <f t="array" ref="N85">INDEX(lines!$A$1:$F$39,pairing!$B85, 6)</f>
        <v>5.729577951308232E+16</v>
      </c>
      <c r="P85">
        <f t="shared" si="9"/>
        <v>0.93768081499903133</v>
      </c>
      <c r="Q85">
        <f t="shared" si="1"/>
        <v>53.725153229831832</v>
      </c>
      <c r="R85">
        <f t="shared" si="10"/>
        <v>0.93768081499903133</v>
      </c>
      <c r="S85">
        <f t="shared" si="3"/>
        <v>53.725153229831832</v>
      </c>
    </row>
    <row r="86" spans="1:19" x14ac:dyDescent="0.25">
      <c r="A86">
        <f t="shared" si="7"/>
        <v>7</v>
      </c>
      <c r="B86">
        <f t="shared" si="8"/>
        <v>17</v>
      </c>
      <c r="C86" cm="1">
        <f t="array" ref="C86">INDEX(lines!$A$1:$F$39,pairing!$A86, 1)</f>
        <v>1100</v>
      </c>
      <c r="D86" cm="1">
        <f t="array" ref="D86">INDEX(lines!$A$1:$F$39,pairing!$A86, 2)</f>
        <v>539</v>
      </c>
      <c r="E86" cm="1">
        <f t="array" ref="E86">INDEX(lines!$A$1:$F$39,pairing!$A86, 3)</f>
        <v>1151</v>
      </c>
      <c r="F86" cm="1">
        <f t="array" ref="F86">INDEX(lines!$A$1:$F$39,pairing!$A86, 4)</f>
        <v>585</v>
      </c>
      <c r="G86" cm="1">
        <f t="array" ref="G86">INDEX(lines!$A$1:$F$39,pairing!$A86, 5)</f>
        <v>0.73389735244622201</v>
      </c>
      <c r="H86" cm="1">
        <f t="array" ref="H86">INDEX(lines!$A$1:$F$39,pairing!$A86, 6)</f>
        <v>42.049220890993602</v>
      </c>
      <c r="I86" cm="1">
        <f t="array" ref="I86">INDEX(lines!$A$1:$F$39,pairing!$B86, 1)</f>
        <v>1187</v>
      </c>
      <c r="J86" cm="1">
        <f t="array" ref="J86">INDEX(lines!$A$1:$F$39,pairing!$B86, 2)</f>
        <v>585</v>
      </c>
      <c r="K86" cm="1">
        <f t="array" ref="K86">INDEX(lines!$A$1:$F$39,pairing!$B86, 3)</f>
        <v>1237</v>
      </c>
      <c r="L86" cm="1">
        <f t="array" ref="L86">INDEX(lines!$A$1:$F$39,pairing!$B86, 4)</f>
        <v>499</v>
      </c>
      <c r="M86" cm="1">
        <f t="array" ref="M86">INDEX(lines!$A$1:$F$39,pairing!$B86, 5)</f>
        <v>-1.04416905536114</v>
      </c>
      <c r="N86" cm="1">
        <f t="array" ref="N86">INDEX(lines!$A$1:$F$39,pairing!$B86, 6)</f>
        <v>-59.826479970355329</v>
      </c>
      <c r="P86">
        <f t="shared" si="9"/>
        <v>-1.4401176532642943</v>
      </c>
      <c r="Q86">
        <f t="shared" si="1"/>
        <v>-82.512663534328553</v>
      </c>
      <c r="R86">
        <f t="shared" si="10"/>
        <v>1.4401176532642943</v>
      </c>
      <c r="S86">
        <f t="shared" si="3"/>
        <v>82.512663534328553</v>
      </c>
    </row>
    <row r="87" spans="1:19" x14ac:dyDescent="0.25">
      <c r="A87">
        <f t="shared" si="7"/>
        <v>7</v>
      </c>
      <c r="B87">
        <f t="shared" si="8"/>
        <v>18</v>
      </c>
      <c r="C87" cm="1">
        <f t="array" ref="C87">INDEX(lines!$A$1:$F$39,pairing!$A87, 1)</f>
        <v>1100</v>
      </c>
      <c r="D87" cm="1">
        <f t="array" ref="D87">INDEX(lines!$A$1:$F$39,pairing!$A87, 2)</f>
        <v>539</v>
      </c>
      <c r="E87" cm="1">
        <f t="array" ref="E87">INDEX(lines!$A$1:$F$39,pairing!$A87, 3)</f>
        <v>1151</v>
      </c>
      <c r="F87" cm="1">
        <f t="array" ref="F87">INDEX(lines!$A$1:$F$39,pairing!$A87, 4)</f>
        <v>585</v>
      </c>
      <c r="G87" cm="1">
        <f t="array" ref="G87">INDEX(lines!$A$1:$F$39,pairing!$A87, 5)</f>
        <v>0.73389735244622201</v>
      </c>
      <c r="H87" cm="1">
        <f t="array" ref="H87">INDEX(lines!$A$1:$F$39,pairing!$A87, 6)</f>
        <v>42.049220890993602</v>
      </c>
      <c r="I87" cm="1">
        <f t="array" ref="I87">INDEX(lines!$A$1:$F$39,pairing!$B87, 1)</f>
        <v>1079</v>
      </c>
      <c r="J87" cm="1">
        <f t="array" ref="J87">INDEX(lines!$A$1:$F$39,pairing!$B87, 2)</f>
        <v>532</v>
      </c>
      <c r="K87" cm="1">
        <f t="array" ref="K87">INDEX(lines!$A$1:$F$39,pairing!$B87, 3)</f>
        <v>1138</v>
      </c>
      <c r="L87" cm="1">
        <f t="array" ref="L87">INDEX(lines!$A$1:$F$39,pairing!$B87, 4)</f>
        <v>585</v>
      </c>
      <c r="M87" cm="1">
        <f t="array" ref="M87">INDEX(lines!$A$1:$F$39,pairing!$B87, 5)</f>
        <v>0.73187789493813304</v>
      </c>
      <c r="N87" cm="1">
        <f t="array" ref="N87">INDEX(lines!$A$1:$F$39,pairing!$B87, 6)</f>
        <v>41.933514498874096</v>
      </c>
      <c r="P87">
        <f t="shared" si="9"/>
        <v>-1.3137894745754741E-3</v>
      </c>
      <c r="Q87">
        <f t="shared" si="1"/>
        <v>-7.5274592061884638E-2</v>
      </c>
      <c r="R87">
        <f t="shared" si="10"/>
        <v>1.3137894745754741E-3</v>
      </c>
      <c r="S87">
        <f t="shared" si="3"/>
        <v>7.5274592061884638E-2</v>
      </c>
    </row>
    <row r="88" spans="1:19" x14ac:dyDescent="0.25">
      <c r="A88">
        <f t="shared" si="7"/>
        <v>7</v>
      </c>
      <c r="B88">
        <f t="shared" si="8"/>
        <v>19</v>
      </c>
      <c r="C88" cm="1">
        <f t="array" ref="C88">INDEX(lines!$A$1:$F$39,pairing!$A88, 1)</f>
        <v>1100</v>
      </c>
      <c r="D88" cm="1">
        <f t="array" ref="D88">INDEX(lines!$A$1:$F$39,pairing!$A88, 2)</f>
        <v>539</v>
      </c>
      <c r="E88" cm="1">
        <f t="array" ref="E88">INDEX(lines!$A$1:$F$39,pairing!$A88, 3)</f>
        <v>1151</v>
      </c>
      <c r="F88" cm="1">
        <f t="array" ref="F88">INDEX(lines!$A$1:$F$39,pairing!$A88, 4)</f>
        <v>585</v>
      </c>
      <c r="G88" cm="1">
        <f t="array" ref="G88">INDEX(lines!$A$1:$F$39,pairing!$A88, 5)</f>
        <v>0.73389735244622201</v>
      </c>
      <c r="H88" cm="1">
        <f t="array" ref="H88">INDEX(lines!$A$1:$F$39,pairing!$A88, 6)</f>
        <v>42.049220890993602</v>
      </c>
      <c r="I88" cm="1">
        <f t="array" ref="I88">INDEX(lines!$A$1:$F$39,pairing!$B88, 1)</f>
        <v>1196</v>
      </c>
      <c r="J88" cm="1">
        <f t="array" ref="J88">INDEX(lines!$A$1:$F$39,pairing!$B88, 2)</f>
        <v>586</v>
      </c>
      <c r="K88" cm="1">
        <f t="array" ref="K88">INDEX(lines!$A$1:$F$39,pairing!$B88, 3)</f>
        <v>1237</v>
      </c>
      <c r="L88" cm="1">
        <f t="array" ref="L88">INDEX(lines!$A$1:$F$39,pairing!$B88, 4)</f>
        <v>514</v>
      </c>
      <c r="M88" cm="1">
        <f t="array" ref="M88">INDEX(lines!$A$1:$F$39,pairing!$B88, 5)</f>
        <v>-1.05314721741812</v>
      </c>
      <c r="N88" cm="1">
        <f t="array" ref="N88">INDEX(lines!$A$1:$F$39,pairing!$B88, 6)</f>
        <v>-60.340890764004776</v>
      </c>
      <c r="P88">
        <f t="shared" si="9"/>
        <v>-1.4443936271680073</v>
      </c>
      <c r="Q88">
        <f t="shared" si="1"/>
        <v>-82.757658792319376</v>
      </c>
      <c r="R88">
        <f t="shared" si="10"/>
        <v>1.4443936271680073</v>
      </c>
      <c r="S88">
        <f t="shared" si="3"/>
        <v>82.757658792319376</v>
      </c>
    </row>
    <row r="89" spans="1:19" x14ac:dyDescent="0.25">
      <c r="A89">
        <f t="shared" si="7"/>
        <v>8</v>
      </c>
      <c r="B89">
        <f t="shared" si="8"/>
        <v>9</v>
      </c>
      <c r="C89" cm="1">
        <f t="array" ref="C89">INDEX(lines!$A$1:$F$39,pairing!$A89, 1)</f>
        <v>1075</v>
      </c>
      <c r="D89" cm="1">
        <f t="array" ref="D89">INDEX(lines!$A$1:$F$39,pairing!$A89, 2)</f>
        <v>525</v>
      </c>
      <c r="E89" cm="1">
        <f t="array" ref="E89">INDEX(lines!$A$1:$F$39,pairing!$A89, 3)</f>
        <v>1086</v>
      </c>
      <c r="F89" cm="1">
        <f t="array" ref="F89">INDEX(lines!$A$1:$F$39,pairing!$A89, 4)</f>
        <v>586</v>
      </c>
      <c r="G89" cm="1">
        <f t="array" ref="G89">INDEX(lines!$A$1:$F$39,pairing!$A89, 5)</f>
        <v>1.3923858274438501</v>
      </c>
      <c r="H89" cm="1">
        <f t="array" ref="H89">INDEX(lines!$A$1:$F$39,pairing!$A89, 6)</f>
        <v>79.777831366363529</v>
      </c>
      <c r="I89" cm="1">
        <f t="array" ref="I89">INDEX(lines!$A$1:$F$39,pairing!$B89, 1)</f>
        <v>1190</v>
      </c>
      <c r="J89" cm="1">
        <f t="array" ref="J89">INDEX(lines!$A$1:$F$39,pairing!$B89, 2)</f>
        <v>430</v>
      </c>
      <c r="K89" cm="1">
        <f t="array" ref="K89">INDEX(lines!$A$1:$F$39,pairing!$B89, 3)</f>
        <v>1217</v>
      </c>
      <c r="L89" cm="1">
        <f t="array" ref="L89">INDEX(lines!$A$1:$F$39,pairing!$B89, 4)</f>
        <v>446</v>
      </c>
      <c r="M89" cm="1">
        <f t="array" ref="M89">INDEX(lines!$A$1:$F$39,pairing!$B89, 5)</f>
        <v>0.53495507378609597</v>
      </c>
      <c r="N89" cm="1">
        <f t="array" ref="N89">INDEX(lines!$A$1:$F$39,pairing!$B89, 6)</f>
        <v>30.650667957052839</v>
      </c>
      <c r="P89">
        <f t="shared" si="9"/>
        <v>-0.45674611701743839</v>
      </c>
      <c r="Q89">
        <f t="shared" si="1"/>
        <v>-26.169624814087648</v>
      </c>
      <c r="R89">
        <f t="shared" si="10"/>
        <v>0.45674611701743839</v>
      </c>
      <c r="S89">
        <f t="shared" si="3"/>
        <v>26.169624814087648</v>
      </c>
    </row>
    <row r="90" spans="1:19" x14ac:dyDescent="0.25">
      <c r="A90">
        <f t="shared" si="7"/>
        <v>8</v>
      </c>
      <c r="B90">
        <f t="shared" si="8"/>
        <v>10</v>
      </c>
      <c r="C90" cm="1">
        <f t="array" ref="C90">INDEX(lines!$A$1:$F$39,pairing!$A90, 1)</f>
        <v>1075</v>
      </c>
      <c r="D90" cm="1">
        <f t="array" ref="D90">INDEX(lines!$A$1:$F$39,pairing!$A90, 2)</f>
        <v>525</v>
      </c>
      <c r="E90" cm="1">
        <f t="array" ref="E90">INDEX(lines!$A$1:$F$39,pairing!$A90, 3)</f>
        <v>1086</v>
      </c>
      <c r="F90" cm="1">
        <f t="array" ref="F90">INDEX(lines!$A$1:$F$39,pairing!$A90, 4)</f>
        <v>586</v>
      </c>
      <c r="G90" cm="1">
        <f t="array" ref="G90">INDEX(lines!$A$1:$F$39,pairing!$A90, 5)</f>
        <v>1.3923858274438501</v>
      </c>
      <c r="H90" cm="1">
        <f t="array" ref="H90">INDEX(lines!$A$1:$F$39,pairing!$A90, 6)</f>
        <v>79.777831366363529</v>
      </c>
      <c r="I90" cm="1">
        <f t="array" ref="I90">INDEX(lines!$A$1:$F$39,pairing!$B90, 1)</f>
        <v>1214</v>
      </c>
      <c r="J90" cm="1">
        <f t="array" ref="J90">INDEX(lines!$A$1:$F$39,pairing!$B90, 2)</f>
        <v>586</v>
      </c>
      <c r="K90" cm="1">
        <f t="array" ref="K90">INDEX(lines!$A$1:$F$39,pairing!$B90, 3)</f>
        <v>1236</v>
      </c>
      <c r="L90" cm="1">
        <f t="array" ref="L90">INDEX(lines!$A$1:$F$39,pairing!$B90, 4)</f>
        <v>586</v>
      </c>
      <c r="M90" cm="1">
        <f t="array" ref="M90">INDEX(lines!$A$1:$F$39,pairing!$B90, 5)</f>
        <v>0</v>
      </c>
      <c r="N90" cm="1">
        <f t="array" ref="N90">INDEX(lines!$A$1:$F$39,pairing!$B90, 6)</f>
        <v>0</v>
      </c>
      <c r="P90">
        <f t="shared" si="9"/>
        <v>-0.94796519365330423</v>
      </c>
      <c r="Q90">
        <f t="shared" si="1"/>
        <v>-54.314404721636102</v>
      </c>
      <c r="R90">
        <f t="shared" si="10"/>
        <v>0.94796519365330423</v>
      </c>
      <c r="S90">
        <f t="shared" si="3"/>
        <v>54.314404721636102</v>
      </c>
    </row>
    <row r="91" spans="1:19" x14ac:dyDescent="0.25">
      <c r="A91">
        <f t="shared" si="7"/>
        <v>8</v>
      </c>
      <c r="B91">
        <f t="shared" si="8"/>
        <v>11</v>
      </c>
      <c r="C91" cm="1">
        <f t="array" ref="C91">INDEX(lines!$A$1:$F$39,pairing!$A91, 1)</f>
        <v>1075</v>
      </c>
      <c r="D91" cm="1">
        <f t="array" ref="D91">INDEX(lines!$A$1:$F$39,pairing!$A91, 2)</f>
        <v>525</v>
      </c>
      <c r="E91" cm="1">
        <f t="array" ref="E91">INDEX(lines!$A$1:$F$39,pairing!$A91, 3)</f>
        <v>1086</v>
      </c>
      <c r="F91" cm="1">
        <f t="array" ref="F91">INDEX(lines!$A$1:$F$39,pairing!$A91, 4)</f>
        <v>586</v>
      </c>
      <c r="G91" cm="1">
        <f t="array" ref="G91">INDEX(lines!$A$1:$F$39,pairing!$A91, 5)</f>
        <v>1.3923858274438501</v>
      </c>
      <c r="H91" cm="1">
        <f t="array" ref="H91">INDEX(lines!$A$1:$F$39,pairing!$A91, 6)</f>
        <v>79.777831366363529</v>
      </c>
      <c r="I91" cm="1">
        <f t="array" ref="I91">INDEX(lines!$A$1:$F$39,pairing!$B91, 1)</f>
        <v>1197</v>
      </c>
      <c r="J91" cm="1">
        <f t="array" ref="J91">INDEX(lines!$A$1:$F$39,pairing!$B91, 2)</f>
        <v>586</v>
      </c>
      <c r="K91" cm="1">
        <f t="array" ref="K91">INDEX(lines!$A$1:$F$39,pairing!$B91, 3)</f>
        <v>1238</v>
      </c>
      <c r="L91" cm="1">
        <f t="array" ref="L91">INDEX(lines!$A$1:$F$39,pairing!$B91, 4)</f>
        <v>515</v>
      </c>
      <c r="M91" cm="1">
        <f t="array" ref="M91">INDEX(lines!$A$1:$F$39,pairing!$B91, 5)</f>
        <v>-1.0471116657986499</v>
      </c>
      <c r="N91" cm="1">
        <f t="array" ref="N91">INDEX(lines!$A$1:$F$39,pairing!$B91, 6)</f>
        <v>-59.995079129175785</v>
      </c>
      <c r="P91">
        <f t="shared" si="9"/>
        <v>1.3852196327514323</v>
      </c>
      <c r="Q91">
        <f t="shared" si="1"/>
        <v>79.367238655318943</v>
      </c>
      <c r="R91">
        <f t="shared" si="10"/>
        <v>1.3852196327514323</v>
      </c>
      <c r="S91">
        <f t="shared" si="3"/>
        <v>79.367238655318943</v>
      </c>
    </row>
    <row r="92" spans="1:19" x14ac:dyDescent="0.25">
      <c r="A92">
        <f t="shared" si="7"/>
        <v>8</v>
      </c>
      <c r="B92">
        <f t="shared" si="8"/>
        <v>12</v>
      </c>
      <c r="C92" cm="1">
        <f t="array" ref="C92">INDEX(lines!$A$1:$F$39,pairing!$A92, 1)</f>
        <v>1075</v>
      </c>
      <c r="D92" cm="1">
        <f t="array" ref="D92">INDEX(lines!$A$1:$F$39,pairing!$A92, 2)</f>
        <v>525</v>
      </c>
      <c r="E92" cm="1">
        <f t="array" ref="E92">INDEX(lines!$A$1:$F$39,pairing!$A92, 3)</f>
        <v>1086</v>
      </c>
      <c r="F92" cm="1">
        <f t="array" ref="F92">INDEX(lines!$A$1:$F$39,pairing!$A92, 4)</f>
        <v>586</v>
      </c>
      <c r="G92" cm="1">
        <f t="array" ref="G92">INDEX(lines!$A$1:$F$39,pairing!$A92, 5)</f>
        <v>1.3923858274438501</v>
      </c>
      <c r="H92" cm="1">
        <f t="array" ref="H92">INDEX(lines!$A$1:$F$39,pairing!$A92, 6)</f>
        <v>79.777831366363529</v>
      </c>
      <c r="I92" cm="1">
        <f t="array" ref="I92">INDEX(lines!$A$1:$F$39,pairing!$B92, 1)</f>
        <v>1221</v>
      </c>
      <c r="J92" cm="1">
        <f t="array" ref="J92">INDEX(lines!$A$1:$F$39,pairing!$B92, 2)</f>
        <v>450</v>
      </c>
      <c r="K92" cm="1">
        <f t="array" ref="K92">INDEX(lines!$A$1:$F$39,pairing!$B92, 3)</f>
        <v>1237</v>
      </c>
      <c r="L92" cm="1">
        <f t="array" ref="L92">INDEX(lines!$A$1:$F$39,pairing!$B92, 4)</f>
        <v>474</v>
      </c>
      <c r="M92" cm="1">
        <f t="array" ref="M92">INDEX(lines!$A$1:$F$39,pairing!$B92, 5)</f>
        <v>0.98279372324732905</v>
      </c>
      <c r="N92" cm="1">
        <f t="array" ref="N92">INDEX(lines!$A$1:$F$39,pairing!$B92, 6)</f>
        <v>56.309932474020215</v>
      </c>
      <c r="P92">
        <f t="shared" si="9"/>
        <v>-0.17124460708559766</v>
      </c>
      <c r="Q92">
        <f t="shared" si="1"/>
        <v>-9.8115932503808185</v>
      </c>
      <c r="R92">
        <f t="shared" si="10"/>
        <v>0.17124460708559766</v>
      </c>
      <c r="S92">
        <f t="shared" si="3"/>
        <v>9.8115932503808185</v>
      </c>
    </row>
    <row r="93" spans="1:19" x14ac:dyDescent="0.25">
      <c r="A93">
        <f t="shared" ref="A93:A156" si="11">IF(B92=$X$2,A92+1,A92)</f>
        <v>8</v>
      </c>
      <c r="B93">
        <f t="shared" ref="B93:B156" si="12">IF(B92=$X$2,A93+1,B92+1)</f>
        <v>13</v>
      </c>
      <c r="C93" cm="1">
        <f t="array" ref="C93">INDEX(lines!$A$1:$F$39,pairing!$A93, 1)</f>
        <v>1075</v>
      </c>
      <c r="D93" cm="1">
        <f t="array" ref="D93">INDEX(lines!$A$1:$F$39,pairing!$A93, 2)</f>
        <v>525</v>
      </c>
      <c r="E93" cm="1">
        <f t="array" ref="E93">INDEX(lines!$A$1:$F$39,pairing!$A93, 3)</f>
        <v>1086</v>
      </c>
      <c r="F93" cm="1">
        <f t="array" ref="F93">INDEX(lines!$A$1:$F$39,pairing!$A93, 4)</f>
        <v>586</v>
      </c>
      <c r="G93" cm="1">
        <f t="array" ref="G93">INDEX(lines!$A$1:$F$39,pairing!$A93, 5)</f>
        <v>1.3923858274438501</v>
      </c>
      <c r="H93" cm="1">
        <f t="array" ref="H93">INDEX(lines!$A$1:$F$39,pairing!$A93, 6)</f>
        <v>79.777831366363529</v>
      </c>
      <c r="I93" cm="1">
        <f t="array" ref="I93">INDEX(lines!$A$1:$F$39,pairing!$B93, 1)</f>
        <v>1078</v>
      </c>
      <c r="J93" cm="1">
        <f t="array" ref="J93">INDEX(lines!$A$1:$F$39,pairing!$B93, 2)</f>
        <v>532</v>
      </c>
      <c r="K93" cm="1">
        <f t="array" ref="K93">INDEX(lines!$A$1:$F$39,pairing!$B93, 3)</f>
        <v>1126</v>
      </c>
      <c r="L93" cm="1">
        <f t="array" ref="L93">INDEX(lines!$A$1:$F$39,pairing!$B93, 4)</f>
        <v>575</v>
      </c>
      <c r="M93" cm="1">
        <f t="array" ref="M93">INDEX(lines!$A$1:$F$39,pairing!$B93, 5)</f>
        <v>0.73050830080329399</v>
      </c>
      <c r="N93" cm="1">
        <f t="array" ref="N93">INDEX(lines!$A$1:$F$39,pairing!$B93, 6)</f>
        <v>41.855042535301948</v>
      </c>
      <c r="P93">
        <f t="shared" ref="P93:P156" si="13">ATAN((M93-G93)/(1+M93*G93))</f>
        <v>-0.31705592246274522</v>
      </c>
      <c r="Q93">
        <f t="shared" si="1"/>
        <v>-18.165966226742373</v>
      </c>
      <c r="R93">
        <f t="shared" ref="R93:R156" si="14">ABS(P93)</f>
        <v>0.31705592246274522</v>
      </c>
      <c r="S93">
        <f t="shared" si="3"/>
        <v>18.165966226742373</v>
      </c>
    </row>
    <row r="94" spans="1:19" x14ac:dyDescent="0.25">
      <c r="A94">
        <f t="shared" si="11"/>
        <v>8</v>
      </c>
      <c r="B94">
        <f t="shared" si="12"/>
        <v>14</v>
      </c>
      <c r="C94" cm="1">
        <f t="array" ref="C94">INDEX(lines!$A$1:$F$39,pairing!$A94, 1)</f>
        <v>1075</v>
      </c>
      <c r="D94" cm="1">
        <f t="array" ref="D94">INDEX(lines!$A$1:$F$39,pairing!$A94, 2)</f>
        <v>525</v>
      </c>
      <c r="E94" cm="1">
        <f t="array" ref="E94">INDEX(lines!$A$1:$F$39,pairing!$A94, 3)</f>
        <v>1086</v>
      </c>
      <c r="F94" cm="1">
        <f t="array" ref="F94">INDEX(lines!$A$1:$F$39,pairing!$A94, 4)</f>
        <v>586</v>
      </c>
      <c r="G94" cm="1">
        <f t="array" ref="G94">INDEX(lines!$A$1:$F$39,pairing!$A94, 5)</f>
        <v>1.3923858274438501</v>
      </c>
      <c r="H94" cm="1">
        <f t="array" ref="H94">INDEX(lines!$A$1:$F$39,pairing!$A94, 6)</f>
        <v>79.777831366363529</v>
      </c>
      <c r="I94" cm="1">
        <f t="array" ref="I94">INDEX(lines!$A$1:$F$39,pairing!$B94, 1)</f>
        <v>1075</v>
      </c>
      <c r="J94" cm="1">
        <f t="array" ref="J94">INDEX(lines!$A$1:$F$39,pairing!$B94, 2)</f>
        <v>515</v>
      </c>
      <c r="K94" cm="1">
        <f t="array" ref="K94">INDEX(lines!$A$1:$F$39,pairing!$B94, 3)</f>
        <v>1076</v>
      </c>
      <c r="L94" cm="1">
        <f t="array" ref="L94">INDEX(lines!$A$1:$F$39,pairing!$B94, 4)</f>
        <v>494</v>
      </c>
      <c r="M94" cm="1">
        <f t="array" ref="M94">INDEX(lines!$A$1:$F$39,pairing!$B94, 5)</f>
        <v>-1.5232132235179101</v>
      </c>
      <c r="N94" cm="1">
        <f t="array" ref="N94">INDEX(lines!$A$1:$F$39,pairing!$B94, 6)</f>
        <v>-87.273689006093562</v>
      </c>
      <c r="P94">
        <f t="shared" si="13"/>
        <v>1.2037670364524948</v>
      </c>
      <c r="Q94">
        <f t="shared" si="1"/>
        <v>68.970770705698669</v>
      </c>
      <c r="R94">
        <f t="shared" si="14"/>
        <v>1.2037670364524948</v>
      </c>
      <c r="S94">
        <f t="shared" si="3"/>
        <v>68.970770705698669</v>
      </c>
    </row>
    <row r="95" spans="1:19" x14ac:dyDescent="0.25">
      <c r="A95">
        <f t="shared" si="11"/>
        <v>8</v>
      </c>
      <c r="B95">
        <f t="shared" si="12"/>
        <v>15</v>
      </c>
      <c r="C95" cm="1">
        <f t="array" ref="C95">INDEX(lines!$A$1:$F$39,pairing!$A95, 1)</f>
        <v>1075</v>
      </c>
      <c r="D95" cm="1">
        <f t="array" ref="D95">INDEX(lines!$A$1:$F$39,pairing!$A95, 2)</f>
        <v>525</v>
      </c>
      <c r="E95" cm="1">
        <f t="array" ref="E95">INDEX(lines!$A$1:$F$39,pairing!$A95, 3)</f>
        <v>1086</v>
      </c>
      <c r="F95" cm="1">
        <f t="array" ref="F95">INDEX(lines!$A$1:$F$39,pairing!$A95, 4)</f>
        <v>586</v>
      </c>
      <c r="G95" cm="1">
        <f t="array" ref="G95">INDEX(lines!$A$1:$F$39,pairing!$A95, 5)</f>
        <v>1.3923858274438501</v>
      </c>
      <c r="H95" cm="1">
        <f t="array" ref="H95">INDEX(lines!$A$1:$F$39,pairing!$A95, 6)</f>
        <v>79.777831366363529</v>
      </c>
      <c r="I95" cm="1">
        <f t="array" ref="I95">INDEX(lines!$A$1:$F$39,pairing!$B95, 1)</f>
        <v>1076</v>
      </c>
      <c r="J95" cm="1">
        <f t="array" ref="J95">INDEX(lines!$A$1:$F$39,pairing!$B95, 2)</f>
        <v>586</v>
      </c>
      <c r="K95" cm="1">
        <f t="array" ref="K95">INDEX(lines!$A$1:$F$39,pairing!$B95, 3)</f>
        <v>1097</v>
      </c>
      <c r="L95" cm="1">
        <f t="array" ref="L95">INDEX(lines!$A$1:$F$39,pairing!$B95, 4)</f>
        <v>587</v>
      </c>
      <c r="M95" cm="1">
        <f t="array" ref="M95">INDEX(lines!$A$1:$F$39,pairing!$B95, 5)</f>
        <v>4.7583103276983299E-2</v>
      </c>
      <c r="N95" cm="1">
        <f t="array" ref="N95">INDEX(lines!$A$1:$F$39,pairing!$B95, 6)</f>
        <v>2.7263109939062602</v>
      </c>
      <c r="P95">
        <f t="shared" si="13"/>
        <v>-0.90041795345757447</v>
      </c>
      <c r="Q95">
        <f t="shared" si="1"/>
        <v>-51.590148530926008</v>
      </c>
      <c r="R95">
        <f t="shared" si="14"/>
        <v>0.90041795345757447</v>
      </c>
      <c r="S95">
        <f t="shared" si="3"/>
        <v>51.590148530926008</v>
      </c>
    </row>
    <row r="96" spans="1:19" x14ac:dyDescent="0.25">
      <c r="A96">
        <f t="shared" si="11"/>
        <v>8</v>
      </c>
      <c r="B96">
        <f t="shared" si="12"/>
        <v>16</v>
      </c>
      <c r="C96" cm="1">
        <f t="array" ref="C96">INDEX(lines!$A$1:$F$39,pairing!$A96, 1)</f>
        <v>1075</v>
      </c>
      <c r="D96" cm="1">
        <f t="array" ref="D96">INDEX(lines!$A$1:$F$39,pairing!$A96, 2)</f>
        <v>525</v>
      </c>
      <c r="E96" cm="1">
        <f t="array" ref="E96">INDEX(lines!$A$1:$F$39,pairing!$A96, 3)</f>
        <v>1086</v>
      </c>
      <c r="F96" cm="1">
        <f t="array" ref="F96">INDEX(lines!$A$1:$F$39,pairing!$A96, 4)</f>
        <v>586</v>
      </c>
      <c r="G96" cm="1">
        <f t="array" ref="G96">INDEX(lines!$A$1:$F$39,pairing!$A96, 5)</f>
        <v>1.3923858274438501</v>
      </c>
      <c r="H96" cm="1">
        <f t="array" ref="H96">INDEX(lines!$A$1:$F$39,pairing!$A96, 6)</f>
        <v>79.777831366363529</v>
      </c>
      <c r="I96" cm="1">
        <f t="array" ref="I96">INDEX(lines!$A$1:$F$39,pairing!$B96, 1)</f>
        <v>1238</v>
      </c>
      <c r="J96" cm="1">
        <f t="array" ref="J96">INDEX(lines!$A$1:$F$39,pairing!$B96, 2)</f>
        <v>536</v>
      </c>
      <c r="K96" cm="1">
        <f t="array" ref="K96">INDEX(lines!$A$1:$F$39,pairing!$B96, 3)</f>
        <v>1238</v>
      </c>
      <c r="L96" cm="1">
        <f t="array" ref="L96">INDEX(lines!$A$1:$F$39,pairing!$B96, 4)</f>
        <v>503</v>
      </c>
      <c r="M96" cm="1">
        <f t="array" ref="M96">INDEX(lines!$A$1:$F$39,pairing!$B96, 5)</f>
        <v>1000000000000000</v>
      </c>
      <c r="N96" cm="1">
        <f t="array" ref="N96">INDEX(lines!$A$1:$F$39,pairing!$B96, 6)</f>
        <v>5.729577951308232E+16</v>
      </c>
      <c r="P96">
        <f t="shared" si="13"/>
        <v>0.62283113314159144</v>
      </c>
      <c r="Q96">
        <f t="shared" si="1"/>
        <v>35.685595278363841</v>
      </c>
      <c r="R96">
        <f t="shared" si="14"/>
        <v>0.62283113314159144</v>
      </c>
      <c r="S96">
        <f t="shared" si="3"/>
        <v>35.685595278363841</v>
      </c>
    </row>
    <row r="97" spans="1:19" x14ac:dyDescent="0.25">
      <c r="A97">
        <f t="shared" si="11"/>
        <v>8</v>
      </c>
      <c r="B97">
        <f t="shared" si="12"/>
        <v>17</v>
      </c>
      <c r="C97" cm="1">
        <f t="array" ref="C97">INDEX(lines!$A$1:$F$39,pairing!$A97, 1)</f>
        <v>1075</v>
      </c>
      <c r="D97" cm="1">
        <f t="array" ref="D97">INDEX(lines!$A$1:$F$39,pairing!$A97, 2)</f>
        <v>525</v>
      </c>
      <c r="E97" cm="1">
        <f t="array" ref="E97">INDEX(lines!$A$1:$F$39,pairing!$A97, 3)</f>
        <v>1086</v>
      </c>
      <c r="F97" cm="1">
        <f t="array" ref="F97">INDEX(lines!$A$1:$F$39,pairing!$A97, 4)</f>
        <v>586</v>
      </c>
      <c r="G97" cm="1">
        <f t="array" ref="G97">INDEX(lines!$A$1:$F$39,pairing!$A97, 5)</f>
        <v>1.3923858274438501</v>
      </c>
      <c r="H97" cm="1">
        <f t="array" ref="H97">INDEX(lines!$A$1:$F$39,pairing!$A97, 6)</f>
        <v>79.777831366363529</v>
      </c>
      <c r="I97" cm="1">
        <f t="array" ref="I97">INDEX(lines!$A$1:$F$39,pairing!$B97, 1)</f>
        <v>1187</v>
      </c>
      <c r="J97" cm="1">
        <f t="array" ref="J97">INDEX(lines!$A$1:$F$39,pairing!$B97, 2)</f>
        <v>585</v>
      </c>
      <c r="K97" cm="1">
        <f t="array" ref="K97">INDEX(lines!$A$1:$F$39,pairing!$B97, 3)</f>
        <v>1237</v>
      </c>
      <c r="L97" cm="1">
        <f t="array" ref="L97">INDEX(lines!$A$1:$F$39,pairing!$B97, 4)</f>
        <v>499</v>
      </c>
      <c r="M97" cm="1">
        <f t="array" ref="M97">INDEX(lines!$A$1:$F$39,pairing!$B97, 5)</f>
        <v>-1.04416905536114</v>
      </c>
      <c r="N97" cm="1">
        <f t="array" ref="N97">INDEX(lines!$A$1:$F$39,pairing!$B97, 6)</f>
        <v>-59.826479970355329</v>
      </c>
      <c r="P97">
        <f t="shared" si="13"/>
        <v>1.386625318468059</v>
      </c>
      <c r="Q97">
        <f t="shared" si="1"/>
        <v>79.447778514203463</v>
      </c>
      <c r="R97">
        <f t="shared" si="14"/>
        <v>1.386625318468059</v>
      </c>
      <c r="S97">
        <f t="shared" si="3"/>
        <v>79.447778514203463</v>
      </c>
    </row>
    <row r="98" spans="1:19" x14ac:dyDescent="0.25">
      <c r="A98">
        <f t="shared" si="11"/>
        <v>8</v>
      </c>
      <c r="B98">
        <f t="shared" si="12"/>
        <v>18</v>
      </c>
      <c r="C98" cm="1">
        <f t="array" ref="C98">INDEX(lines!$A$1:$F$39,pairing!$A98, 1)</f>
        <v>1075</v>
      </c>
      <c r="D98" cm="1">
        <f t="array" ref="D98">INDEX(lines!$A$1:$F$39,pairing!$A98, 2)</f>
        <v>525</v>
      </c>
      <c r="E98" cm="1">
        <f t="array" ref="E98">INDEX(lines!$A$1:$F$39,pairing!$A98, 3)</f>
        <v>1086</v>
      </c>
      <c r="F98" cm="1">
        <f t="array" ref="F98">INDEX(lines!$A$1:$F$39,pairing!$A98, 4)</f>
        <v>586</v>
      </c>
      <c r="G98" cm="1">
        <f t="array" ref="G98">INDEX(lines!$A$1:$F$39,pairing!$A98, 5)</f>
        <v>1.3923858274438501</v>
      </c>
      <c r="H98" cm="1">
        <f t="array" ref="H98">INDEX(lines!$A$1:$F$39,pairing!$A98, 6)</f>
        <v>79.777831366363529</v>
      </c>
      <c r="I98" cm="1">
        <f t="array" ref="I98">INDEX(lines!$A$1:$F$39,pairing!$B98, 1)</f>
        <v>1079</v>
      </c>
      <c r="J98" cm="1">
        <f t="array" ref="J98">INDEX(lines!$A$1:$F$39,pairing!$B98, 2)</f>
        <v>532</v>
      </c>
      <c r="K98" cm="1">
        <f t="array" ref="K98">INDEX(lines!$A$1:$F$39,pairing!$B98, 3)</f>
        <v>1138</v>
      </c>
      <c r="L98" cm="1">
        <f t="array" ref="L98">INDEX(lines!$A$1:$F$39,pairing!$B98, 4)</f>
        <v>585</v>
      </c>
      <c r="M98" cm="1">
        <f t="array" ref="M98">INDEX(lines!$A$1:$F$39,pairing!$B98, 5)</f>
        <v>0.73187789493813304</v>
      </c>
      <c r="N98" cm="1">
        <f t="array" ref="N98">INDEX(lines!$A$1:$F$39,pairing!$B98, 6)</f>
        <v>41.933514498874096</v>
      </c>
      <c r="P98">
        <f t="shared" si="13"/>
        <v>-0.31616347133201539</v>
      </c>
      <c r="Q98">
        <f t="shared" si="1"/>
        <v>-18.114832543529879</v>
      </c>
      <c r="R98">
        <f t="shared" si="14"/>
        <v>0.31616347133201539</v>
      </c>
      <c r="S98">
        <f t="shared" si="3"/>
        <v>18.114832543529879</v>
      </c>
    </row>
    <row r="99" spans="1:19" x14ac:dyDescent="0.25">
      <c r="A99">
        <f t="shared" si="11"/>
        <v>8</v>
      </c>
      <c r="B99">
        <f t="shared" si="12"/>
        <v>19</v>
      </c>
      <c r="C99" cm="1">
        <f t="array" ref="C99">INDEX(lines!$A$1:$F$39,pairing!$A99, 1)</f>
        <v>1075</v>
      </c>
      <c r="D99" cm="1">
        <f t="array" ref="D99">INDEX(lines!$A$1:$F$39,pairing!$A99, 2)</f>
        <v>525</v>
      </c>
      <c r="E99" cm="1">
        <f t="array" ref="E99">INDEX(lines!$A$1:$F$39,pairing!$A99, 3)</f>
        <v>1086</v>
      </c>
      <c r="F99" cm="1">
        <f t="array" ref="F99">INDEX(lines!$A$1:$F$39,pairing!$A99, 4)</f>
        <v>586</v>
      </c>
      <c r="G99" cm="1">
        <f t="array" ref="G99">INDEX(lines!$A$1:$F$39,pairing!$A99, 5)</f>
        <v>1.3923858274438501</v>
      </c>
      <c r="H99" cm="1">
        <f t="array" ref="H99">INDEX(lines!$A$1:$F$39,pairing!$A99, 6)</f>
        <v>79.777831366363529</v>
      </c>
      <c r="I99" cm="1">
        <f t="array" ref="I99">INDEX(lines!$A$1:$F$39,pairing!$B99, 1)</f>
        <v>1196</v>
      </c>
      <c r="J99" cm="1">
        <f t="array" ref="J99">INDEX(lines!$A$1:$F$39,pairing!$B99, 2)</f>
        <v>586</v>
      </c>
      <c r="K99" cm="1">
        <f t="array" ref="K99">INDEX(lines!$A$1:$F$39,pairing!$B99, 3)</f>
        <v>1237</v>
      </c>
      <c r="L99" cm="1">
        <f t="array" ref="L99">INDEX(lines!$A$1:$F$39,pairing!$B99, 4)</f>
        <v>514</v>
      </c>
      <c r="M99" cm="1">
        <f t="array" ref="M99">INDEX(lines!$A$1:$F$39,pairing!$B99, 5)</f>
        <v>-1.05314721741812</v>
      </c>
      <c r="N99" cm="1">
        <f t="array" ref="N99">INDEX(lines!$A$1:$F$39,pairing!$B99, 6)</f>
        <v>-60.340890764004776</v>
      </c>
      <c r="P99">
        <f t="shared" si="13"/>
        <v>1.382349344564346</v>
      </c>
      <c r="Q99">
        <f t="shared" si="1"/>
        <v>79.202783256212626</v>
      </c>
      <c r="R99">
        <f t="shared" si="14"/>
        <v>1.382349344564346</v>
      </c>
      <c r="S99">
        <f t="shared" si="3"/>
        <v>79.202783256212626</v>
      </c>
    </row>
    <row r="100" spans="1:19" x14ac:dyDescent="0.25">
      <c r="A100">
        <f t="shared" si="11"/>
        <v>9</v>
      </c>
      <c r="B100">
        <f t="shared" si="12"/>
        <v>10</v>
      </c>
      <c r="C100" cm="1">
        <f t="array" ref="C100">INDEX(lines!$A$1:$F$39,pairing!$A100, 1)</f>
        <v>1190</v>
      </c>
      <c r="D100" cm="1">
        <f t="array" ref="D100">INDEX(lines!$A$1:$F$39,pairing!$A100, 2)</f>
        <v>430</v>
      </c>
      <c r="E100" cm="1">
        <f t="array" ref="E100">INDEX(lines!$A$1:$F$39,pairing!$A100, 3)</f>
        <v>1217</v>
      </c>
      <c r="F100" cm="1">
        <f t="array" ref="F100">INDEX(lines!$A$1:$F$39,pairing!$A100, 4)</f>
        <v>446</v>
      </c>
      <c r="G100" cm="1">
        <f t="array" ref="G100">INDEX(lines!$A$1:$F$39,pairing!$A100, 5)</f>
        <v>0.53495507378609597</v>
      </c>
      <c r="H100" cm="1">
        <f t="array" ref="H100">INDEX(lines!$A$1:$F$39,pairing!$A100, 6)</f>
        <v>30.650667957052839</v>
      </c>
      <c r="I100" cm="1">
        <f t="array" ref="I100">INDEX(lines!$A$1:$F$39,pairing!$B100, 1)</f>
        <v>1214</v>
      </c>
      <c r="J100" cm="1">
        <f t="array" ref="J100">INDEX(lines!$A$1:$F$39,pairing!$B100, 2)</f>
        <v>586</v>
      </c>
      <c r="K100" cm="1">
        <f t="array" ref="K100">INDEX(lines!$A$1:$F$39,pairing!$B100, 3)</f>
        <v>1236</v>
      </c>
      <c r="L100" cm="1">
        <f t="array" ref="L100">INDEX(lines!$A$1:$F$39,pairing!$B100, 4)</f>
        <v>586</v>
      </c>
      <c r="M100" cm="1">
        <f t="array" ref="M100">INDEX(lines!$A$1:$F$39,pairing!$B100, 5)</f>
        <v>0</v>
      </c>
      <c r="N100" cm="1">
        <f t="array" ref="N100">INDEX(lines!$A$1:$F$39,pairing!$B100, 6)</f>
        <v>0</v>
      </c>
      <c r="P100">
        <f t="shared" si="13"/>
        <v>-0.49121907663586578</v>
      </c>
      <c r="Q100">
        <f t="shared" si="1"/>
        <v>-28.144779907548454</v>
      </c>
      <c r="R100">
        <f t="shared" si="14"/>
        <v>0.49121907663586578</v>
      </c>
      <c r="S100">
        <f t="shared" si="3"/>
        <v>28.144779907548454</v>
      </c>
    </row>
    <row r="101" spans="1:19" x14ac:dyDescent="0.25">
      <c r="A101">
        <f t="shared" si="11"/>
        <v>9</v>
      </c>
      <c r="B101">
        <f t="shared" si="12"/>
        <v>11</v>
      </c>
      <c r="C101" cm="1">
        <f t="array" ref="C101">INDEX(lines!$A$1:$F$39,pairing!$A101, 1)</f>
        <v>1190</v>
      </c>
      <c r="D101" cm="1">
        <f t="array" ref="D101">INDEX(lines!$A$1:$F$39,pairing!$A101, 2)</f>
        <v>430</v>
      </c>
      <c r="E101" cm="1">
        <f t="array" ref="E101">INDEX(lines!$A$1:$F$39,pairing!$A101, 3)</f>
        <v>1217</v>
      </c>
      <c r="F101" cm="1">
        <f t="array" ref="F101">INDEX(lines!$A$1:$F$39,pairing!$A101, 4)</f>
        <v>446</v>
      </c>
      <c r="G101" cm="1">
        <f t="array" ref="G101">INDEX(lines!$A$1:$F$39,pairing!$A101, 5)</f>
        <v>0.53495507378609597</v>
      </c>
      <c r="H101" cm="1">
        <f t="array" ref="H101">INDEX(lines!$A$1:$F$39,pairing!$A101, 6)</f>
        <v>30.650667957052839</v>
      </c>
      <c r="I101" cm="1">
        <f t="array" ref="I101">INDEX(lines!$A$1:$F$39,pairing!$B101, 1)</f>
        <v>1197</v>
      </c>
      <c r="J101" cm="1">
        <f t="array" ref="J101">INDEX(lines!$A$1:$F$39,pairing!$B101, 2)</f>
        <v>586</v>
      </c>
      <c r="K101" cm="1">
        <f t="array" ref="K101">INDEX(lines!$A$1:$F$39,pairing!$B101, 3)</f>
        <v>1238</v>
      </c>
      <c r="L101" cm="1">
        <f t="array" ref="L101">INDEX(lines!$A$1:$F$39,pairing!$B101, 4)</f>
        <v>515</v>
      </c>
      <c r="M101" cm="1">
        <f t="array" ref="M101">INDEX(lines!$A$1:$F$39,pairing!$B101, 5)</f>
        <v>-1.0471116657986499</v>
      </c>
      <c r="N101" cm="1">
        <f t="array" ref="N101">INDEX(lines!$A$1:$F$39,pairing!$B101, 6)</f>
        <v>-59.995079129175785</v>
      </c>
      <c r="P101">
        <f t="shared" si="13"/>
        <v>-1.2996269038209225</v>
      </c>
      <c r="Q101">
        <f t="shared" si="1"/>
        <v>-74.463136530593417</v>
      </c>
      <c r="R101">
        <f t="shared" si="14"/>
        <v>1.2996269038209225</v>
      </c>
      <c r="S101">
        <f t="shared" si="3"/>
        <v>74.463136530593417</v>
      </c>
    </row>
    <row r="102" spans="1:19" x14ac:dyDescent="0.25">
      <c r="A102">
        <f t="shared" si="11"/>
        <v>9</v>
      </c>
      <c r="B102">
        <f t="shared" si="12"/>
        <v>12</v>
      </c>
      <c r="C102" cm="1">
        <f t="array" ref="C102">INDEX(lines!$A$1:$F$39,pairing!$A102, 1)</f>
        <v>1190</v>
      </c>
      <c r="D102" cm="1">
        <f t="array" ref="D102">INDEX(lines!$A$1:$F$39,pairing!$A102, 2)</f>
        <v>430</v>
      </c>
      <c r="E102" cm="1">
        <f t="array" ref="E102">INDEX(lines!$A$1:$F$39,pairing!$A102, 3)</f>
        <v>1217</v>
      </c>
      <c r="F102" cm="1">
        <f t="array" ref="F102">INDEX(lines!$A$1:$F$39,pairing!$A102, 4)</f>
        <v>446</v>
      </c>
      <c r="G102" cm="1">
        <f t="array" ref="G102">INDEX(lines!$A$1:$F$39,pairing!$A102, 5)</f>
        <v>0.53495507378609597</v>
      </c>
      <c r="H102" cm="1">
        <f t="array" ref="H102">INDEX(lines!$A$1:$F$39,pairing!$A102, 6)</f>
        <v>30.650667957052839</v>
      </c>
      <c r="I102" cm="1">
        <f t="array" ref="I102">INDEX(lines!$A$1:$F$39,pairing!$B102, 1)</f>
        <v>1221</v>
      </c>
      <c r="J102" cm="1">
        <f t="array" ref="J102">INDEX(lines!$A$1:$F$39,pairing!$B102, 2)</f>
        <v>450</v>
      </c>
      <c r="K102" cm="1">
        <f t="array" ref="K102">INDEX(lines!$A$1:$F$39,pairing!$B102, 3)</f>
        <v>1237</v>
      </c>
      <c r="L102" cm="1">
        <f t="array" ref="L102">INDEX(lines!$A$1:$F$39,pairing!$B102, 4)</f>
        <v>474</v>
      </c>
      <c r="M102" cm="1">
        <f t="array" ref="M102">INDEX(lines!$A$1:$F$39,pairing!$B102, 5)</f>
        <v>0.98279372324732905</v>
      </c>
      <c r="N102" cm="1">
        <f t="array" ref="N102">INDEX(lines!$A$1:$F$39,pairing!$B102, 6)</f>
        <v>56.309932474020215</v>
      </c>
      <c r="P102">
        <f t="shared" si="13"/>
        <v>0.2855015099318407</v>
      </c>
      <c r="Q102">
        <f t="shared" si="1"/>
        <v>16.358031563706827</v>
      </c>
      <c r="R102">
        <f t="shared" si="14"/>
        <v>0.2855015099318407</v>
      </c>
      <c r="S102">
        <f t="shared" si="3"/>
        <v>16.358031563706827</v>
      </c>
    </row>
    <row r="103" spans="1:19" x14ac:dyDescent="0.25">
      <c r="A103">
        <f t="shared" si="11"/>
        <v>9</v>
      </c>
      <c r="B103">
        <f t="shared" si="12"/>
        <v>13</v>
      </c>
      <c r="C103" cm="1">
        <f t="array" ref="C103">INDEX(lines!$A$1:$F$39,pairing!$A103, 1)</f>
        <v>1190</v>
      </c>
      <c r="D103" cm="1">
        <f t="array" ref="D103">INDEX(lines!$A$1:$F$39,pairing!$A103, 2)</f>
        <v>430</v>
      </c>
      <c r="E103" cm="1">
        <f t="array" ref="E103">INDEX(lines!$A$1:$F$39,pairing!$A103, 3)</f>
        <v>1217</v>
      </c>
      <c r="F103" cm="1">
        <f t="array" ref="F103">INDEX(lines!$A$1:$F$39,pairing!$A103, 4)</f>
        <v>446</v>
      </c>
      <c r="G103" cm="1">
        <f t="array" ref="G103">INDEX(lines!$A$1:$F$39,pairing!$A103, 5)</f>
        <v>0.53495507378609597</v>
      </c>
      <c r="H103" cm="1">
        <f t="array" ref="H103">INDEX(lines!$A$1:$F$39,pairing!$A103, 6)</f>
        <v>30.650667957052839</v>
      </c>
      <c r="I103" cm="1">
        <f t="array" ref="I103">INDEX(lines!$A$1:$F$39,pairing!$B103, 1)</f>
        <v>1078</v>
      </c>
      <c r="J103" cm="1">
        <f t="array" ref="J103">INDEX(lines!$A$1:$F$39,pairing!$B103, 2)</f>
        <v>532</v>
      </c>
      <c r="K103" cm="1">
        <f t="array" ref="K103">INDEX(lines!$A$1:$F$39,pairing!$B103, 3)</f>
        <v>1126</v>
      </c>
      <c r="L103" cm="1">
        <f t="array" ref="L103">INDEX(lines!$A$1:$F$39,pairing!$B103, 4)</f>
        <v>575</v>
      </c>
      <c r="M103" cm="1">
        <f t="array" ref="M103">INDEX(lines!$A$1:$F$39,pairing!$B103, 5)</f>
        <v>0.73050830080329399</v>
      </c>
      <c r="N103" cm="1">
        <f t="array" ref="N103">INDEX(lines!$A$1:$F$39,pairing!$B103, 6)</f>
        <v>41.855042535301948</v>
      </c>
      <c r="P103">
        <f t="shared" si="13"/>
        <v>0.1396901945546932</v>
      </c>
      <c r="Q103">
        <f t="shared" si="1"/>
        <v>8.0036585873452744</v>
      </c>
      <c r="R103">
        <f t="shared" si="14"/>
        <v>0.1396901945546932</v>
      </c>
      <c r="S103">
        <f t="shared" si="3"/>
        <v>8.0036585873452744</v>
      </c>
    </row>
    <row r="104" spans="1:19" x14ac:dyDescent="0.25">
      <c r="A104">
        <f t="shared" si="11"/>
        <v>9</v>
      </c>
      <c r="B104">
        <f t="shared" si="12"/>
        <v>14</v>
      </c>
      <c r="C104" cm="1">
        <f t="array" ref="C104">INDEX(lines!$A$1:$F$39,pairing!$A104, 1)</f>
        <v>1190</v>
      </c>
      <c r="D104" cm="1">
        <f t="array" ref="D104">INDEX(lines!$A$1:$F$39,pairing!$A104, 2)</f>
        <v>430</v>
      </c>
      <c r="E104" cm="1">
        <f t="array" ref="E104">INDEX(lines!$A$1:$F$39,pairing!$A104, 3)</f>
        <v>1217</v>
      </c>
      <c r="F104" cm="1">
        <f t="array" ref="F104">INDEX(lines!$A$1:$F$39,pairing!$A104, 4)</f>
        <v>446</v>
      </c>
      <c r="G104" cm="1">
        <f t="array" ref="G104">INDEX(lines!$A$1:$F$39,pairing!$A104, 5)</f>
        <v>0.53495507378609597</v>
      </c>
      <c r="H104" cm="1">
        <f t="array" ref="H104">INDEX(lines!$A$1:$F$39,pairing!$A104, 6)</f>
        <v>30.650667957052839</v>
      </c>
      <c r="I104" cm="1">
        <f t="array" ref="I104">INDEX(lines!$A$1:$F$39,pairing!$B104, 1)</f>
        <v>1075</v>
      </c>
      <c r="J104" cm="1">
        <f t="array" ref="J104">INDEX(lines!$A$1:$F$39,pairing!$B104, 2)</f>
        <v>515</v>
      </c>
      <c r="K104" cm="1">
        <f t="array" ref="K104">INDEX(lines!$A$1:$F$39,pairing!$B104, 3)</f>
        <v>1076</v>
      </c>
      <c r="L104" cm="1">
        <f t="array" ref="L104">INDEX(lines!$A$1:$F$39,pairing!$B104, 4)</f>
        <v>494</v>
      </c>
      <c r="M104" cm="1">
        <f t="array" ref="M104">INDEX(lines!$A$1:$F$39,pairing!$B104, 5)</f>
        <v>-1.5232132235179101</v>
      </c>
      <c r="N104" cm="1">
        <f t="array" ref="N104">INDEX(lines!$A$1:$F$39,pairing!$B104, 6)</f>
        <v>-87.273689006093562</v>
      </c>
      <c r="P104">
        <f t="shared" si="13"/>
        <v>-1.48107950011986</v>
      </c>
      <c r="Q104">
        <f t="shared" si="1"/>
        <v>-84.859604480213676</v>
      </c>
      <c r="R104">
        <f t="shared" si="14"/>
        <v>1.48107950011986</v>
      </c>
      <c r="S104">
        <f t="shared" si="3"/>
        <v>84.859604480213676</v>
      </c>
    </row>
    <row r="105" spans="1:19" x14ac:dyDescent="0.25">
      <c r="A105">
        <f t="shared" si="11"/>
        <v>9</v>
      </c>
      <c r="B105">
        <f t="shared" si="12"/>
        <v>15</v>
      </c>
      <c r="C105" cm="1">
        <f t="array" ref="C105">INDEX(lines!$A$1:$F$39,pairing!$A105, 1)</f>
        <v>1190</v>
      </c>
      <c r="D105" cm="1">
        <f t="array" ref="D105">INDEX(lines!$A$1:$F$39,pairing!$A105, 2)</f>
        <v>430</v>
      </c>
      <c r="E105" cm="1">
        <f t="array" ref="E105">INDEX(lines!$A$1:$F$39,pairing!$A105, 3)</f>
        <v>1217</v>
      </c>
      <c r="F105" cm="1">
        <f t="array" ref="F105">INDEX(lines!$A$1:$F$39,pairing!$A105, 4)</f>
        <v>446</v>
      </c>
      <c r="G105" cm="1">
        <f t="array" ref="G105">INDEX(lines!$A$1:$F$39,pairing!$A105, 5)</f>
        <v>0.53495507378609597</v>
      </c>
      <c r="H105" cm="1">
        <f t="array" ref="H105">INDEX(lines!$A$1:$F$39,pairing!$A105, 6)</f>
        <v>30.650667957052839</v>
      </c>
      <c r="I105" cm="1">
        <f t="array" ref="I105">INDEX(lines!$A$1:$F$39,pairing!$B105, 1)</f>
        <v>1076</v>
      </c>
      <c r="J105" cm="1">
        <f t="array" ref="J105">INDEX(lines!$A$1:$F$39,pairing!$B105, 2)</f>
        <v>586</v>
      </c>
      <c r="K105" cm="1">
        <f t="array" ref="K105">INDEX(lines!$A$1:$F$39,pairing!$B105, 3)</f>
        <v>1097</v>
      </c>
      <c r="L105" cm="1">
        <f t="array" ref="L105">INDEX(lines!$A$1:$F$39,pairing!$B105, 4)</f>
        <v>587</v>
      </c>
      <c r="M105" cm="1">
        <f t="array" ref="M105">INDEX(lines!$A$1:$F$39,pairing!$B105, 5)</f>
        <v>4.7583103276983299E-2</v>
      </c>
      <c r="N105" cm="1">
        <f t="array" ref="N105">INDEX(lines!$A$1:$F$39,pairing!$B105, 6)</f>
        <v>2.7263109939062602</v>
      </c>
      <c r="P105">
        <f t="shared" si="13"/>
        <v>-0.44367183644013619</v>
      </c>
      <c r="Q105">
        <f t="shared" si="1"/>
        <v>-25.420523716838368</v>
      </c>
      <c r="R105">
        <f t="shared" si="14"/>
        <v>0.44367183644013619</v>
      </c>
      <c r="S105">
        <f t="shared" si="3"/>
        <v>25.420523716838368</v>
      </c>
    </row>
    <row r="106" spans="1:19" x14ac:dyDescent="0.25">
      <c r="A106">
        <f t="shared" si="11"/>
        <v>9</v>
      </c>
      <c r="B106">
        <f t="shared" si="12"/>
        <v>16</v>
      </c>
      <c r="C106" cm="1">
        <f t="array" ref="C106">INDEX(lines!$A$1:$F$39,pairing!$A106, 1)</f>
        <v>1190</v>
      </c>
      <c r="D106" cm="1">
        <f t="array" ref="D106">INDEX(lines!$A$1:$F$39,pairing!$A106, 2)</f>
        <v>430</v>
      </c>
      <c r="E106" cm="1">
        <f t="array" ref="E106">INDEX(lines!$A$1:$F$39,pairing!$A106, 3)</f>
        <v>1217</v>
      </c>
      <c r="F106" cm="1">
        <f t="array" ref="F106">INDEX(lines!$A$1:$F$39,pairing!$A106, 4)</f>
        <v>446</v>
      </c>
      <c r="G106" cm="1">
        <f t="array" ref="G106">INDEX(lines!$A$1:$F$39,pairing!$A106, 5)</f>
        <v>0.53495507378609597</v>
      </c>
      <c r="H106" cm="1">
        <f t="array" ref="H106">INDEX(lines!$A$1:$F$39,pairing!$A106, 6)</f>
        <v>30.650667957052839</v>
      </c>
      <c r="I106" cm="1">
        <f t="array" ref="I106">INDEX(lines!$A$1:$F$39,pairing!$B106, 1)</f>
        <v>1238</v>
      </c>
      <c r="J106" cm="1">
        <f t="array" ref="J106">INDEX(lines!$A$1:$F$39,pairing!$B106, 2)</f>
        <v>536</v>
      </c>
      <c r="K106" cm="1">
        <f t="array" ref="K106">INDEX(lines!$A$1:$F$39,pairing!$B106, 3)</f>
        <v>1238</v>
      </c>
      <c r="L106" cm="1">
        <f t="array" ref="L106">INDEX(lines!$A$1:$F$39,pairing!$B106, 4)</f>
        <v>503</v>
      </c>
      <c r="M106" cm="1">
        <f t="array" ref="M106">INDEX(lines!$A$1:$F$39,pairing!$B106, 5)</f>
        <v>1000000000000000</v>
      </c>
      <c r="N106" cm="1">
        <f t="array" ref="N106">INDEX(lines!$A$1:$F$39,pairing!$B106, 6)</f>
        <v>5.729577951308232E+16</v>
      </c>
      <c r="P106">
        <f t="shared" si="13"/>
        <v>1.0795772501590297</v>
      </c>
      <c r="Q106">
        <f t="shared" si="1"/>
        <v>61.855220092451482</v>
      </c>
      <c r="R106">
        <f t="shared" si="14"/>
        <v>1.0795772501590297</v>
      </c>
      <c r="S106">
        <f t="shared" si="3"/>
        <v>61.855220092451482</v>
      </c>
    </row>
    <row r="107" spans="1:19" x14ac:dyDescent="0.25">
      <c r="A107">
        <f t="shared" si="11"/>
        <v>9</v>
      </c>
      <c r="B107">
        <f t="shared" si="12"/>
        <v>17</v>
      </c>
      <c r="C107" cm="1">
        <f t="array" ref="C107">INDEX(lines!$A$1:$F$39,pairing!$A107, 1)</f>
        <v>1190</v>
      </c>
      <c r="D107" cm="1">
        <f t="array" ref="D107">INDEX(lines!$A$1:$F$39,pairing!$A107, 2)</f>
        <v>430</v>
      </c>
      <c r="E107" cm="1">
        <f t="array" ref="E107">INDEX(lines!$A$1:$F$39,pairing!$A107, 3)</f>
        <v>1217</v>
      </c>
      <c r="F107" cm="1">
        <f t="array" ref="F107">INDEX(lines!$A$1:$F$39,pairing!$A107, 4)</f>
        <v>446</v>
      </c>
      <c r="G107" cm="1">
        <f t="array" ref="G107">INDEX(lines!$A$1:$F$39,pairing!$A107, 5)</f>
        <v>0.53495507378609597</v>
      </c>
      <c r="H107" cm="1">
        <f t="array" ref="H107">INDEX(lines!$A$1:$F$39,pairing!$A107, 6)</f>
        <v>30.650667957052839</v>
      </c>
      <c r="I107" cm="1">
        <f t="array" ref="I107">INDEX(lines!$A$1:$F$39,pairing!$B107, 1)</f>
        <v>1187</v>
      </c>
      <c r="J107" cm="1">
        <f t="array" ref="J107">INDEX(lines!$A$1:$F$39,pairing!$B107, 2)</f>
        <v>585</v>
      </c>
      <c r="K107" cm="1">
        <f t="array" ref="K107">INDEX(lines!$A$1:$F$39,pairing!$B107, 3)</f>
        <v>1237</v>
      </c>
      <c r="L107" cm="1">
        <f t="array" ref="L107">INDEX(lines!$A$1:$F$39,pairing!$B107, 4)</f>
        <v>499</v>
      </c>
      <c r="M107" cm="1">
        <f t="array" ref="M107">INDEX(lines!$A$1:$F$39,pairing!$B107, 5)</f>
        <v>-1.04416905536114</v>
      </c>
      <c r="N107" cm="1">
        <f t="array" ref="N107">INDEX(lines!$A$1:$F$39,pairing!$B107, 6)</f>
        <v>-59.826479970355329</v>
      </c>
      <c r="P107">
        <f t="shared" si="13"/>
        <v>-1.2982212181042958</v>
      </c>
      <c r="Q107">
        <f t="shared" si="1"/>
        <v>-74.382596671708896</v>
      </c>
      <c r="R107">
        <f t="shared" si="14"/>
        <v>1.2982212181042958</v>
      </c>
      <c r="S107">
        <f t="shared" si="3"/>
        <v>74.382596671708896</v>
      </c>
    </row>
    <row r="108" spans="1:19" x14ac:dyDescent="0.25">
      <c r="A108">
        <f t="shared" si="11"/>
        <v>9</v>
      </c>
      <c r="B108">
        <f t="shared" si="12"/>
        <v>18</v>
      </c>
      <c r="C108" cm="1">
        <f t="array" ref="C108">INDEX(lines!$A$1:$F$39,pairing!$A108, 1)</f>
        <v>1190</v>
      </c>
      <c r="D108" cm="1">
        <f t="array" ref="D108">INDEX(lines!$A$1:$F$39,pairing!$A108, 2)</f>
        <v>430</v>
      </c>
      <c r="E108" cm="1">
        <f t="array" ref="E108">INDEX(lines!$A$1:$F$39,pairing!$A108, 3)</f>
        <v>1217</v>
      </c>
      <c r="F108" cm="1">
        <f t="array" ref="F108">INDEX(lines!$A$1:$F$39,pairing!$A108, 4)</f>
        <v>446</v>
      </c>
      <c r="G108" cm="1">
        <f t="array" ref="G108">INDEX(lines!$A$1:$F$39,pairing!$A108, 5)</f>
        <v>0.53495507378609597</v>
      </c>
      <c r="H108" cm="1">
        <f t="array" ref="H108">INDEX(lines!$A$1:$F$39,pairing!$A108, 6)</f>
        <v>30.650667957052839</v>
      </c>
      <c r="I108" cm="1">
        <f t="array" ref="I108">INDEX(lines!$A$1:$F$39,pairing!$B108, 1)</f>
        <v>1079</v>
      </c>
      <c r="J108" cm="1">
        <f t="array" ref="J108">INDEX(lines!$A$1:$F$39,pairing!$B108, 2)</f>
        <v>532</v>
      </c>
      <c r="K108" cm="1">
        <f t="array" ref="K108">INDEX(lines!$A$1:$F$39,pairing!$B108, 3)</f>
        <v>1138</v>
      </c>
      <c r="L108" cm="1">
        <f t="array" ref="L108">INDEX(lines!$A$1:$F$39,pairing!$B108, 4)</f>
        <v>585</v>
      </c>
      <c r="M108" cm="1">
        <f t="array" ref="M108">INDEX(lines!$A$1:$F$39,pairing!$B108, 5)</f>
        <v>0.73187789493813304</v>
      </c>
      <c r="N108" cm="1">
        <f t="array" ref="N108">INDEX(lines!$A$1:$F$39,pairing!$B108, 6)</f>
        <v>41.933514498874096</v>
      </c>
      <c r="P108">
        <f t="shared" si="13"/>
        <v>0.14058264568542297</v>
      </c>
      <c r="Q108">
        <f t="shared" si="1"/>
        <v>8.054792270557769</v>
      </c>
      <c r="R108">
        <f t="shared" si="14"/>
        <v>0.14058264568542297</v>
      </c>
      <c r="S108">
        <f t="shared" si="3"/>
        <v>8.054792270557769</v>
      </c>
    </row>
    <row r="109" spans="1:19" x14ac:dyDescent="0.25">
      <c r="A109">
        <f t="shared" si="11"/>
        <v>9</v>
      </c>
      <c r="B109">
        <f t="shared" si="12"/>
        <v>19</v>
      </c>
      <c r="C109" cm="1">
        <f t="array" ref="C109">INDEX(lines!$A$1:$F$39,pairing!$A109, 1)</f>
        <v>1190</v>
      </c>
      <c r="D109" cm="1">
        <f t="array" ref="D109">INDEX(lines!$A$1:$F$39,pairing!$A109, 2)</f>
        <v>430</v>
      </c>
      <c r="E109" cm="1">
        <f t="array" ref="E109">INDEX(lines!$A$1:$F$39,pairing!$A109, 3)</f>
        <v>1217</v>
      </c>
      <c r="F109" cm="1">
        <f t="array" ref="F109">INDEX(lines!$A$1:$F$39,pairing!$A109, 4)</f>
        <v>446</v>
      </c>
      <c r="G109" cm="1">
        <f t="array" ref="G109">INDEX(lines!$A$1:$F$39,pairing!$A109, 5)</f>
        <v>0.53495507378609597</v>
      </c>
      <c r="H109" cm="1">
        <f t="array" ref="H109">INDEX(lines!$A$1:$F$39,pairing!$A109, 6)</f>
        <v>30.650667957052839</v>
      </c>
      <c r="I109" cm="1">
        <f t="array" ref="I109">INDEX(lines!$A$1:$F$39,pairing!$B109, 1)</f>
        <v>1196</v>
      </c>
      <c r="J109" cm="1">
        <f t="array" ref="J109">INDEX(lines!$A$1:$F$39,pairing!$B109, 2)</f>
        <v>586</v>
      </c>
      <c r="K109" cm="1">
        <f t="array" ref="K109">INDEX(lines!$A$1:$F$39,pairing!$B109, 3)</f>
        <v>1237</v>
      </c>
      <c r="L109" cm="1">
        <f t="array" ref="L109">INDEX(lines!$A$1:$F$39,pairing!$B109, 4)</f>
        <v>514</v>
      </c>
      <c r="M109" cm="1">
        <f t="array" ref="M109">INDEX(lines!$A$1:$F$39,pairing!$B109, 5)</f>
        <v>-1.05314721741812</v>
      </c>
      <c r="N109" cm="1">
        <f t="array" ref="N109">INDEX(lines!$A$1:$F$39,pairing!$B109, 6)</f>
        <v>-60.340890764004776</v>
      </c>
      <c r="P109">
        <f t="shared" si="13"/>
        <v>-1.3024971920080088</v>
      </c>
      <c r="Q109">
        <f t="shared" si="1"/>
        <v>-74.627591929699719</v>
      </c>
      <c r="R109">
        <f t="shared" si="14"/>
        <v>1.3024971920080088</v>
      </c>
      <c r="S109">
        <f t="shared" si="3"/>
        <v>74.627591929699719</v>
      </c>
    </row>
    <row r="110" spans="1:19" x14ac:dyDescent="0.25">
      <c r="A110">
        <f t="shared" si="11"/>
        <v>10</v>
      </c>
      <c r="B110">
        <f t="shared" si="12"/>
        <v>11</v>
      </c>
      <c r="C110" cm="1">
        <f t="array" ref="C110">INDEX(lines!$A$1:$F$39,pairing!$A110, 1)</f>
        <v>1214</v>
      </c>
      <c r="D110" cm="1">
        <f t="array" ref="D110">INDEX(lines!$A$1:$F$39,pairing!$A110, 2)</f>
        <v>586</v>
      </c>
      <c r="E110" cm="1">
        <f t="array" ref="E110">INDEX(lines!$A$1:$F$39,pairing!$A110, 3)</f>
        <v>1236</v>
      </c>
      <c r="F110" cm="1">
        <f t="array" ref="F110">INDEX(lines!$A$1:$F$39,pairing!$A110, 4)</f>
        <v>586</v>
      </c>
      <c r="G110" cm="1">
        <f t="array" ref="G110">INDEX(lines!$A$1:$F$39,pairing!$A110, 5)</f>
        <v>0</v>
      </c>
      <c r="H110" cm="1">
        <f t="array" ref="H110">INDEX(lines!$A$1:$F$39,pairing!$A110, 6)</f>
        <v>0</v>
      </c>
      <c r="I110" cm="1">
        <f t="array" ref="I110">INDEX(lines!$A$1:$F$39,pairing!$B110, 1)</f>
        <v>1197</v>
      </c>
      <c r="J110" cm="1">
        <f t="array" ref="J110">INDEX(lines!$A$1:$F$39,pairing!$B110, 2)</f>
        <v>586</v>
      </c>
      <c r="K110" cm="1">
        <f t="array" ref="K110">INDEX(lines!$A$1:$F$39,pairing!$B110, 3)</f>
        <v>1238</v>
      </c>
      <c r="L110" cm="1">
        <f t="array" ref="L110">INDEX(lines!$A$1:$F$39,pairing!$B110, 4)</f>
        <v>515</v>
      </c>
      <c r="M110" cm="1">
        <f t="array" ref="M110">INDEX(lines!$A$1:$F$39,pairing!$B110, 5)</f>
        <v>-1.0471116657986499</v>
      </c>
      <c r="N110" cm="1">
        <f t="array" ref="N110">INDEX(lines!$A$1:$F$39,pairing!$B110, 6)</f>
        <v>-59.995079129175785</v>
      </c>
      <c r="P110">
        <f t="shared" si="13"/>
        <v>-0.80840782718505666</v>
      </c>
      <c r="Q110">
        <f t="shared" si="1"/>
        <v>-46.318356623044963</v>
      </c>
      <c r="R110">
        <f t="shared" si="14"/>
        <v>0.80840782718505666</v>
      </c>
      <c r="S110">
        <f t="shared" si="3"/>
        <v>46.318356623044963</v>
      </c>
    </row>
    <row r="111" spans="1:19" x14ac:dyDescent="0.25">
      <c r="A111">
        <f t="shared" si="11"/>
        <v>10</v>
      </c>
      <c r="B111">
        <f t="shared" si="12"/>
        <v>12</v>
      </c>
      <c r="C111" cm="1">
        <f t="array" ref="C111">INDEX(lines!$A$1:$F$39,pairing!$A111, 1)</f>
        <v>1214</v>
      </c>
      <c r="D111" cm="1">
        <f t="array" ref="D111">INDEX(lines!$A$1:$F$39,pairing!$A111, 2)</f>
        <v>586</v>
      </c>
      <c r="E111" cm="1">
        <f t="array" ref="E111">INDEX(lines!$A$1:$F$39,pairing!$A111, 3)</f>
        <v>1236</v>
      </c>
      <c r="F111" cm="1">
        <f t="array" ref="F111">INDEX(lines!$A$1:$F$39,pairing!$A111, 4)</f>
        <v>586</v>
      </c>
      <c r="G111" cm="1">
        <f t="array" ref="G111">INDEX(lines!$A$1:$F$39,pairing!$A111, 5)</f>
        <v>0</v>
      </c>
      <c r="H111" cm="1">
        <f t="array" ref="H111">INDEX(lines!$A$1:$F$39,pairing!$A111, 6)</f>
        <v>0</v>
      </c>
      <c r="I111" cm="1">
        <f t="array" ref="I111">INDEX(lines!$A$1:$F$39,pairing!$B111, 1)</f>
        <v>1221</v>
      </c>
      <c r="J111" cm="1">
        <f t="array" ref="J111">INDEX(lines!$A$1:$F$39,pairing!$B111, 2)</f>
        <v>450</v>
      </c>
      <c r="K111" cm="1">
        <f t="array" ref="K111">INDEX(lines!$A$1:$F$39,pairing!$B111, 3)</f>
        <v>1237</v>
      </c>
      <c r="L111" cm="1">
        <f t="array" ref="L111">INDEX(lines!$A$1:$F$39,pairing!$B111, 4)</f>
        <v>474</v>
      </c>
      <c r="M111" cm="1">
        <f t="array" ref="M111">INDEX(lines!$A$1:$F$39,pairing!$B111, 5)</f>
        <v>0.98279372324732905</v>
      </c>
      <c r="N111" cm="1">
        <f t="array" ref="N111">INDEX(lines!$A$1:$F$39,pairing!$B111, 6)</f>
        <v>56.309932474020215</v>
      </c>
      <c r="P111">
        <f t="shared" si="13"/>
        <v>0.77672058656770659</v>
      </c>
      <c r="Q111">
        <f t="shared" si="1"/>
        <v>44.502811471255285</v>
      </c>
      <c r="R111">
        <f t="shared" si="14"/>
        <v>0.77672058656770659</v>
      </c>
      <c r="S111">
        <f t="shared" si="3"/>
        <v>44.502811471255285</v>
      </c>
    </row>
    <row r="112" spans="1:19" x14ac:dyDescent="0.25">
      <c r="A112">
        <f t="shared" si="11"/>
        <v>10</v>
      </c>
      <c r="B112">
        <f t="shared" si="12"/>
        <v>13</v>
      </c>
      <c r="C112" cm="1">
        <f t="array" ref="C112">INDEX(lines!$A$1:$F$39,pairing!$A112, 1)</f>
        <v>1214</v>
      </c>
      <c r="D112" cm="1">
        <f t="array" ref="D112">INDEX(lines!$A$1:$F$39,pairing!$A112, 2)</f>
        <v>586</v>
      </c>
      <c r="E112" cm="1">
        <f t="array" ref="E112">INDEX(lines!$A$1:$F$39,pairing!$A112, 3)</f>
        <v>1236</v>
      </c>
      <c r="F112" cm="1">
        <f t="array" ref="F112">INDEX(lines!$A$1:$F$39,pairing!$A112, 4)</f>
        <v>586</v>
      </c>
      <c r="G112" cm="1">
        <f t="array" ref="G112">INDEX(lines!$A$1:$F$39,pairing!$A112, 5)</f>
        <v>0</v>
      </c>
      <c r="H112" cm="1">
        <f t="array" ref="H112">INDEX(lines!$A$1:$F$39,pairing!$A112, 6)</f>
        <v>0</v>
      </c>
      <c r="I112" cm="1">
        <f t="array" ref="I112">INDEX(lines!$A$1:$F$39,pairing!$B112, 1)</f>
        <v>1078</v>
      </c>
      <c r="J112" cm="1">
        <f t="array" ref="J112">INDEX(lines!$A$1:$F$39,pairing!$B112, 2)</f>
        <v>532</v>
      </c>
      <c r="K112" cm="1">
        <f t="array" ref="K112">INDEX(lines!$A$1:$F$39,pairing!$B112, 3)</f>
        <v>1126</v>
      </c>
      <c r="L112" cm="1">
        <f t="array" ref="L112">INDEX(lines!$A$1:$F$39,pairing!$B112, 4)</f>
        <v>575</v>
      </c>
      <c r="M112" cm="1">
        <f t="array" ref="M112">INDEX(lines!$A$1:$F$39,pairing!$B112, 5)</f>
        <v>0.73050830080329399</v>
      </c>
      <c r="N112" cm="1">
        <f t="array" ref="N112">INDEX(lines!$A$1:$F$39,pairing!$B112, 6)</f>
        <v>41.855042535301948</v>
      </c>
      <c r="P112">
        <f t="shared" si="13"/>
        <v>0.63090927119055895</v>
      </c>
      <c r="Q112">
        <f t="shared" si="1"/>
        <v>36.148438494893725</v>
      </c>
      <c r="R112">
        <f t="shared" si="14"/>
        <v>0.63090927119055895</v>
      </c>
      <c r="S112">
        <f t="shared" si="3"/>
        <v>36.148438494893725</v>
      </c>
    </row>
    <row r="113" spans="1:19" x14ac:dyDescent="0.25">
      <c r="A113">
        <f t="shared" si="11"/>
        <v>10</v>
      </c>
      <c r="B113">
        <f t="shared" si="12"/>
        <v>14</v>
      </c>
      <c r="C113" cm="1">
        <f t="array" ref="C113">INDEX(lines!$A$1:$F$39,pairing!$A113, 1)</f>
        <v>1214</v>
      </c>
      <c r="D113" cm="1">
        <f t="array" ref="D113">INDEX(lines!$A$1:$F$39,pairing!$A113, 2)</f>
        <v>586</v>
      </c>
      <c r="E113" cm="1">
        <f t="array" ref="E113">INDEX(lines!$A$1:$F$39,pairing!$A113, 3)</f>
        <v>1236</v>
      </c>
      <c r="F113" cm="1">
        <f t="array" ref="F113">INDEX(lines!$A$1:$F$39,pairing!$A113, 4)</f>
        <v>586</v>
      </c>
      <c r="G113" cm="1">
        <f t="array" ref="G113">INDEX(lines!$A$1:$F$39,pairing!$A113, 5)</f>
        <v>0</v>
      </c>
      <c r="H113" cm="1">
        <f t="array" ref="H113">INDEX(lines!$A$1:$F$39,pairing!$A113, 6)</f>
        <v>0</v>
      </c>
      <c r="I113" cm="1">
        <f t="array" ref="I113">INDEX(lines!$A$1:$F$39,pairing!$B113, 1)</f>
        <v>1075</v>
      </c>
      <c r="J113" cm="1">
        <f t="array" ref="J113">INDEX(lines!$A$1:$F$39,pairing!$B113, 2)</f>
        <v>515</v>
      </c>
      <c r="K113" cm="1">
        <f t="array" ref="K113">INDEX(lines!$A$1:$F$39,pairing!$B113, 3)</f>
        <v>1076</v>
      </c>
      <c r="L113" cm="1">
        <f t="array" ref="L113">INDEX(lines!$A$1:$F$39,pairing!$B113, 4)</f>
        <v>494</v>
      </c>
      <c r="M113" cm="1">
        <f t="array" ref="M113">INDEX(lines!$A$1:$F$39,pairing!$B113, 5)</f>
        <v>-1.5232132235179101</v>
      </c>
      <c r="N113" cm="1">
        <f t="array" ref="N113">INDEX(lines!$A$1:$F$39,pairing!$B113, 6)</f>
        <v>-87.273689006093562</v>
      </c>
      <c r="P113">
        <f t="shared" si="13"/>
        <v>-0.98986042348399417</v>
      </c>
      <c r="Q113">
        <f t="shared" si="1"/>
        <v>-56.714824572665222</v>
      </c>
      <c r="R113">
        <f t="shared" si="14"/>
        <v>0.98986042348399417</v>
      </c>
      <c r="S113">
        <f t="shared" si="3"/>
        <v>56.714824572665222</v>
      </c>
    </row>
    <row r="114" spans="1:19" x14ac:dyDescent="0.25">
      <c r="A114">
        <f t="shared" si="11"/>
        <v>10</v>
      </c>
      <c r="B114">
        <f t="shared" si="12"/>
        <v>15</v>
      </c>
      <c r="C114" cm="1">
        <f t="array" ref="C114">INDEX(lines!$A$1:$F$39,pairing!$A114, 1)</f>
        <v>1214</v>
      </c>
      <c r="D114" cm="1">
        <f t="array" ref="D114">INDEX(lines!$A$1:$F$39,pairing!$A114, 2)</f>
        <v>586</v>
      </c>
      <c r="E114" cm="1">
        <f t="array" ref="E114">INDEX(lines!$A$1:$F$39,pairing!$A114, 3)</f>
        <v>1236</v>
      </c>
      <c r="F114" cm="1">
        <f t="array" ref="F114">INDEX(lines!$A$1:$F$39,pairing!$A114, 4)</f>
        <v>586</v>
      </c>
      <c r="G114" cm="1">
        <f t="array" ref="G114">INDEX(lines!$A$1:$F$39,pairing!$A114, 5)</f>
        <v>0</v>
      </c>
      <c r="H114" cm="1">
        <f t="array" ref="H114">INDEX(lines!$A$1:$F$39,pairing!$A114, 6)</f>
        <v>0</v>
      </c>
      <c r="I114" cm="1">
        <f t="array" ref="I114">INDEX(lines!$A$1:$F$39,pairing!$B114, 1)</f>
        <v>1076</v>
      </c>
      <c r="J114" cm="1">
        <f t="array" ref="J114">INDEX(lines!$A$1:$F$39,pairing!$B114, 2)</f>
        <v>586</v>
      </c>
      <c r="K114" cm="1">
        <f t="array" ref="K114">INDEX(lines!$A$1:$F$39,pairing!$B114, 3)</f>
        <v>1097</v>
      </c>
      <c r="L114" cm="1">
        <f t="array" ref="L114">INDEX(lines!$A$1:$F$39,pairing!$B114, 4)</f>
        <v>587</v>
      </c>
      <c r="M114" cm="1">
        <f t="array" ref="M114">INDEX(lines!$A$1:$F$39,pairing!$B114, 5)</f>
        <v>4.7583103276983299E-2</v>
      </c>
      <c r="N114" cm="1">
        <f t="array" ref="N114">INDEX(lines!$A$1:$F$39,pairing!$B114, 6)</f>
        <v>2.7263109939062602</v>
      </c>
      <c r="P114">
        <f t="shared" si="13"/>
        <v>4.754724019572968E-2</v>
      </c>
      <c r="Q114">
        <f t="shared" si="1"/>
        <v>2.7242561907100931</v>
      </c>
      <c r="R114">
        <f t="shared" si="14"/>
        <v>4.754724019572968E-2</v>
      </c>
      <c r="S114">
        <f t="shared" si="3"/>
        <v>2.7242561907100931</v>
      </c>
    </row>
    <row r="115" spans="1:19" x14ac:dyDescent="0.25">
      <c r="A115">
        <f t="shared" si="11"/>
        <v>10</v>
      </c>
      <c r="B115">
        <f t="shared" si="12"/>
        <v>16</v>
      </c>
      <c r="C115" cm="1">
        <f t="array" ref="C115">INDEX(lines!$A$1:$F$39,pairing!$A115, 1)</f>
        <v>1214</v>
      </c>
      <c r="D115" cm="1">
        <f t="array" ref="D115">INDEX(lines!$A$1:$F$39,pairing!$A115, 2)</f>
        <v>586</v>
      </c>
      <c r="E115" cm="1">
        <f t="array" ref="E115">INDEX(lines!$A$1:$F$39,pairing!$A115, 3)</f>
        <v>1236</v>
      </c>
      <c r="F115" cm="1">
        <f t="array" ref="F115">INDEX(lines!$A$1:$F$39,pairing!$A115, 4)</f>
        <v>586</v>
      </c>
      <c r="G115" cm="1">
        <f t="array" ref="G115">INDEX(lines!$A$1:$F$39,pairing!$A115, 5)</f>
        <v>0</v>
      </c>
      <c r="H115" cm="1">
        <f t="array" ref="H115">INDEX(lines!$A$1:$F$39,pairing!$A115, 6)</f>
        <v>0</v>
      </c>
      <c r="I115" cm="1">
        <f t="array" ref="I115">INDEX(lines!$A$1:$F$39,pairing!$B115, 1)</f>
        <v>1238</v>
      </c>
      <c r="J115" cm="1">
        <f t="array" ref="J115">INDEX(lines!$A$1:$F$39,pairing!$B115, 2)</f>
        <v>536</v>
      </c>
      <c r="K115" cm="1">
        <f t="array" ref="K115">INDEX(lines!$A$1:$F$39,pairing!$B115, 3)</f>
        <v>1238</v>
      </c>
      <c r="L115" cm="1">
        <f t="array" ref="L115">INDEX(lines!$A$1:$F$39,pairing!$B115, 4)</f>
        <v>503</v>
      </c>
      <c r="M115" cm="1">
        <f t="array" ref="M115">INDEX(lines!$A$1:$F$39,pairing!$B115, 5)</f>
        <v>1000000000000000</v>
      </c>
      <c r="N115" cm="1">
        <f t="array" ref="N115">INDEX(lines!$A$1:$F$39,pairing!$B115, 6)</f>
        <v>5.729577951308232E+16</v>
      </c>
      <c r="P115">
        <f t="shared" si="13"/>
        <v>1.5707963267948957</v>
      </c>
      <c r="Q115">
        <f t="shared" si="1"/>
        <v>89.999999999999943</v>
      </c>
      <c r="R115">
        <f t="shared" si="14"/>
        <v>1.5707963267948957</v>
      </c>
      <c r="S115">
        <f t="shared" si="3"/>
        <v>89.999999999999943</v>
      </c>
    </row>
    <row r="116" spans="1:19" x14ac:dyDescent="0.25">
      <c r="A116">
        <f t="shared" si="11"/>
        <v>10</v>
      </c>
      <c r="B116">
        <f t="shared" si="12"/>
        <v>17</v>
      </c>
      <c r="C116" cm="1">
        <f t="array" ref="C116">INDEX(lines!$A$1:$F$39,pairing!$A116, 1)</f>
        <v>1214</v>
      </c>
      <c r="D116" cm="1">
        <f t="array" ref="D116">INDEX(lines!$A$1:$F$39,pairing!$A116, 2)</f>
        <v>586</v>
      </c>
      <c r="E116" cm="1">
        <f t="array" ref="E116">INDEX(lines!$A$1:$F$39,pairing!$A116, 3)</f>
        <v>1236</v>
      </c>
      <c r="F116" cm="1">
        <f t="array" ref="F116">INDEX(lines!$A$1:$F$39,pairing!$A116, 4)</f>
        <v>586</v>
      </c>
      <c r="G116" cm="1">
        <f t="array" ref="G116">INDEX(lines!$A$1:$F$39,pairing!$A116, 5)</f>
        <v>0</v>
      </c>
      <c r="H116" cm="1">
        <f t="array" ref="H116">INDEX(lines!$A$1:$F$39,pairing!$A116, 6)</f>
        <v>0</v>
      </c>
      <c r="I116" cm="1">
        <f t="array" ref="I116">INDEX(lines!$A$1:$F$39,pairing!$B116, 1)</f>
        <v>1187</v>
      </c>
      <c r="J116" cm="1">
        <f t="array" ref="J116">INDEX(lines!$A$1:$F$39,pairing!$B116, 2)</f>
        <v>585</v>
      </c>
      <c r="K116" cm="1">
        <f t="array" ref="K116">INDEX(lines!$A$1:$F$39,pairing!$B116, 3)</f>
        <v>1237</v>
      </c>
      <c r="L116" cm="1">
        <f t="array" ref="L116">INDEX(lines!$A$1:$F$39,pairing!$B116, 4)</f>
        <v>499</v>
      </c>
      <c r="M116" cm="1">
        <f t="array" ref="M116">INDEX(lines!$A$1:$F$39,pairing!$B116, 5)</f>
        <v>-1.04416905536114</v>
      </c>
      <c r="N116" cm="1">
        <f t="array" ref="N116">INDEX(lines!$A$1:$F$39,pairing!$B116, 6)</f>
        <v>-59.826479970355329</v>
      </c>
      <c r="P116">
        <f t="shared" si="13"/>
        <v>-0.80700214146843008</v>
      </c>
      <c r="Q116">
        <f t="shared" si="1"/>
        <v>-46.237816764160442</v>
      </c>
      <c r="R116">
        <f t="shared" si="14"/>
        <v>0.80700214146843008</v>
      </c>
      <c r="S116">
        <f t="shared" si="3"/>
        <v>46.237816764160442</v>
      </c>
    </row>
    <row r="117" spans="1:19" x14ac:dyDescent="0.25">
      <c r="A117">
        <f t="shared" si="11"/>
        <v>10</v>
      </c>
      <c r="B117">
        <f t="shared" si="12"/>
        <v>18</v>
      </c>
      <c r="C117" cm="1">
        <f t="array" ref="C117">INDEX(lines!$A$1:$F$39,pairing!$A117, 1)</f>
        <v>1214</v>
      </c>
      <c r="D117" cm="1">
        <f t="array" ref="D117">INDEX(lines!$A$1:$F$39,pairing!$A117, 2)</f>
        <v>586</v>
      </c>
      <c r="E117" cm="1">
        <f t="array" ref="E117">INDEX(lines!$A$1:$F$39,pairing!$A117, 3)</f>
        <v>1236</v>
      </c>
      <c r="F117" cm="1">
        <f t="array" ref="F117">INDEX(lines!$A$1:$F$39,pairing!$A117, 4)</f>
        <v>586</v>
      </c>
      <c r="G117" cm="1">
        <f t="array" ref="G117">INDEX(lines!$A$1:$F$39,pairing!$A117, 5)</f>
        <v>0</v>
      </c>
      <c r="H117" cm="1">
        <f t="array" ref="H117">INDEX(lines!$A$1:$F$39,pairing!$A117, 6)</f>
        <v>0</v>
      </c>
      <c r="I117" cm="1">
        <f t="array" ref="I117">INDEX(lines!$A$1:$F$39,pairing!$B117, 1)</f>
        <v>1079</v>
      </c>
      <c r="J117" cm="1">
        <f t="array" ref="J117">INDEX(lines!$A$1:$F$39,pairing!$B117, 2)</f>
        <v>532</v>
      </c>
      <c r="K117" cm="1">
        <f t="array" ref="K117">INDEX(lines!$A$1:$F$39,pairing!$B117, 3)</f>
        <v>1138</v>
      </c>
      <c r="L117" cm="1">
        <f t="array" ref="L117">INDEX(lines!$A$1:$F$39,pairing!$B117, 4)</f>
        <v>585</v>
      </c>
      <c r="M117" cm="1">
        <f t="array" ref="M117">INDEX(lines!$A$1:$F$39,pairing!$B117, 5)</f>
        <v>0.73187789493813304</v>
      </c>
      <c r="N117" cm="1">
        <f t="array" ref="N117">INDEX(lines!$A$1:$F$39,pairing!$B117, 6)</f>
        <v>41.933514498874096</v>
      </c>
      <c r="P117">
        <f t="shared" si="13"/>
        <v>0.63180172232128873</v>
      </c>
      <c r="Q117">
        <f t="shared" si="1"/>
        <v>36.199572178106223</v>
      </c>
      <c r="R117">
        <f t="shared" si="14"/>
        <v>0.63180172232128873</v>
      </c>
      <c r="S117">
        <f t="shared" si="3"/>
        <v>36.199572178106223</v>
      </c>
    </row>
    <row r="118" spans="1:19" x14ac:dyDescent="0.25">
      <c r="A118">
        <f t="shared" si="11"/>
        <v>10</v>
      </c>
      <c r="B118">
        <f t="shared" si="12"/>
        <v>19</v>
      </c>
      <c r="C118" cm="1">
        <f t="array" ref="C118">INDEX(lines!$A$1:$F$39,pairing!$A118, 1)</f>
        <v>1214</v>
      </c>
      <c r="D118" cm="1">
        <f t="array" ref="D118">INDEX(lines!$A$1:$F$39,pairing!$A118, 2)</f>
        <v>586</v>
      </c>
      <c r="E118" cm="1">
        <f t="array" ref="E118">INDEX(lines!$A$1:$F$39,pairing!$A118, 3)</f>
        <v>1236</v>
      </c>
      <c r="F118" cm="1">
        <f t="array" ref="F118">INDEX(lines!$A$1:$F$39,pairing!$A118, 4)</f>
        <v>586</v>
      </c>
      <c r="G118" cm="1">
        <f t="array" ref="G118">INDEX(lines!$A$1:$F$39,pairing!$A118, 5)</f>
        <v>0</v>
      </c>
      <c r="H118" cm="1">
        <f t="array" ref="H118">INDEX(lines!$A$1:$F$39,pairing!$A118, 6)</f>
        <v>0</v>
      </c>
      <c r="I118" cm="1">
        <f t="array" ref="I118">INDEX(lines!$A$1:$F$39,pairing!$B118, 1)</f>
        <v>1196</v>
      </c>
      <c r="J118" cm="1">
        <f t="array" ref="J118">INDEX(lines!$A$1:$F$39,pairing!$B118, 2)</f>
        <v>586</v>
      </c>
      <c r="K118" cm="1">
        <f t="array" ref="K118">INDEX(lines!$A$1:$F$39,pairing!$B118, 3)</f>
        <v>1237</v>
      </c>
      <c r="L118" cm="1">
        <f t="array" ref="L118">INDEX(lines!$A$1:$F$39,pairing!$B118, 4)</f>
        <v>514</v>
      </c>
      <c r="M118" cm="1">
        <f t="array" ref="M118">INDEX(lines!$A$1:$F$39,pairing!$B118, 5)</f>
        <v>-1.05314721741812</v>
      </c>
      <c r="N118" cm="1">
        <f t="array" ref="N118">INDEX(lines!$A$1:$F$39,pairing!$B118, 6)</f>
        <v>-60.340890764004776</v>
      </c>
      <c r="P118">
        <f t="shared" si="13"/>
        <v>-0.811278115372143</v>
      </c>
      <c r="Q118">
        <f t="shared" si="1"/>
        <v>-46.482812022151265</v>
      </c>
      <c r="R118">
        <f t="shared" si="14"/>
        <v>0.811278115372143</v>
      </c>
      <c r="S118">
        <f t="shared" si="3"/>
        <v>46.482812022151265</v>
      </c>
    </row>
    <row r="119" spans="1:19" x14ac:dyDescent="0.25">
      <c r="A119">
        <f t="shared" si="11"/>
        <v>11</v>
      </c>
      <c r="B119">
        <f t="shared" si="12"/>
        <v>12</v>
      </c>
      <c r="C119" cm="1">
        <f t="array" ref="C119">INDEX(lines!$A$1:$F$39,pairing!$A119, 1)</f>
        <v>1197</v>
      </c>
      <c r="D119" cm="1">
        <f t="array" ref="D119">INDEX(lines!$A$1:$F$39,pairing!$A119, 2)</f>
        <v>586</v>
      </c>
      <c r="E119" cm="1">
        <f t="array" ref="E119">INDEX(lines!$A$1:$F$39,pairing!$A119, 3)</f>
        <v>1238</v>
      </c>
      <c r="F119" cm="1">
        <f t="array" ref="F119">INDEX(lines!$A$1:$F$39,pairing!$A119, 4)</f>
        <v>515</v>
      </c>
      <c r="G119" cm="1">
        <f t="array" ref="G119">INDEX(lines!$A$1:$F$39,pairing!$A119, 5)</f>
        <v>-1.0471116657986499</v>
      </c>
      <c r="H119" cm="1">
        <f t="array" ref="H119">INDEX(lines!$A$1:$F$39,pairing!$A119, 6)</f>
        <v>-59.995079129175785</v>
      </c>
      <c r="I119" cm="1">
        <f t="array" ref="I119">INDEX(lines!$A$1:$F$39,pairing!$B119, 1)</f>
        <v>1221</v>
      </c>
      <c r="J119" cm="1">
        <f t="array" ref="J119">INDEX(lines!$A$1:$F$39,pairing!$B119, 2)</f>
        <v>450</v>
      </c>
      <c r="K119" cm="1">
        <f t="array" ref="K119">INDEX(lines!$A$1:$F$39,pairing!$B119, 3)</f>
        <v>1237</v>
      </c>
      <c r="L119" cm="1">
        <f t="array" ref="L119">INDEX(lines!$A$1:$F$39,pairing!$B119, 4)</f>
        <v>474</v>
      </c>
      <c r="M119" cm="1">
        <f t="array" ref="M119">INDEX(lines!$A$1:$F$39,pairing!$B119, 5)</f>
        <v>0.98279372324732905</v>
      </c>
      <c r="N119" cm="1">
        <f t="array" ref="N119">INDEX(lines!$A$1:$F$39,pairing!$B119, 6)</f>
        <v>56.309932474020215</v>
      </c>
      <c r="P119">
        <f t="shared" si="13"/>
        <v>-1.5564642398370301</v>
      </c>
      <c r="Q119">
        <f t="shared" si="1"/>
        <v>-89.178831905699752</v>
      </c>
      <c r="R119">
        <f t="shared" si="14"/>
        <v>1.5564642398370301</v>
      </c>
      <c r="S119">
        <f t="shared" si="3"/>
        <v>89.178831905699752</v>
      </c>
    </row>
    <row r="120" spans="1:19" x14ac:dyDescent="0.25">
      <c r="A120">
        <f t="shared" si="11"/>
        <v>11</v>
      </c>
      <c r="B120">
        <f t="shared" si="12"/>
        <v>13</v>
      </c>
      <c r="C120" cm="1">
        <f t="array" ref="C120">INDEX(lines!$A$1:$F$39,pairing!$A120, 1)</f>
        <v>1197</v>
      </c>
      <c r="D120" cm="1">
        <f t="array" ref="D120">INDEX(lines!$A$1:$F$39,pairing!$A120, 2)</f>
        <v>586</v>
      </c>
      <c r="E120" cm="1">
        <f t="array" ref="E120">INDEX(lines!$A$1:$F$39,pairing!$A120, 3)</f>
        <v>1238</v>
      </c>
      <c r="F120" cm="1">
        <f t="array" ref="F120">INDEX(lines!$A$1:$F$39,pairing!$A120, 4)</f>
        <v>515</v>
      </c>
      <c r="G120" cm="1">
        <f t="array" ref="G120">INDEX(lines!$A$1:$F$39,pairing!$A120, 5)</f>
        <v>-1.0471116657986499</v>
      </c>
      <c r="H120" cm="1">
        <f t="array" ref="H120">INDEX(lines!$A$1:$F$39,pairing!$A120, 6)</f>
        <v>-59.995079129175785</v>
      </c>
      <c r="I120" cm="1">
        <f t="array" ref="I120">INDEX(lines!$A$1:$F$39,pairing!$B120, 1)</f>
        <v>1078</v>
      </c>
      <c r="J120" cm="1">
        <f t="array" ref="J120">INDEX(lines!$A$1:$F$39,pairing!$B120, 2)</f>
        <v>532</v>
      </c>
      <c r="K120" cm="1">
        <f t="array" ref="K120">INDEX(lines!$A$1:$F$39,pairing!$B120, 3)</f>
        <v>1126</v>
      </c>
      <c r="L120" cm="1">
        <f t="array" ref="L120">INDEX(lines!$A$1:$F$39,pairing!$B120, 4)</f>
        <v>575</v>
      </c>
      <c r="M120" cm="1">
        <f t="array" ref="M120">INDEX(lines!$A$1:$F$39,pairing!$B120, 5)</f>
        <v>0.73050830080329399</v>
      </c>
      <c r="N120" cm="1">
        <f t="array" ref="N120">INDEX(lines!$A$1:$F$39,pairing!$B120, 6)</f>
        <v>41.855042535301948</v>
      </c>
      <c r="P120">
        <f t="shared" si="13"/>
        <v>1.4393170983756156</v>
      </c>
      <c r="Q120">
        <f t="shared" si="1"/>
        <v>82.466795117938688</v>
      </c>
      <c r="R120">
        <f t="shared" si="14"/>
        <v>1.4393170983756156</v>
      </c>
      <c r="S120">
        <f t="shared" si="3"/>
        <v>82.466795117938688</v>
      </c>
    </row>
    <row r="121" spans="1:19" x14ac:dyDescent="0.25">
      <c r="A121">
        <f t="shared" si="11"/>
        <v>11</v>
      </c>
      <c r="B121">
        <f t="shared" si="12"/>
        <v>14</v>
      </c>
      <c r="C121" cm="1">
        <f t="array" ref="C121">INDEX(lines!$A$1:$F$39,pairing!$A121, 1)</f>
        <v>1197</v>
      </c>
      <c r="D121" cm="1">
        <f t="array" ref="D121">INDEX(lines!$A$1:$F$39,pairing!$A121, 2)</f>
        <v>586</v>
      </c>
      <c r="E121" cm="1">
        <f t="array" ref="E121">INDEX(lines!$A$1:$F$39,pairing!$A121, 3)</f>
        <v>1238</v>
      </c>
      <c r="F121" cm="1">
        <f t="array" ref="F121">INDEX(lines!$A$1:$F$39,pairing!$A121, 4)</f>
        <v>515</v>
      </c>
      <c r="G121" cm="1">
        <f t="array" ref="G121">INDEX(lines!$A$1:$F$39,pairing!$A121, 5)</f>
        <v>-1.0471116657986499</v>
      </c>
      <c r="H121" cm="1">
        <f t="array" ref="H121">INDEX(lines!$A$1:$F$39,pairing!$A121, 6)</f>
        <v>-59.995079129175785</v>
      </c>
      <c r="I121" cm="1">
        <f t="array" ref="I121">INDEX(lines!$A$1:$F$39,pairing!$B121, 1)</f>
        <v>1075</v>
      </c>
      <c r="J121" cm="1">
        <f t="array" ref="J121">INDEX(lines!$A$1:$F$39,pairing!$B121, 2)</f>
        <v>515</v>
      </c>
      <c r="K121" cm="1">
        <f t="array" ref="K121">INDEX(lines!$A$1:$F$39,pairing!$B121, 3)</f>
        <v>1076</v>
      </c>
      <c r="L121" cm="1">
        <f t="array" ref="L121">INDEX(lines!$A$1:$F$39,pairing!$B121, 4)</f>
        <v>494</v>
      </c>
      <c r="M121" cm="1">
        <f t="array" ref="M121">INDEX(lines!$A$1:$F$39,pairing!$B121, 5)</f>
        <v>-1.5232132235179101</v>
      </c>
      <c r="N121" cm="1">
        <f t="array" ref="N121">INDEX(lines!$A$1:$F$39,pairing!$B121, 6)</f>
        <v>-87.273689006093562</v>
      </c>
      <c r="P121">
        <f t="shared" si="13"/>
        <v>-0.18145259629893751</v>
      </c>
      <c r="Q121">
        <f t="shared" si="1"/>
        <v>-10.396467949620261</v>
      </c>
      <c r="R121">
        <f t="shared" si="14"/>
        <v>0.18145259629893751</v>
      </c>
      <c r="S121">
        <f t="shared" si="3"/>
        <v>10.396467949620261</v>
      </c>
    </row>
    <row r="122" spans="1:19" x14ac:dyDescent="0.25">
      <c r="A122">
        <f t="shared" si="11"/>
        <v>11</v>
      </c>
      <c r="B122">
        <f t="shared" si="12"/>
        <v>15</v>
      </c>
      <c r="C122" cm="1">
        <f t="array" ref="C122">INDEX(lines!$A$1:$F$39,pairing!$A122, 1)</f>
        <v>1197</v>
      </c>
      <c r="D122" cm="1">
        <f t="array" ref="D122">INDEX(lines!$A$1:$F$39,pairing!$A122, 2)</f>
        <v>586</v>
      </c>
      <c r="E122" cm="1">
        <f t="array" ref="E122">INDEX(lines!$A$1:$F$39,pairing!$A122, 3)</f>
        <v>1238</v>
      </c>
      <c r="F122" cm="1">
        <f t="array" ref="F122">INDEX(lines!$A$1:$F$39,pairing!$A122, 4)</f>
        <v>515</v>
      </c>
      <c r="G122" cm="1">
        <f t="array" ref="G122">INDEX(lines!$A$1:$F$39,pairing!$A122, 5)</f>
        <v>-1.0471116657986499</v>
      </c>
      <c r="H122" cm="1">
        <f t="array" ref="H122">INDEX(lines!$A$1:$F$39,pairing!$A122, 6)</f>
        <v>-59.995079129175785</v>
      </c>
      <c r="I122" cm="1">
        <f t="array" ref="I122">INDEX(lines!$A$1:$F$39,pairing!$B122, 1)</f>
        <v>1076</v>
      </c>
      <c r="J122" cm="1">
        <f t="array" ref="J122">INDEX(lines!$A$1:$F$39,pairing!$B122, 2)</f>
        <v>586</v>
      </c>
      <c r="K122" cm="1">
        <f t="array" ref="K122">INDEX(lines!$A$1:$F$39,pairing!$B122, 3)</f>
        <v>1097</v>
      </c>
      <c r="L122" cm="1">
        <f t="array" ref="L122">INDEX(lines!$A$1:$F$39,pairing!$B122, 4)</f>
        <v>587</v>
      </c>
      <c r="M122" cm="1">
        <f t="array" ref="M122">INDEX(lines!$A$1:$F$39,pairing!$B122, 5)</f>
        <v>4.7583103276983299E-2</v>
      </c>
      <c r="N122" cm="1">
        <f t="array" ref="N122">INDEX(lines!$A$1:$F$39,pairing!$B122, 6)</f>
        <v>2.7263109939062602</v>
      </c>
      <c r="P122">
        <f t="shared" si="13"/>
        <v>0.85595506738078642</v>
      </c>
      <c r="Q122">
        <f t="shared" si="1"/>
        <v>49.042612813755063</v>
      </c>
      <c r="R122">
        <f t="shared" si="14"/>
        <v>0.85595506738078642</v>
      </c>
      <c r="S122">
        <f t="shared" si="3"/>
        <v>49.042612813755063</v>
      </c>
    </row>
    <row r="123" spans="1:19" x14ac:dyDescent="0.25">
      <c r="A123">
        <f t="shared" si="11"/>
        <v>11</v>
      </c>
      <c r="B123">
        <f t="shared" si="12"/>
        <v>16</v>
      </c>
      <c r="C123" cm="1">
        <f t="array" ref="C123">INDEX(lines!$A$1:$F$39,pairing!$A123, 1)</f>
        <v>1197</v>
      </c>
      <c r="D123" cm="1">
        <f t="array" ref="D123">INDEX(lines!$A$1:$F$39,pairing!$A123, 2)</f>
        <v>586</v>
      </c>
      <c r="E123" cm="1">
        <f t="array" ref="E123">INDEX(lines!$A$1:$F$39,pairing!$A123, 3)</f>
        <v>1238</v>
      </c>
      <c r="F123" cm="1">
        <f t="array" ref="F123">INDEX(lines!$A$1:$F$39,pairing!$A123, 4)</f>
        <v>515</v>
      </c>
      <c r="G123" cm="1">
        <f t="array" ref="G123">INDEX(lines!$A$1:$F$39,pairing!$A123, 5)</f>
        <v>-1.0471116657986499</v>
      </c>
      <c r="H123" cm="1">
        <f t="array" ref="H123">INDEX(lines!$A$1:$F$39,pairing!$A123, 6)</f>
        <v>-59.995079129175785</v>
      </c>
      <c r="I123" cm="1">
        <f t="array" ref="I123">INDEX(lines!$A$1:$F$39,pairing!$B123, 1)</f>
        <v>1238</v>
      </c>
      <c r="J123" cm="1">
        <f t="array" ref="J123">INDEX(lines!$A$1:$F$39,pairing!$B123, 2)</f>
        <v>536</v>
      </c>
      <c r="K123" cm="1">
        <f t="array" ref="K123">INDEX(lines!$A$1:$F$39,pairing!$B123, 3)</f>
        <v>1238</v>
      </c>
      <c r="L123" cm="1">
        <f t="array" ref="L123">INDEX(lines!$A$1:$F$39,pairing!$B123, 4)</f>
        <v>503</v>
      </c>
      <c r="M123" cm="1">
        <f t="array" ref="M123">INDEX(lines!$A$1:$F$39,pairing!$B123, 5)</f>
        <v>1000000000000000</v>
      </c>
      <c r="N123" cm="1">
        <f t="array" ref="N123">INDEX(lines!$A$1:$F$39,pairing!$B123, 6)</f>
        <v>5.729577951308232E+16</v>
      </c>
      <c r="P123">
        <f t="shared" si="13"/>
        <v>-0.7623884996098409</v>
      </c>
      <c r="Q123">
        <f t="shared" si="1"/>
        <v>-43.681643376955094</v>
      </c>
      <c r="R123">
        <f t="shared" si="14"/>
        <v>0.7623884996098409</v>
      </c>
      <c r="S123">
        <f t="shared" si="3"/>
        <v>43.681643376955094</v>
      </c>
    </row>
    <row r="124" spans="1:19" x14ac:dyDescent="0.25">
      <c r="A124">
        <f t="shared" si="11"/>
        <v>11</v>
      </c>
      <c r="B124">
        <f t="shared" si="12"/>
        <v>17</v>
      </c>
      <c r="C124" cm="1">
        <f t="array" ref="C124">INDEX(lines!$A$1:$F$39,pairing!$A124, 1)</f>
        <v>1197</v>
      </c>
      <c r="D124" cm="1">
        <f t="array" ref="D124">INDEX(lines!$A$1:$F$39,pairing!$A124, 2)</f>
        <v>586</v>
      </c>
      <c r="E124" cm="1">
        <f t="array" ref="E124">INDEX(lines!$A$1:$F$39,pairing!$A124, 3)</f>
        <v>1238</v>
      </c>
      <c r="F124" cm="1">
        <f t="array" ref="F124">INDEX(lines!$A$1:$F$39,pairing!$A124, 4)</f>
        <v>515</v>
      </c>
      <c r="G124" cm="1">
        <f t="array" ref="G124">INDEX(lines!$A$1:$F$39,pairing!$A124, 5)</f>
        <v>-1.0471116657986499</v>
      </c>
      <c r="H124" cm="1">
        <f t="array" ref="H124">INDEX(lines!$A$1:$F$39,pairing!$A124, 6)</f>
        <v>-59.995079129175785</v>
      </c>
      <c r="I124" cm="1">
        <f t="array" ref="I124">INDEX(lines!$A$1:$F$39,pairing!$B124, 1)</f>
        <v>1187</v>
      </c>
      <c r="J124" cm="1">
        <f t="array" ref="J124">INDEX(lines!$A$1:$F$39,pairing!$B124, 2)</f>
        <v>585</v>
      </c>
      <c r="K124" cm="1">
        <f t="array" ref="K124">INDEX(lines!$A$1:$F$39,pairing!$B124, 3)</f>
        <v>1237</v>
      </c>
      <c r="L124" cm="1">
        <f t="array" ref="L124">INDEX(lines!$A$1:$F$39,pairing!$B124, 4)</f>
        <v>499</v>
      </c>
      <c r="M124" cm="1">
        <f t="array" ref="M124">INDEX(lines!$A$1:$F$39,pairing!$B124, 5)</f>
        <v>-1.04416905536114</v>
      </c>
      <c r="N124" cm="1">
        <f t="array" ref="N124">INDEX(lines!$A$1:$F$39,pairing!$B124, 6)</f>
        <v>-59.826479970355329</v>
      </c>
      <c r="P124">
        <f t="shared" si="13"/>
        <v>1.4056857166265847E-3</v>
      </c>
      <c r="Q124">
        <f t="shared" si="1"/>
        <v>8.0539858884525917E-2</v>
      </c>
      <c r="R124">
        <f t="shared" si="14"/>
        <v>1.4056857166265847E-3</v>
      </c>
      <c r="S124">
        <f t="shared" si="3"/>
        <v>8.0539858884525917E-2</v>
      </c>
    </row>
    <row r="125" spans="1:19" x14ac:dyDescent="0.25">
      <c r="A125">
        <f t="shared" si="11"/>
        <v>11</v>
      </c>
      <c r="B125">
        <f t="shared" si="12"/>
        <v>18</v>
      </c>
      <c r="C125" cm="1">
        <f t="array" ref="C125">INDEX(lines!$A$1:$F$39,pairing!$A125, 1)</f>
        <v>1197</v>
      </c>
      <c r="D125" cm="1">
        <f t="array" ref="D125">INDEX(lines!$A$1:$F$39,pairing!$A125, 2)</f>
        <v>586</v>
      </c>
      <c r="E125" cm="1">
        <f t="array" ref="E125">INDEX(lines!$A$1:$F$39,pairing!$A125, 3)</f>
        <v>1238</v>
      </c>
      <c r="F125" cm="1">
        <f t="array" ref="F125">INDEX(lines!$A$1:$F$39,pairing!$A125, 4)</f>
        <v>515</v>
      </c>
      <c r="G125" cm="1">
        <f t="array" ref="G125">INDEX(lines!$A$1:$F$39,pairing!$A125, 5)</f>
        <v>-1.0471116657986499</v>
      </c>
      <c r="H125" cm="1">
        <f t="array" ref="H125">INDEX(lines!$A$1:$F$39,pairing!$A125, 6)</f>
        <v>-59.995079129175785</v>
      </c>
      <c r="I125" cm="1">
        <f t="array" ref="I125">INDEX(lines!$A$1:$F$39,pairing!$B125, 1)</f>
        <v>1079</v>
      </c>
      <c r="J125" cm="1">
        <f t="array" ref="J125">INDEX(lines!$A$1:$F$39,pairing!$B125, 2)</f>
        <v>532</v>
      </c>
      <c r="K125" cm="1">
        <f t="array" ref="K125">INDEX(lines!$A$1:$F$39,pairing!$B125, 3)</f>
        <v>1138</v>
      </c>
      <c r="L125" cm="1">
        <f t="array" ref="L125">INDEX(lines!$A$1:$F$39,pairing!$B125, 4)</f>
        <v>585</v>
      </c>
      <c r="M125" cm="1">
        <f t="array" ref="M125">INDEX(lines!$A$1:$F$39,pairing!$B125, 5)</f>
        <v>0.73187789493813304</v>
      </c>
      <c r="N125" cm="1">
        <f t="array" ref="N125">INDEX(lines!$A$1:$F$39,pairing!$B125, 6)</f>
        <v>41.933514498874096</v>
      </c>
      <c r="P125">
        <f t="shared" si="13"/>
        <v>1.4402095495063454</v>
      </c>
      <c r="Q125">
        <f t="shared" si="1"/>
        <v>82.517928801151186</v>
      </c>
      <c r="R125">
        <f t="shared" si="14"/>
        <v>1.4402095495063454</v>
      </c>
      <c r="S125">
        <f t="shared" si="3"/>
        <v>82.517928801151186</v>
      </c>
    </row>
    <row r="126" spans="1:19" x14ac:dyDescent="0.25">
      <c r="A126">
        <f t="shared" si="11"/>
        <v>11</v>
      </c>
      <c r="B126">
        <f t="shared" si="12"/>
        <v>19</v>
      </c>
      <c r="C126" cm="1">
        <f t="array" ref="C126">INDEX(lines!$A$1:$F$39,pairing!$A126, 1)</f>
        <v>1197</v>
      </c>
      <c r="D126" cm="1">
        <f t="array" ref="D126">INDEX(lines!$A$1:$F$39,pairing!$A126, 2)</f>
        <v>586</v>
      </c>
      <c r="E126" cm="1">
        <f t="array" ref="E126">INDEX(lines!$A$1:$F$39,pairing!$A126, 3)</f>
        <v>1238</v>
      </c>
      <c r="F126" cm="1">
        <f t="array" ref="F126">INDEX(lines!$A$1:$F$39,pairing!$A126, 4)</f>
        <v>515</v>
      </c>
      <c r="G126" cm="1">
        <f t="array" ref="G126">INDEX(lines!$A$1:$F$39,pairing!$A126, 5)</f>
        <v>-1.0471116657986499</v>
      </c>
      <c r="H126" cm="1">
        <f t="array" ref="H126">INDEX(lines!$A$1:$F$39,pairing!$A126, 6)</f>
        <v>-59.995079129175785</v>
      </c>
      <c r="I126" cm="1">
        <f t="array" ref="I126">INDEX(lines!$A$1:$F$39,pairing!$B126, 1)</f>
        <v>1196</v>
      </c>
      <c r="J126" cm="1">
        <f t="array" ref="J126">INDEX(lines!$A$1:$F$39,pairing!$B126, 2)</f>
        <v>586</v>
      </c>
      <c r="K126" cm="1">
        <f t="array" ref="K126">INDEX(lines!$A$1:$F$39,pairing!$B126, 3)</f>
        <v>1237</v>
      </c>
      <c r="L126" cm="1">
        <f t="array" ref="L126">INDEX(lines!$A$1:$F$39,pairing!$B126, 4)</f>
        <v>514</v>
      </c>
      <c r="M126" cm="1">
        <f t="array" ref="M126">INDEX(lines!$A$1:$F$39,pairing!$B126, 5)</f>
        <v>-1.05314721741812</v>
      </c>
      <c r="N126" cm="1">
        <f t="array" ref="N126">INDEX(lines!$A$1:$F$39,pairing!$B126, 6)</f>
        <v>-60.340890764004776</v>
      </c>
      <c r="P126">
        <f t="shared" si="13"/>
        <v>-2.8702881870863398E-3</v>
      </c>
      <c r="Q126">
        <f t="shared" si="1"/>
        <v>-0.16445539910630372</v>
      </c>
      <c r="R126">
        <f t="shared" si="14"/>
        <v>2.8702881870863398E-3</v>
      </c>
      <c r="S126">
        <f t="shared" si="3"/>
        <v>0.16445539910630372</v>
      </c>
    </row>
    <row r="127" spans="1:19" x14ac:dyDescent="0.25">
      <c r="A127">
        <f t="shared" si="11"/>
        <v>12</v>
      </c>
      <c r="B127">
        <f t="shared" si="12"/>
        <v>13</v>
      </c>
      <c r="C127" cm="1">
        <f t="array" ref="C127">INDEX(lines!$A$1:$F$39,pairing!$A127, 1)</f>
        <v>1221</v>
      </c>
      <c r="D127" cm="1">
        <f t="array" ref="D127">INDEX(lines!$A$1:$F$39,pairing!$A127, 2)</f>
        <v>450</v>
      </c>
      <c r="E127" cm="1">
        <f t="array" ref="E127">INDEX(lines!$A$1:$F$39,pairing!$A127, 3)</f>
        <v>1237</v>
      </c>
      <c r="F127" cm="1">
        <f t="array" ref="F127">INDEX(lines!$A$1:$F$39,pairing!$A127, 4)</f>
        <v>474</v>
      </c>
      <c r="G127" cm="1">
        <f t="array" ref="G127">INDEX(lines!$A$1:$F$39,pairing!$A127, 5)</f>
        <v>0.98279372324732905</v>
      </c>
      <c r="H127" cm="1">
        <f t="array" ref="H127">INDEX(lines!$A$1:$F$39,pairing!$A127, 6)</f>
        <v>56.309932474020215</v>
      </c>
      <c r="I127" cm="1">
        <f t="array" ref="I127">INDEX(lines!$A$1:$F$39,pairing!$B127, 1)</f>
        <v>1078</v>
      </c>
      <c r="J127" cm="1">
        <f t="array" ref="J127">INDEX(lines!$A$1:$F$39,pairing!$B127, 2)</f>
        <v>532</v>
      </c>
      <c r="K127" cm="1">
        <f t="array" ref="K127">INDEX(lines!$A$1:$F$39,pairing!$B127, 3)</f>
        <v>1126</v>
      </c>
      <c r="L127" cm="1">
        <f t="array" ref="L127">INDEX(lines!$A$1:$F$39,pairing!$B127, 4)</f>
        <v>575</v>
      </c>
      <c r="M127" cm="1">
        <f t="array" ref="M127">INDEX(lines!$A$1:$F$39,pairing!$B127, 5)</f>
        <v>0.73050830080329399</v>
      </c>
      <c r="N127" cm="1">
        <f t="array" ref="N127">INDEX(lines!$A$1:$F$39,pairing!$B127, 6)</f>
        <v>41.855042535301948</v>
      </c>
      <c r="P127">
        <f t="shared" si="13"/>
        <v>-0.14581131537714756</v>
      </c>
      <c r="Q127">
        <f t="shared" si="1"/>
        <v>-8.3543729763615566</v>
      </c>
      <c r="R127">
        <f t="shared" si="14"/>
        <v>0.14581131537714756</v>
      </c>
      <c r="S127">
        <f t="shared" si="3"/>
        <v>8.3543729763615566</v>
      </c>
    </row>
    <row r="128" spans="1:19" x14ac:dyDescent="0.25">
      <c r="A128">
        <f t="shared" si="11"/>
        <v>12</v>
      </c>
      <c r="B128">
        <f t="shared" si="12"/>
        <v>14</v>
      </c>
      <c r="C128" cm="1">
        <f t="array" ref="C128">INDEX(lines!$A$1:$F$39,pairing!$A128, 1)</f>
        <v>1221</v>
      </c>
      <c r="D128" cm="1">
        <f t="array" ref="D128">INDEX(lines!$A$1:$F$39,pairing!$A128, 2)</f>
        <v>450</v>
      </c>
      <c r="E128" cm="1">
        <f t="array" ref="E128">INDEX(lines!$A$1:$F$39,pairing!$A128, 3)</f>
        <v>1237</v>
      </c>
      <c r="F128" cm="1">
        <f t="array" ref="F128">INDEX(lines!$A$1:$F$39,pairing!$A128, 4)</f>
        <v>474</v>
      </c>
      <c r="G128" cm="1">
        <f t="array" ref="G128">INDEX(lines!$A$1:$F$39,pairing!$A128, 5)</f>
        <v>0.98279372324732905</v>
      </c>
      <c r="H128" cm="1">
        <f t="array" ref="H128">INDEX(lines!$A$1:$F$39,pairing!$A128, 6)</f>
        <v>56.309932474020215</v>
      </c>
      <c r="I128" cm="1">
        <f t="array" ref="I128">INDEX(lines!$A$1:$F$39,pairing!$B128, 1)</f>
        <v>1075</v>
      </c>
      <c r="J128" cm="1">
        <f t="array" ref="J128">INDEX(lines!$A$1:$F$39,pairing!$B128, 2)</f>
        <v>515</v>
      </c>
      <c r="K128" cm="1">
        <f t="array" ref="K128">INDEX(lines!$A$1:$F$39,pairing!$B128, 3)</f>
        <v>1076</v>
      </c>
      <c r="L128" cm="1">
        <f t="array" ref="L128">INDEX(lines!$A$1:$F$39,pairing!$B128, 4)</f>
        <v>494</v>
      </c>
      <c r="M128" cm="1">
        <f t="array" ref="M128">INDEX(lines!$A$1:$F$39,pairing!$B128, 5)</f>
        <v>-1.5232132235179101</v>
      </c>
      <c r="N128" cm="1">
        <f t="array" ref="N128">INDEX(lines!$A$1:$F$39,pairing!$B128, 6)</f>
        <v>-87.273689006093562</v>
      </c>
      <c r="P128">
        <f t="shared" si="13"/>
        <v>1.3750116435380926</v>
      </c>
      <c r="Q128">
        <f t="shared" si="1"/>
        <v>78.782363956079493</v>
      </c>
      <c r="R128">
        <f t="shared" si="14"/>
        <v>1.3750116435380926</v>
      </c>
      <c r="S128">
        <f t="shared" si="3"/>
        <v>78.782363956079493</v>
      </c>
    </row>
    <row r="129" spans="1:19" x14ac:dyDescent="0.25">
      <c r="A129">
        <f t="shared" si="11"/>
        <v>12</v>
      </c>
      <c r="B129">
        <f t="shared" si="12"/>
        <v>15</v>
      </c>
      <c r="C129" cm="1">
        <f t="array" ref="C129">INDEX(lines!$A$1:$F$39,pairing!$A129, 1)</f>
        <v>1221</v>
      </c>
      <c r="D129" cm="1">
        <f t="array" ref="D129">INDEX(lines!$A$1:$F$39,pairing!$A129, 2)</f>
        <v>450</v>
      </c>
      <c r="E129" cm="1">
        <f t="array" ref="E129">INDEX(lines!$A$1:$F$39,pairing!$A129, 3)</f>
        <v>1237</v>
      </c>
      <c r="F129" cm="1">
        <f t="array" ref="F129">INDEX(lines!$A$1:$F$39,pairing!$A129, 4)</f>
        <v>474</v>
      </c>
      <c r="G129" cm="1">
        <f t="array" ref="G129">INDEX(lines!$A$1:$F$39,pairing!$A129, 5)</f>
        <v>0.98279372324732905</v>
      </c>
      <c r="H129" cm="1">
        <f t="array" ref="H129">INDEX(lines!$A$1:$F$39,pairing!$A129, 6)</f>
        <v>56.309932474020215</v>
      </c>
      <c r="I129" cm="1">
        <f t="array" ref="I129">INDEX(lines!$A$1:$F$39,pairing!$B129, 1)</f>
        <v>1076</v>
      </c>
      <c r="J129" cm="1">
        <f t="array" ref="J129">INDEX(lines!$A$1:$F$39,pairing!$B129, 2)</f>
        <v>586</v>
      </c>
      <c r="K129" cm="1">
        <f t="array" ref="K129">INDEX(lines!$A$1:$F$39,pairing!$B129, 3)</f>
        <v>1097</v>
      </c>
      <c r="L129" cm="1">
        <f t="array" ref="L129">INDEX(lines!$A$1:$F$39,pairing!$B129, 4)</f>
        <v>587</v>
      </c>
      <c r="M129" cm="1">
        <f t="array" ref="M129">INDEX(lines!$A$1:$F$39,pairing!$B129, 5)</f>
        <v>4.7583103276983299E-2</v>
      </c>
      <c r="N129" cm="1">
        <f t="array" ref="N129">INDEX(lines!$A$1:$F$39,pairing!$B129, 6)</f>
        <v>2.7263109939062602</v>
      </c>
      <c r="P129">
        <f t="shared" si="13"/>
        <v>-0.72917334637197695</v>
      </c>
      <c r="Q129">
        <f t="shared" si="1"/>
        <v>-41.778555280545199</v>
      </c>
      <c r="R129">
        <f t="shared" si="14"/>
        <v>0.72917334637197695</v>
      </c>
      <c r="S129">
        <f t="shared" si="3"/>
        <v>41.778555280545199</v>
      </c>
    </row>
    <row r="130" spans="1:19" x14ac:dyDescent="0.25">
      <c r="A130">
        <f t="shared" si="11"/>
        <v>12</v>
      </c>
      <c r="B130">
        <f t="shared" si="12"/>
        <v>16</v>
      </c>
      <c r="C130" cm="1">
        <f t="array" ref="C130">INDEX(lines!$A$1:$F$39,pairing!$A130, 1)</f>
        <v>1221</v>
      </c>
      <c r="D130" cm="1">
        <f t="array" ref="D130">INDEX(lines!$A$1:$F$39,pairing!$A130, 2)</f>
        <v>450</v>
      </c>
      <c r="E130" cm="1">
        <f t="array" ref="E130">INDEX(lines!$A$1:$F$39,pairing!$A130, 3)</f>
        <v>1237</v>
      </c>
      <c r="F130" cm="1">
        <f t="array" ref="F130">INDEX(lines!$A$1:$F$39,pairing!$A130, 4)</f>
        <v>474</v>
      </c>
      <c r="G130" cm="1">
        <f t="array" ref="G130">INDEX(lines!$A$1:$F$39,pairing!$A130, 5)</f>
        <v>0.98279372324732905</v>
      </c>
      <c r="H130" cm="1">
        <f t="array" ref="H130">INDEX(lines!$A$1:$F$39,pairing!$A130, 6)</f>
        <v>56.309932474020215</v>
      </c>
      <c r="I130" cm="1">
        <f t="array" ref="I130">INDEX(lines!$A$1:$F$39,pairing!$B130, 1)</f>
        <v>1238</v>
      </c>
      <c r="J130" cm="1">
        <f t="array" ref="J130">INDEX(lines!$A$1:$F$39,pairing!$B130, 2)</f>
        <v>536</v>
      </c>
      <c r="K130" cm="1">
        <f t="array" ref="K130">INDEX(lines!$A$1:$F$39,pairing!$B130, 3)</f>
        <v>1238</v>
      </c>
      <c r="L130" cm="1">
        <f t="array" ref="L130">INDEX(lines!$A$1:$F$39,pairing!$B130, 4)</f>
        <v>503</v>
      </c>
      <c r="M130" cm="1">
        <f t="array" ref="M130">INDEX(lines!$A$1:$F$39,pairing!$B130, 5)</f>
        <v>1000000000000000</v>
      </c>
      <c r="N130" cm="1">
        <f t="array" ref="N130">INDEX(lines!$A$1:$F$39,pairing!$B130, 6)</f>
        <v>5.729577951308232E+16</v>
      </c>
      <c r="P130">
        <f t="shared" si="13"/>
        <v>0.79407574022718908</v>
      </c>
      <c r="Q130">
        <f t="shared" si="1"/>
        <v>45.497188528744658</v>
      </c>
      <c r="R130">
        <f t="shared" si="14"/>
        <v>0.79407574022718908</v>
      </c>
      <c r="S130">
        <f t="shared" si="3"/>
        <v>45.497188528744658</v>
      </c>
    </row>
    <row r="131" spans="1:19" x14ac:dyDescent="0.25">
      <c r="A131">
        <f t="shared" si="11"/>
        <v>12</v>
      </c>
      <c r="B131">
        <f t="shared" si="12"/>
        <v>17</v>
      </c>
      <c r="C131" cm="1">
        <f t="array" ref="C131">INDEX(lines!$A$1:$F$39,pairing!$A131, 1)</f>
        <v>1221</v>
      </c>
      <c r="D131" cm="1">
        <f t="array" ref="D131">INDEX(lines!$A$1:$F$39,pairing!$A131, 2)</f>
        <v>450</v>
      </c>
      <c r="E131" cm="1">
        <f t="array" ref="E131">INDEX(lines!$A$1:$F$39,pairing!$A131, 3)</f>
        <v>1237</v>
      </c>
      <c r="F131" cm="1">
        <f t="array" ref="F131">INDEX(lines!$A$1:$F$39,pairing!$A131, 4)</f>
        <v>474</v>
      </c>
      <c r="G131" cm="1">
        <f t="array" ref="G131">INDEX(lines!$A$1:$F$39,pairing!$A131, 5)</f>
        <v>0.98279372324732905</v>
      </c>
      <c r="H131" cm="1">
        <f t="array" ref="H131">INDEX(lines!$A$1:$F$39,pairing!$A131, 6)</f>
        <v>56.309932474020215</v>
      </c>
      <c r="I131" cm="1">
        <f t="array" ref="I131">INDEX(lines!$A$1:$F$39,pairing!$B131, 1)</f>
        <v>1187</v>
      </c>
      <c r="J131" cm="1">
        <f t="array" ref="J131">INDEX(lines!$A$1:$F$39,pairing!$B131, 2)</f>
        <v>585</v>
      </c>
      <c r="K131" cm="1">
        <f t="array" ref="K131">INDEX(lines!$A$1:$F$39,pairing!$B131, 3)</f>
        <v>1237</v>
      </c>
      <c r="L131" cm="1">
        <f t="array" ref="L131">INDEX(lines!$A$1:$F$39,pairing!$B131, 4)</f>
        <v>499</v>
      </c>
      <c r="M131" cm="1">
        <f t="array" ref="M131">INDEX(lines!$A$1:$F$39,pairing!$B131, 5)</f>
        <v>-1.04416905536114</v>
      </c>
      <c r="N131" cm="1">
        <f t="array" ref="N131">INDEX(lines!$A$1:$F$39,pairing!$B131, 6)</f>
        <v>-59.826479970355329</v>
      </c>
      <c r="P131">
        <f t="shared" si="13"/>
        <v>1.5578699255536566</v>
      </c>
      <c r="Q131">
        <f t="shared" si="1"/>
        <v>89.259371764584273</v>
      </c>
      <c r="R131">
        <f t="shared" si="14"/>
        <v>1.5578699255536566</v>
      </c>
      <c r="S131">
        <f t="shared" si="3"/>
        <v>89.259371764584273</v>
      </c>
    </row>
    <row r="132" spans="1:19" x14ac:dyDescent="0.25">
      <c r="A132">
        <f t="shared" si="11"/>
        <v>12</v>
      </c>
      <c r="B132">
        <f t="shared" si="12"/>
        <v>18</v>
      </c>
      <c r="C132" cm="1">
        <f t="array" ref="C132">INDEX(lines!$A$1:$F$39,pairing!$A132, 1)</f>
        <v>1221</v>
      </c>
      <c r="D132" cm="1">
        <f t="array" ref="D132">INDEX(lines!$A$1:$F$39,pairing!$A132, 2)</f>
        <v>450</v>
      </c>
      <c r="E132" cm="1">
        <f t="array" ref="E132">INDEX(lines!$A$1:$F$39,pairing!$A132, 3)</f>
        <v>1237</v>
      </c>
      <c r="F132" cm="1">
        <f t="array" ref="F132">INDEX(lines!$A$1:$F$39,pairing!$A132, 4)</f>
        <v>474</v>
      </c>
      <c r="G132" cm="1">
        <f t="array" ref="G132">INDEX(lines!$A$1:$F$39,pairing!$A132, 5)</f>
        <v>0.98279372324732905</v>
      </c>
      <c r="H132" cm="1">
        <f t="array" ref="H132">INDEX(lines!$A$1:$F$39,pairing!$A132, 6)</f>
        <v>56.309932474020215</v>
      </c>
      <c r="I132" cm="1">
        <f t="array" ref="I132">INDEX(lines!$A$1:$F$39,pairing!$B132, 1)</f>
        <v>1079</v>
      </c>
      <c r="J132" cm="1">
        <f t="array" ref="J132">INDEX(lines!$A$1:$F$39,pairing!$B132, 2)</f>
        <v>532</v>
      </c>
      <c r="K132" cm="1">
        <f t="array" ref="K132">INDEX(lines!$A$1:$F$39,pairing!$B132, 3)</f>
        <v>1138</v>
      </c>
      <c r="L132" cm="1">
        <f t="array" ref="L132">INDEX(lines!$A$1:$F$39,pairing!$B132, 4)</f>
        <v>585</v>
      </c>
      <c r="M132" cm="1">
        <f t="array" ref="M132">INDEX(lines!$A$1:$F$39,pairing!$B132, 5)</f>
        <v>0.73187789493813304</v>
      </c>
      <c r="N132" cm="1">
        <f t="array" ref="N132">INDEX(lines!$A$1:$F$39,pairing!$B132, 6)</f>
        <v>41.933514498874096</v>
      </c>
      <c r="P132">
        <f t="shared" si="13"/>
        <v>-0.14491886424641776</v>
      </c>
      <c r="Q132">
        <f t="shared" si="1"/>
        <v>-8.3032392931490602</v>
      </c>
      <c r="R132">
        <f t="shared" si="14"/>
        <v>0.14491886424641776</v>
      </c>
      <c r="S132">
        <f t="shared" si="3"/>
        <v>8.3032392931490602</v>
      </c>
    </row>
    <row r="133" spans="1:19" x14ac:dyDescent="0.25">
      <c r="A133">
        <f t="shared" si="11"/>
        <v>12</v>
      </c>
      <c r="B133">
        <f t="shared" si="12"/>
        <v>19</v>
      </c>
      <c r="C133" cm="1">
        <f t="array" ref="C133">INDEX(lines!$A$1:$F$39,pairing!$A133, 1)</f>
        <v>1221</v>
      </c>
      <c r="D133" cm="1">
        <f t="array" ref="D133">INDEX(lines!$A$1:$F$39,pairing!$A133, 2)</f>
        <v>450</v>
      </c>
      <c r="E133" cm="1">
        <f t="array" ref="E133">INDEX(lines!$A$1:$F$39,pairing!$A133, 3)</f>
        <v>1237</v>
      </c>
      <c r="F133" cm="1">
        <f t="array" ref="F133">INDEX(lines!$A$1:$F$39,pairing!$A133, 4)</f>
        <v>474</v>
      </c>
      <c r="G133" cm="1">
        <f t="array" ref="G133">INDEX(lines!$A$1:$F$39,pairing!$A133, 5)</f>
        <v>0.98279372324732905</v>
      </c>
      <c r="H133" cm="1">
        <f t="array" ref="H133">INDEX(lines!$A$1:$F$39,pairing!$A133, 6)</f>
        <v>56.309932474020215</v>
      </c>
      <c r="I133" cm="1">
        <f t="array" ref="I133">INDEX(lines!$A$1:$F$39,pairing!$B133, 1)</f>
        <v>1196</v>
      </c>
      <c r="J133" cm="1">
        <f t="array" ref="J133">INDEX(lines!$A$1:$F$39,pairing!$B133, 2)</f>
        <v>586</v>
      </c>
      <c r="K133" cm="1">
        <f t="array" ref="K133">INDEX(lines!$A$1:$F$39,pairing!$B133, 3)</f>
        <v>1237</v>
      </c>
      <c r="L133" cm="1">
        <f t="array" ref="L133">INDEX(lines!$A$1:$F$39,pairing!$B133, 4)</f>
        <v>514</v>
      </c>
      <c r="M133" cm="1">
        <f t="array" ref="M133">INDEX(lines!$A$1:$F$39,pairing!$B133, 5)</f>
        <v>-1.05314721741812</v>
      </c>
      <c r="N133" cm="1">
        <f t="array" ref="N133">INDEX(lines!$A$1:$F$39,pairing!$B133, 6)</f>
        <v>-60.340890764004776</v>
      </c>
      <c r="P133">
        <f t="shared" si="13"/>
        <v>1.5535939516499437</v>
      </c>
      <c r="Q133">
        <f t="shared" si="1"/>
        <v>89.01437650659345</v>
      </c>
      <c r="R133">
        <f t="shared" si="14"/>
        <v>1.5535939516499437</v>
      </c>
      <c r="S133">
        <f t="shared" si="3"/>
        <v>89.01437650659345</v>
      </c>
    </row>
    <row r="134" spans="1:19" x14ac:dyDescent="0.25">
      <c r="A134">
        <f t="shared" si="11"/>
        <v>13</v>
      </c>
      <c r="B134">
        <f t="shared" si="12"/>
        <v>14</v>
      </c>
      <c r="C134" cm="1">
        <f t="array" ref="C134">INDEX(lines!$A$1:$F$39,pairing!$A134, 1)</f>
        <v>1078</v>
      </c>
      <c r="D134" cm="1">
        <f t="array" ref="D134">INDEX(lines!$A$1:$F$39,pairing!$A134, 2)</f>
        <v>532</v>
      </c>
      <c r="E134" cm="1">
        <f t="array" ref="E134">INDEX(lines!$A$1:$F$39,pairing!$A134, 3)</f>
        <v>1126</v>
      </c>
      <c r="F134" cm="1">
        <f t="array" ref="F134">INDEX(lines!$A$1:$F$39,pairing!$A134, 4)</f>
        <v>575</v>
      </c>
      <c r="G134" cm="1">
        <f t="array" ref="G134">INDEX(lines!$A$1:$F$39,pairing!$A134, 5)</f>
        <v>0.73050830080329399</v>
      </c>
      <c r="H134" cm="1">
        <f t="array" ref="H134">INDEX(lines!$A$1:$F$39,pairing!$A134, 6)</f>
        <v>41.855042535301948</v>
      </c>
      <c r="I134" cm="1">
        <f t="array" ref="I134">INDEX(lines!$A$1:$F$39,pairing!$B134, 1)</f>
        <v>1075</v>
      </c>
      <c r="J134" cm="1">
        <f t="array" ref="J134">INDEX(lines!$A$1:$F$39,pairing!$B134, 2)</f>
        <v>515</v>
      </c>
      <c r="K134" cm="1">
        <f t="array" ref="K134">INDEX(lines!$A$1:$F$39,pairing!$B134, 3)</f>
        <v>1076</v>
      </c>
      <c r="L134" cm="1">
        <f t="array" ref="L134">INDEX(lines!$A$1:$F$39,pairing!$B134, 4)</f>
        <v>494</v>
      </c>
      <c r="M134" cm="1">
        <f t="array" ref="M134">INDEX(lines!$A$1:$F$39,pairing!$B134, 5)</f>
        <v>-1.5232132235179101</v>
      </c>
      <c r="N134" cm="1">
        <f t="array" ref="N134">INDEX(lines!$A$1:$F$39,pairing!$B134, 6)</f>
        <v>-87.273689006093562</v>
      </c>
      <c r="P134">
        <f t="shared" si="13"/>
        <v>1.52082295891524</v>
      </c>
      <c r="Q134">
        <f t="shared" si="1"/>
        <v>87.136736932441053</v>
      </c>
      <c r="R134">
        <f t="shared" si="14"/>
        <v>1.52082295891524</v>
      </c>
      <c r="S134">
        <f t="shared" si="3"/>
        <v>87.136736932441053</v>
      </c>
    </row>
    <row r="135" spans="1:19" x14ac:dyDescent="0.25">
      <c r="A135">
        <f t="shared" si="11"/>
        <v>13</v>
      </c>
      <c r="B135">
        <f t="shared" si="12"/>
        <v>15</v>
      </c>
      <c r="C135" cm="1">
        <f t="array" ref="C135">INDEX(lines!$A$1:$F$39,pairing!$A135, 1)</f>
        <v>1078</v>
      </c>
      <c r="D135" cm="1">
        <f t="array" ref="D135">INDEX(lines!$A$1:$F$39,pairing!$A135, 2)</f>
        <v>532</v>
      </c>
      <c r="E135" cm="1">
        <f t="array" ref="E135">INDEX(lines!$A$1:$F$39,pairing!$A135, 3)</f>
        <v>1126</v>
      </c>
      <c r="F135" cm="1">
        <f t="array" ref="F135">INDEX(lines!$A$1:$F$39,pairing!$A135, 4)</f>
        <v>575</v>
      </c>
      <c r="G135" cm="1">
        <f t="array" ref="G135">INDEX(lines!$A$1:$F$39,pairing!$A135, 5)</f>
        <v>0.73050830080329399</v>
      </c>
      <c r="H135" cm="1">
        <f t="array" ref="H135">INDEX(lines!$A$1:$F$39,pairing!$A135, 6)</f>
        <v>41.855042535301948</v>
      </c>
      <c r="I135" cm="1">
        <f t="array" ref="I135">INDEX(lines!$A$1:$F$39,pairing!$B135, 1)</f>
        <v>1076</v>
      </c>
      <c r="J135" cm="1">
        <f t="array" ref="J135">INDEX(lines!$A$1:$F$39,pairing!$B135, 2)</f>
        <v>586</v>
      </c>
      <c r="K135" cm="1">
        <f t="array" ref="K135">INDEX(lines!$A$1:$F$39,pairing!$B135, 3)</f>
        <v>1097</v>
      </c>
      <c r="L135" cm="1">
        <f t="array" ref="L135">INDEX(lines!$A$1:$F$39,pairing!$B135, 4)</f>
        <v>587</v>
      </c>
      <c r="M135" cm="1">
        <f t="array" ref="M135">INDEX(lines!$A$1:$F$39,pairing!$B135, 5)</f>
        <v>4.7583103276983299E-2</v>
      </c>
      <c r="N135" cm="1">
        <f t="array" ref="N135">INDEX(lines!$A$1:$F$39,pairing!$B135, 6)</f>
        <v>2.7263109939062602</v>
      </c>
      <c r="P135">
        <f t="shared" si="13"/>
        <v>-0.58336203099482931</v>
      </c>
      <c r="Q135">
        <f t="shared" si="1"/>
        <v>-33.424182304183638</v>
      </c>
      <c r="R135">
        <f t="shared" si="14"/>
        <v>0.58336203099482931</v>
      </c>
      <c r="S135">
        <f t="shared" si="3"/>
        <v>33.424182304183638</v>
      </c>
    </row>
    <row r="136" spans="1:19" x14ac:dyDescent="0.25">
      <c r="A136">
        <f t="shared" si="11"/>
        <v>13</v>
      </c>
      <c r="B136">
        <f t="shared" si="12"/>
        <v>16</v>
      </c>
      <c r="C136" cm="1">
        <f t="array" ref="C136">INDEX(lines!$A$1:$F$39,pairing!$A136, 1)</f>
        <v>1078</v>
      </c>
      <c r="D136" cm="1">
        <f t="array" ref="D136">INDEX(lines!$A$1:$F$39,pairing!$A136, 2)</f>
        <v>532</v>
      </c>
      <c r="E136" cm="1">
        <f t="array" ref="E136">INDEX(lines!$A$1:$F$39,pairing!$A136, 3)</f>
        <v>1126</v>
      </c>
      <c r="F136" cm="1">
        <f t="array" ref="F136">INDEX(lines!$A$1:$F$39,pairing!$A136, 4)</f>
        <v>575</v>
      </c>
      <c r="G136" cm="1">
        <f t="array" ref="G136">INDEX(lines!$A$1:$F$39,pairing!$A136, 5)</f>
        <v>0.73050830080329399</v>
      </c>
      <c r="H136" cm="1">
        <f t="array" ref="H136">INDEX(lines!$A$1:$F$39,pairing!$A136, 6)</f>
        <v>41.855042535301948</v>
      </c>
      <c r="I136" cm="1">
        <f t="array" ref="I136">INDEX(lines!$A$1:$F$39,pairing!$B136, 1)</f>
        <v>1238</v>
      </c>
      <c r="J136" cm="1">
        <f t="array" ref="J136">INDEX(lines!$A$1:$F$39,pairing!$B136, 2)</f>
        <v>536</v>
      </c>
      <c r="K136" cm="1">
        <f t="array" ref="K136">INDEX(lines!$A$1:$F$39,pairing!$B136, 3)</f>
        <v>1238</v>
      </c>
      <c r="L136" cm="1">
        <f t="array" ref="L136">INDEX(lines!$A$1:$F$39,pairing!$B136, 4)</f>
        <v>503</v>
      </c>
      <c r="M136" cm="1">
        <f t="array" ref="M136">INDEX(lines!$A$1:$F$39,pairing!$B136, 5)</f>
        <v>1000000000000000</v>
      </c>
      <c r="N136" cm="1">
        <f t="array" ref="N136">INDEX(lines!$A$1:$F$39,pairing!$B136, 6)</f>
        <v>5.729577951308232E+16</v>
      </c>
      <c r="P136">
        <f t="shared" si="13"/>
        <v>0.93988705560433661</v>
      </c>
      <c r="Q136">
        <f t="shared" si="1"/>
        <v>53.851561505106218</v>
      </c>
      <c r="R136">
        <f t="shared" si="14"/>
        <v>0.93988705560433661</v>
      </c>
      <c r="S136">
        <f t="shared" si="3"/>
        <v>53.851561505106218</v>
      </c>
    </row>
    <row r="137" spans="1:19" x14ac:dyDescent="0.25">
      <c r="A137">
        <f t="shared" si="11"/>
        <v>13</v>
      </c>
      <c r="B137">
        <f t="shared" si="12"/>
        <v>17</v>
      </c>
      <c r="C137" cm="1">
        <f t="array" ref="C137">INDEX(lines!$A$1:$F$39,pairing!$A137, 1)</f>
        <v>1078</v>
      </c>
      <c r="D137" cm="1">
        <f t="array" ref="D137">INDEX(lines!$A$1:$F$39,pairing!$A137, 2)</f>
        <v>532</v>
      </c>
      <c r="E137" cm="1">
        <f t="array" ref="E137">INDEX(lines!$A$1:$F$39,pairing!$A137, 3)</f>
        <v>1126</v>
      </c>
      <c r="F137" cm="1">
        <f t="array" ref="F137">INDEX(lines!$A$1:$F$39,pairing!$A137, 4)</f>
        <v>575</v>
      </c>
      <c r="G137" cm="1">
        <f t="array" ref="G137">INDEX(lines!$A$1:$F$39,pairing!$A137, 5)</f>
        <v>0.73050830080329399</v>
      </c>
      <c r="H137" cm="1">
        <f t="array" ref="H137">INDEX(lines!$A$1:$F$39,pairing!$A137, 6)</f>
        <v>41.855042535301948</v>
      </c>
      <c r="I137" cm="1">
        <f t="array" ref="I137">INDEX(lines!$A$1:$F$39,pairing!$B137, 1)</f>
        <v>1187</v>
      </c>
      <c r="J137" cm="1">
        <f t="array" ref="J137">INDEX(lines!$A$1:$F$39,pairing!$B137, 2)</f>
        <v>585</v>
      </c>
      <c r="K137" cm="1">
        <f t="array" ref="K137">INDEX(lines!$A$1:$F$39,pairing!$B137, 3)</f>
        <v>1237</v>
      </c>
      <c r="L137" cm="1">
        <f t="array" ref="L137">INDEX(lines!$A$1:$F$39,pairing!$B137, 4)</f>
        <v>499</v>
      </c>
      <c r="M137" cm="1">
        <f t="array" ref="M137">INDEX(lines!$A$1:$F$39,pairing!$B137, 5)</f>
        <v>-1.04416905536114</v>
      </c>
      <c r="N137" cm="1">
        <f t="array" ref="N137">INDEX(lines!$A$1:$F$39,pairing!$B137, 6)</f>
        <v>-59.826479970355329</v>
      </c>
      <c r="P137">
        <f t="shared" si="13"/>
        <v>-1.4379114126589891</v>
      </c>
      <c r="Q137">
        <f t="shared" si="1"/>
        <v>-82.386255259054167</v>
      </c>
      <c r="R137">
        <f t="shared" si="14"/>
        <v>1.4379114126589891</v>
      </c>
      <c r="S137">
        <f t="shared" si="3"/>
        <v>82.386255259054167</v>
      </c>
    </row>
    <row r="138" spans="1:19" x14ac:dyDescent="0.25">
      <c r="A138">
        <f t="shared" si="11"/>
        <v>13</v>
      </c>
      <c r="B138">
        <f t="shared" si="12"/>
        <v>18</v>
      </c>
      <c r="C138" cm="1">
        <f t="array" ref="C138">INDEX(lines!$A$1:$F$39,pairing!$A138, 1)</f>
        <v>1078</v>
      </c>
      <c r="D138" cm="1">
        <f t="array" ref="D138">INDEX(lines!$A$1:$F$39,pairing!$A138, 2)</f>
        <v>532</v>
      </c>
      <c r="E138" cm="1">
        <f t="array" ref="E138">INDEX(lines!$A$1:$F$39,pairing!$A138, 3)</f>
        <v>1126</v>
      </c>
      <c r="F138" cm="1">
        <f t="array" ref="F138">INDEX(lines!$A$1:$F$39,pairing!$A138, 4)</f>
        <v>575</v>
      </c>
      <c r="G138" cm="1">
        <f t="array" ref="G138">INDEX(lines!$A$1:$F$39,pairing!$A138, 5)</f>
        <v>0.73050830080329399</v>
      </c>
      <c r="H138" cm="1">
        <f t="array" ref="H138">INDEX(lines!$A$1:$F$39,pairing!$A138, 6)</f>
        <v>41.855042535301948</v>
      </c>
      <c r="I138" cm="1">
        <f t="array" ref="I138">INDEX(lines!$A$1:$F$39,pairing!$B138, 1)</f>
        <v>1079</v>
      </c>
      <c r="J138" cm="1">
        <f t="array" ref="J138">INDEX(lines!$A$1:$F$39,pairing!$B138, 2)</f>
        <v>532</v>
      </c>
      <c r="K138" cm="1">
        <f t="array" ref="K138">INDEX(lines!$A$1:$F$39,pairing!$B138, 3)</f>
        <v>1138</v>
      </c>
      <c r="L138" cm="1">
        <f t="array" ref="L138">INDEX(lines!$A$1:$F$39,pairing!$B138, 4)</f>
        <v>585</v>
      </c>
      <c r="M138" cm="1">
        <f t="array" ref="M138">INDEX(lines!$A$1:$F$39,pairing!$B138, 5)</f>
        <v>0.73187789493813304</v>
      </c>
      <c r="N138" cm="1">
        <f t="array" ref="N138">INDEX(lines!$A$1:$F$39,pairing!$B138, 6)</f>
        <v>41.933514498874096</v>
      </c>
      <c r="P138">
        <f t="shared" si="13"/>
        <v>8.9245113072980301E-4</v>
      </c>
      <c r="Q138">
        <f t="shared" si="1"/>
        <v>5.1133683212495798E-2</v>
      </c>
      <c r="R138">
        <f t="shared" si="14"/>
        <v>8.9245113072980301E-4</v>
      </c>
      <c r="S138">
        <f t="shared" si="3"/>
        <v>5.1133683212495798E-2</v>
      </c>
    </row>
    <row r="139" spans="1:19" x14ac:dyDescent="0.25">
      <c r="A139">
        <f t="shared" si="11"/>
        <v>13</v>
      </c>
      <c r="B139">
        <f t="shared" si="12"/>
        <v>19</v>
      </c>
      <c r="C139" cm="1">
        <f t="array" ref="C139">INDEX(lines!$A$1:$F$39,pairing!$A139, 1)</f>
        <v>1078</v>
      </c>
      <c r="D139" cm="1">
        <f t="array" ref="D139">INDEX(lines!$A$1:$F$39,pairing!$A139, 2)</f>
        <v>532</v>
      </c>
      <c r="E139" cm="1">
        <f t="array" ref="E139">INDEX(lines!$A$1:$F$39,pairing!$A139, 3)</f>
        <v>1126</v>
      </c>
      <c r="F139" cm="1">
        <f t="array" ref="F139">INDEX(lines!$A$1:$F$39,pairing!$A139, 4)</f>
        <v>575</v>
      </c>
      <c r="G139" cm="1">
        <f t="array" ref="G139">INDEX(lines!$A$1:$F$39,pairing!$A139, 5)</f>
        <v>0.73050830080329399</v>
      </c>
      <c r="H139" cm="1">
        <f t="array" ref="H139">INDEX(lines!$A$1:$F$39,pairing!$A139, 6)</f>
        <v>41.855042535301948</v>
      </c>
      <c r="I139" cm="1">
        <f t="array" ref="I139">INDEX(lines!$A$1:$F$39,pairing!$B139, 1)</f>
        <v>1196</v>
      </c>
      <c r="J139" cm="1">
        <f t="array" ref="J139">INDEX(lines!$A$1:$F$39,pairing!$B139, 2)</f>
        <v>586</v>
      </c>
      <c r="K139" cm="1">
        <f t="array" ref="K139">INDEX(lines!$A$1:$F$39,pairing!$B139, 3)</f>
        <v>1237</v>
      </c>
      <c r="L139" cm="1">
        <f t="array" ref="L139">INDEX(lines!$A$1:$F$39,pairing!$B139, 4)</f>
        <v>514</v>
      </c>
      <c r="M139" cm="1">
        <f t="array" ref="M139">INDEX(lines!$A$1:$F$39,pairing!$B139, 5)</f>
        <v>-1.05314721741812</v>
      </c>
      <c r="N139" cm="1">
        <f t="array" ref="N139">INDEX(lines!$A$1:$F$39,pairing!$B139, 6)</f>
        <v>-60.340890764004776</v>
      </c>
      <c r="P139">
        <f t="shared" si="13"/>
        <v>-1.442187386562702</v>
      </c>
      <c r="Q139">
        <f t="shared" si="1"/>
        <v>-82.63125051704499</v>
      </c>
      <c r="R139">
        <f t="shared" si="14"/>
        <v>1.442187386562702</v>
      </c>
      <c r="S139">
        <f t="shared" si="3"/>
        <v>82.63125051704499</v>
      </c>
    </row>
    <row r="140" spans="1:19" x14ac:dyDescent="0.25">
      <c r="A140">
        <f t="shared" si="11"/>
        <v>14</v>
      </c>
      <c r="B140">
        <f t="shared" si="12"/>
        <v>15</v>
      </c>
      <c r="C140" cm="1">
        <f t="array" ref="C140">INDEX(lines!$A$1:$F$39,pairing!$A140, 1)</f>
        <v>1075</v>
      </c>
      <c r="D140" cm="1">
        <f t="array" ref="D140">INDEX(lines!$A$1:$F$39,pairing!$A140, 2)</f>
        <v>515</v>
      </c>
      <c r="E140" cm="1">
        <f t="array" ref="E140">INDEX(lines!$A$1:$F$39,pairing!$A140, 3)</f>
        <v>1076</v>
      </c>
      <c r="F140" cm="1">
        <f t="array" ref="F140">INDEX(lines!$A$1:$F$39,pairing!$A140, 4)</f>
        <v>494</v>
      </c>
      <c r="G140" cm="1">
        <f t="array" ref="G140">INDEX(lines!$A$1:$F$39,pairing!$A140, 5)</f>
        <v>-1.5232132235179101</v>
      </c>
      <c r="H140" cm="1">
        <f t="array" ref="H140">INDEX(lines!$A$1:$F$39,pairing!$A140, 6)</f>
        <v>-87.273689006093562</v>
      </c>
      <c r="I140" cm="1">
        <f t="array" ref="I140">INDEX(lines!$A$1:$F$39,pairing!$B140, 1)</f>
        <v>1076</v>
      </c>
      <c r="J140" cm="1">
        <f t="array" ref="J140">INDEX(lines!$A$1:$F$39,pairing!$B140, 2)</f>
        <v>586</v>
      </c>
      <c r="K140" cm="1">
        <f t="array" ref="K140">INDEX(lines!$A$1:$F$39,pairing!$B140, 3)</f>
        <v>1097</v>
      </c>
      <c r="L140" cm="1">
        <f t="array" ref="L140">INDEX(lines!$A$1:$F$39,pairing!$B140, 4)</f>
        <v>587</v>
      </c>
      <c r="M140" cm="1">
        <f t="array" ref="M140">INDEX(lines!$A$1:$F$39,pairing!$B140, 5)</f>
        <v>4.7583103276983299E-2</v>
      </c>
      <c r="N140" cm="1">
        <f t="array" ref="N140">INDEX(lines!$A$1:$F$39,pairing!$B140, 6)</f>
        <v>2.7263109939062602</v>
      </c>
      <c r="P140">
        <f t="shared" si="13"/>
        <v>1.0374076636797238</v>
      </c>
      <c r="Q140">
        <f t="shared" si="1"/>
        <v>59.439080763375316</v>
      </c>
      <c r="R140">
        <f t="shared" si="14"/>
        <v>1.0374076636797238</v>
      </c>
      <c r="S140">
        <f t="shared" si="3"/>
        <v>59.439080763375316</v>
      </c>
    </row>
    <row r="141" spans="1:19" x14ac:dyDescent="0.25">
      <c r="A141">
        <f t="shared" si="11"/>
        <v>14</v>
      </c>
      <c r="B141">
        <f t="shared" si="12"/>
        <v>16</v>
      </c>
      <c r="C141" cm="1">
        <f t="array" ref="C141">INDEX(lines!$A$1:$F$39,pairing!$A141, 1)</f>
        <v>1075</v>
      </c>
      <c r="D141" cm="1">
        <f t="array" ref="D141">INDEX(lines!$A$1:$F$39,pairing!$A141, 2)</f>
        <v>515</v>
      </c>
      <c r="E141" cm="1">
        <f t="array" ref="E141">INDEX(lines!$A$1:$F$39,pairing!$A141, 3)</f>
        <v>1076</v>
      </c>
      <c r="F141" cm="1">
        <f t="array" ref="F141">INDEX(lines!$A$1:$F$39,pairing!$A141, 4)</f>
        <v>494</v>
      </c>
      <c r="G141" cm="1">
        <f t="array" ref="G141">INDEX(lines!$A$1:$F$39,pairing!$A141, 5)</f>
        <v>-1.5232132235179101</v>
      </c>
      <c r="H141" cm="1">
        <f t="array" ref="H141">INDEX(lines!$A$1:$F$39,pairing!$A141, 6)</f>
        <v>-87.273689006093562</v>
      </c>
      <c r="I141" cm="1">
        <f t="array" ref="I141">INDEX(lines!$A$1:$F$39,pairing!$B141, 1)</f>
        <v>1238</v>
      </c>
      <c r="J141" cm="1">
        <f t="array" ref="J141">INDEX(lines!$A$1:$F$39,pairing!$B141, 2)</f>
        <v>536</v>
      </c>
      <c r="K141" cm="1">
        <f t="array" ref="K141">INDEX(lines!$A$1:$F$39,pairing!$B141, 3)</f>
        <v>1238</v>
      </c>
      <c r="L141" cm="1">
        <f t="array" ref="L141">INDEX(lines!$A$1:$F$39,pairing!$B141, 4)</f>
        <v>503</v>
      </c>
      <c r="M141" cm="1">
        <f t="array" ref="M141">INDEX(lines!$A$1:$F$39,pairing!$B141, 5)</f>
        <v>1000000000000000</v>
      </c>
      <c r="N141" cm="1">
        <f t="array" ref="N141">INDEX(lines!$A$1:$F$39,pairing!$B141, 6)</f>
        <v>5.729577951308232E+16</v>
      </c>
      <c r="P141">
        <f t="shared" si="13"/>
        <v>-0.5809359033109035</v>
      </c>
      <c r="Q141">
        <f t="shared" si="1"/>
        <v>-33.285175427334835</v>
      </c>
      <c r="R141">
        <f t="shared" si="14"/>
        <v>0.5809359033109035</v>
      </c>
      <c r="S141">
        <f t="shared" si="3"/>
        <v>33.285175427334835</v>
      </c>
    </row>
    <row r="142" spans="1:19" x14ac:dyDescent="0.25">
      <c r="A142">
        <f t="shared" si="11"/>
        <v>14</v>
      </c>
      <c r="B142">
        <f t="shared" si="12"/>
        <v>17</v>
      </c>
      <c r="C142" cm="1">
        <f t="array" ref="C142">INDEX(lines!$A$1:$F$39,pairing!$A142, 1)</f>
        <v>1075</v>
      </c>
      <c r="D142" cm="1">
        <f t="array" ref="D142">INDEX(lines!$A$1:$F$39,pairing!$A142, 2)</f>
        <v>515</v>
      </c>
      <c r="E142" cm="1">
        <f t="array" ref="E142">INDEX(lines!$A$1:$F$39,pairing!$A142, 3)</f>
        <v>1076</v>
      </c>
      <c r="F142" cm="1">
        <f t="array" ref="F142">INDEX(lines!$A$1:$F$39,pairing!$A142, 4)</f>
        <v>494</v>
      </c>
      <c r="G142" cm="1">
        <f t="array" ref="G142">INDEX(lines!$A$1:$F$39,pairing!$A142, 5)</f>
        <v>-1.5232132235179101</v>
      </c>
      <c r="H142" cm="1">
        <f t="array" ref="H142">INDEX(lines!$A$1:$F$39,pairing!$A142, 6)</f>
        <v>-87.273689006093562</v>
      </c>
      <c r="I142" cm="1">
        <f t="array" ref="I142">INDEX(lines!$A$1:$F$39,pairing!$B142, 1)</f>
        <v>1187</v>
      </c>
      <c r="J142" cm="1">
        <f t="array" ref="J142">INDEX(lines!$A$1:$F$39,pairing!$B142, 2)</f>
        <v>585</v>
      </c>
      <c r="K142" cm="1">
        <f t="array" ref="K142">INDEX(lines!$A$1:$F$39,pairing!$B142, 3)</f>
        <v>1237</v>
      </c>
      <c r="L142" cm="1">
        <f t="array" ref="L142">INDEX(lines!$A$1:$F$39,pairing!$B142, 4)</f>
        <v>499</v>
      </c>
      <c r="M142" cm="1">
        <f t="array" ref="M142">INDEX(lines!$A$1:$F$39,pairing!$B142, 5)</f>
        <v>-1.04416905536114</v>
      </c>
      <c r="N142" cm="1">
        <f t="array" ref="N142">INDEX(lines!$A$1:$F$39,pairing!$B142, 6)</f>
        <v>-59.826479970355329</v>
      </c>
      <c r="P142">
        <f t="shared" si="13"/>
        <v>0.18285828201556409</v>
      </c>
      <c r="Q142">
        <f t="shared" si="1"/>
        <v>10.477007808504787</v>
      </c>
      <c r="R142">
        <f t="shared" si="14"/>
        <v>0.18285828201556409</v>
      </c>
      <c r="S142">
        <f t="shared" si="3"/>
        <v>10.477007808504787</v>
      </c>
    </row>
    <row r="143" spans="1:19" x14ac:dyDescent="0.25">
      <c r="A143">
        <f t="shared" si="11"/>
        <v>14</v>
      </c>
      <c r="B143">
        <f t="shared" si="12"/>
        <v>18</v>
      </c>
      <c r="C143" cm="1">
        <f t="array" ref="C143">INDEX(lines!$A$1:$F$39,pairing!$A143, 1)</f>
        <v>1075</v>
      </c>
      <c r="D143" cm="1">
        <f t="array" ref="D143">INDEX(lines!$A$1:$F$39,pairing!$A143, 2)</f>
        <v>515</v>
      </c>
      <c r="E143" cm="1">
        <f t="array" ref="E143">INDEX(lines!$A$1:$F$39,pairing!$A143, 3)</f>
        <v>1076</v>
      </c>
      <c r="F143" cm="1">
        <f t="array" ref="F143">INDEX(lines!$A$1:$F$39,pairing!$A143, 4)</f>
        <v>494</v>
      </c>
      <c r="G143" cm="1">
        <f t="array" ref="G143">INDEX(lines!$A$1:$F$39,pairing!$A143, 5)</f>
        <v>-1.5232132235179101</v>
      </c>
      <c r="H143" cm="1">
        <f t="array" ref="H143">INDEX(lines!$A$1:$F$39,pairing!$A143, 6)</f>
        <v>-87.273689006093562</v>
      </c>
      <c r="I143" cm="1">
        <f t="array" ref="I143">INDEX(lines!$A$1:$F$39,pairing!$B143, 1)</f>
        <v>1079</v>
      </c>
      <c r="J143" cm="1">
        <f t="array" ref="J143">INDEX(lines!$A$1:$F$39,pairing!$B143, 2)</f>
        <v>532</v>
      </c>
      <c r="K143" cm="1">
        <f t="array" ref="K143">INDEX(lines!$A$1:$F$39,pairing!$B143, 3)</f>
        <v>1138</v>
      </c>
      <c r="L143" cm="1">
        <f t="array" ref="L143">INDEX(lines!$A$1:$F$39,pairing!$B143, 4)</f>
        <v>585</v>
      </c>
      <c r="M143" cm="1">
        <f t="array" ref="M143">INDEX(lines!$A$1:$F$39,pairing!$B143, 5)</f>
        <v>0.73187789493813304</v>
      </c>
      <c r="N143" cm="1">
        <f t="array" ref="N143">INDEX(lines!$A$1:$F$39,pairing!$B143, 6)</f>
        <v>41.933514498874096</v>
      </c>
      <c r="P143">
        <f t="shared" si="13"/>
        <v>-1.5199305077845102</v>
      </c>
      <c r="Q143">
        <f t="shared" si="1"/>
        <v>-87.085603249228555</v>
      </c>
      <c r="R143">
        <f t="shared" si="14"/>
        <v>1.5199305077845102</v>
      </c>
      <c r="S143">
        <f t="shared" si="3"/>
        <v>87.085603249228555</v>
      </c>
    </row>
    <row r="144" spans="1:19" x14ac:dyDescent="0.25">
      <c r="A144">
        <f t="shared" si="11"/>
        <v>14</v>
      </c>
      <c r="B144">
        <f t="shared" si="12"/>
        <v>19</v>
      </c>
      <c r="C144" cm="1">
        <f t="array" ref="C144">INDEX(lines!$A$1:$F$39,pairing!$A144, 1)</f>
        <v>1075</v>
      </c>
      <c r="D144" cm="1">
        <f t="array" ref="D144">INDEX(lines!$A$1:$F$39,pairing!$A144, 2)</f>
        <v>515</v>
      </c>
      <c r="E144" cm="1">
        <f t="array" ref="E144">INDEX(lines!$A$1:$F$39,pairing!$A144, 3)</f>
        <v>1076</v>
      </c>
      <c r="F144" cm="1">
        <f t="array" ref="F144">INDEX(lines!$A$1:$F$39,pairing!$A144, 4)</f>
        <v>494</v>
      </c>
      <c r="G144" cm="1">
        <f t="array" ref="G144">INDEX(lines!$A$1:$F$39,pairing!$A144, 5)</f>
        <v>-1.5232132235179101</v>
      </c>
      <c r="H144" cm="1">
        <f t="array" ref="H144">INDEX(lines!$A$1:$F$39,pairing!$A144, 6)</f>
        <v>-87.273689006093562</v>
      </c>
      <c r="I144" cm="1">
        <f t="array" ref="I144">INDEX(lines!$A$1:$F$39,pairing!$B144, 1)</f>
        <v>1196</v>
      </c>
      <c r="J144" cm="1">
        <f t="array" ref="J144">INDEX(lines!$A$1:$F$39,pairing!$B144, 2)</f>
        <v>586</v>
      </c>
      <c r="K144" cm="1">
        <f t="array" ref="K144">INDEX(lines!$A$1:$F$39,pairing!$B144, 3)</f>
        <v>1237</v>
      </c>
      <c r="L144" cm="1">
        <f t="array" ref="L144">INDEX(lines!$A$1:$F$39,pairing!$B144, 4)</f>
        <v>514</v>
      </c>
      <c r="M144" cm="1">
        <f t="array" ref="M144">INDEX(lines!$A$1:$F$39,pairing!$B144, 5)</f>
        <v>-1.05314721741812</v>
      </c>
      <c r="N144" cm="1">
        <f t="array" ref="N144">INDEX(lines!$A$1:$F$39,pairing!$B144, 6)</f>
        <v>-60.340890764004776</v>
      </c>
      <c r="P144">
        <f t="shared" si="13"/>
        <v>0.17858230811185113</v>
      </c>
      <c r="Q144">
        <f t="shared" si="1"/>
        <v>10.232012550513955</v>
      </c>
      <c r="R144">
        <f t="shared" si="14"/>
        <v>0.17858230811185113</v>
      </c>
      <c r="S144">
        <f t="shared" si="3"/>
        <v>10.232012550513955</v>
      </c>
    </row>
    <row r="145" spans="1:19" x14ac:dyDescent="0.25">
      <c r="A145">
        <f t="shared" si="11"/>
        <v>15</v>
      </c>
      <c r="B145">
        <f t="shared" si="12"/>
        <v>16</v>
      </c>
      <c r="C145" cm="1">
        <f t="array" ref="C145">INDEX(lines!$A$1:$F$39,pairing!$A145, 1)</f>
        <v>1076</v>
      </c>
      <c r="D145" cm="1">
        <f t="array" ref="D145">INDEX(lines!$A$1:$F$39,pairing!$A145, 2)</f>
        <v>586</v>
      </c>
      <c r="E145" cm="1">
        <f t="array" ref="E145">INDEX(lines!$A$1:$F$39,pairing!$A145, 3)</f>
        <v>1097</v>
      </c>
      <c r="F145" cm="1">
        <f t="array" ref="F145">INDEX(lines!$A$1:$F$39,pairing!$A145, 4)</f>
        <v>587</v>
      </c>
      <c r="G145" cm="1">
        <f t="array" ref="G145">INDEX(lines!$A$1:$F$39,pairing!$A145, 5)</f>
        <v>4.7583103276983299E-2</v>
      </c>
      <c r="H145" cm="1">
        <f t="array" ref="H145">INDEX(lines!$A$1:$F$39,pairing!$A145, 6)</f>
        <v>2.7263109939062602</v>
      </c>
      <c r="I145" cm="1">
        <f t="array" ref="I145">INDEX(lines!$A$1:$F$39,pairing!$B145, 1)</f>
        <v>1238</v>
      </c>
      <c r="J145" cm="1">
        <f t="array" ref="J145">INDEX(lines!$A$1:$F$39,pairing!$B145, 2)</f>
        <v>536</v>
      </c>
      <c r="K145" cm="1">
        <f t="array" ref="K145">INDEX(lines!$A$1:$F$39,pairing!$B145, 3)</f>
        <v>1238</v>
      </c>
      <c r="L145" cm="1">
        <f t="array" ref="L145">INDEX(lines!$A$1:$F$39,pairing!$B145, 4)</f>
        <v>503</v>
      </c>
      <c r="M145" cm="1">
        <f t="array" ref="M145">INDEX(lines!$A$1:$F$39,pairing!$B145, 5)</f>
        <v>1000000000000000</v>
      </c>
      <c r="N145" cm="1">
        <f t="array" ref="N145">INDEX(lines!$A$1:$F$39,pairing!$B145, 6)</f>
        <v>5.729577951308232E+16</v>
      </c>
      <c r="P145">
        <f t="shared" si="13"/>
        <v>1.5232490865991659</v>
      </c>
      <c r="Q145">
        <f t="shared" si="1"/>
        <v>87.27574380928985</v>
      </c>
      <c r="R145">
        <f t="shared" si="14"/>
        <v>1.5232490865991659</v>
      </c>
      <c r="S145">
        <f t="shared" si="3"/>
        <v>87.27574380928985</v>
      </c>
    </row>
    <row r="146" spans="1:19" x14ac:dyDescent="0.25">
      <c r="A146">
        <f t="shared" si="11"/>
        <v>15</v>
      </c>
      <c r="B146">
        <f t="shared" si="12"/>
        <v>17</v>
      </c>
      <c r="C146" cm="1">
        <f t="array" ref="C146">INDEX(lines!$A$1:$F$39,pairing!$A146, 1)</f>
        <v>1076</v>
      </c>
      <c r="D146" cm="1">
        <f t="array" ref="D146">INDEX(lines!$A$1:$F$39,pairing!$A146, 2)</f>
        <v>586</v>
      </c>
      <c r="E146" cm="1">
        <f t="array" ref="E146">INDEX(lines!$A$1:$F$39,pairing!$A146, 3)</f>
        <v>1097</v>
      </c>
      <c r="F146" cm="1">
        <f t="array" ref="F146">INDEX(lines!$A$1:$F$39,pairing!$A146, 4)</f>
        <v>587</v>
      </c>
      <c r="G146" cm="1">
        <f t="array" ref="G146">INDEX(lines!$A$1:$F$39,pairing!$A146, 5)</f>
        <v>4.7583103276983299E-2</v>
      </c>
      <c r="H146" cm="1">
        <f t="array" ref="H146">INDEX(lines!$A$1:$F$39,pairing!$A146, 6)</f>
        <v>2.7263109939062602</v>
      </c>
      <c r="I146" cm="1">
        <f t="array" ref="I146">INDEX(lines!$A$1:$F$39,pairing!$B146, 1)</f>
        <v>1187</v>
      </c>
      <c r="J146" cm="1">
        <f t="array" ref="J146">INDEX(lines!$A$1:$F$39,pairing!$B146, 2)</f>
        <v>585</v>
      </c>
      <c r="K146" cm="1">
        <f t="array" ref="K146">INDEX(lines!$A$1:$F$39,pairing!$B146, 3)</f>
        <v>1237</v>
      </c>
      <c r="L146" cm="1">
        <f t="array" ref="L146">INDEX(lines!$A$1:$F$39,pairing!$B146, 4)</f>
        <v>499</v>
      </c>
      <c r="M146" cm="1">
        <f t="array" ref="M146">INDEX(lines!$A$1:$F$39,pairing!$B146, 5)</f>
        <v>-1.04416905536114</v>
      </c>
      <c r="N146" cm="1">
        <f t="array" ref="N146">INDEX(lines!$A$1:$F$39,pairing!$B146, 6)</f>
        <v>-59.826479970355329</v>
      </c>
      <c r="P146">
        <f t="shared" si="13"/>
        <v>-0.85454938166415984</v>
      </c>
      <c r="Q146">
        <f t="shared" si="1"/>
        <v>-48.962072954870536</v>
      </c>
      <c r="R146">
        <f t="shared" si="14"/>
        <v>0.85454938166415984</v>
      </c>
      <c r="S146">
        <f t="shared" si="3"/>
        <v>48.962072954870536</v>
      </c>
    </row>
    <row r="147" spans="1:19" x14ac:dyDescent="0.25">
      <c r="A147">
        <f t="shared" si="11"/>
        <v>15</v>
      </c>
      <c r="B147">
        <f t="shared" si="12"/>
        <v>18</v>
      </c>
      <c r="C147" cm="1">
        <f t="array" ref="C147">INDEX(lines!$A$1:$F$39,pairing!$A147, 1)</f>
        <v>1076</v>
      </c>
      <c r="D147" cm="1">
        <f t="array" ref="D147">INDEX(lines!$A$1:$F$39,pairing!$A147, 2)</f>
        <v>586</v>
      </c>
      <c r="E147" cm="1">
        <f t="array" ref="E147">INDEX(lines!$A$1:$F$39,pairing!$A147, 3)</f>
        <v>1097</v>
      </c>
      <c r="F147" cm="1">
        <f t="array" ref="F147">INDEX(lines!$A$1:$F$39,pairing!$A147, 4)</f>
        <v>587</v>
      </c>
      <c r="G147" cm="1">
        <f t="array" ref="G147">INDEX(lines!$A$1:$F$39,pairing!$A147, 5)</f>
        <v>4.7583103276983299E-2</v>
      </c>
      <c r="H147" cm="1">
        <f t="array" ref="H147">INDEX(lines!$A$1:$F$39,pairing!$A147, 6)</f>
        <v>2.7263109939062602</v>
      </c>
      <c r="I147" cm="1">
        <f t="array" ref="I147">INDEX(lines!$A$1:$F$39,pairing!$B147, 1)</f>
        <v>1079</v>
      </c>
      <c r="J147" cm="1">
        <f t="array" ref="J147">INDEX(lines!$A$1:$F$39,pairing!$B147, 2)</f>
        <v>532</v>
      </c>
      <c r="K147" cm="1">
        <f t="array" ref="K147">INDEX(lines!$A$1:$F$39,pairing!$B147, 3)</f>
        <v>1138</v>
      </c>
      <c r="L147" cm="1">
        <f t="array" ref="L147">INDEX(lines!$A$1:$F$39,pairing!$B147, 4)</f>
        <v>585</v>
      </c>
      <c r="M147" cm="1">
        <f t="array" ref="M147">INDEX(lines!$A$1:$F$39,pairing!$B147, 5)</f>
        <v>0.73187789493813304</v>
      </c>
      <c r="N147" cm="1">
        <f t="array" ref="N147">INDEX(lines!$A$1:$F$39,pairing!$B147, 6)</f>
        <v>41.933514498874096</v>
      </c>
      <c r="P147">
        <f t="shared" si="13"/>
        <v>0.58425448212555897</v>
      </c>
      <c r="Q147">
        <f t="shared" si="1"/>
        <v>33.475315987396122</v>
      </c>
      <c r="R147">
        <f t="shared" si="14"/>
        <v>0.58425448212555897</v>
      </c>
      <c r="S147">
        <f t="shared" si="3"/>
        <v>33.475315987396122</v>
      </c>
    </row>
    <row r="148" spans="1:19" x14ac:dyDescent="0.25">
      <c r="A148">
        <f t="shared" si="11"/>
        <v>15</v>
      </c>
      <c r="B148">
        <f t="shared" si="12"/>
        <v>19</v>
      </c>
      <c r="C148" cm="1">
        <f t="array" ref="C148">INDEX(lines!$A$1:$F$39,pairing!$A148, 1)</f>
        <v>1076</v>
      </c>
      <c r="D148" cm="1">
        <f t="array" ref="D148">INDEX(lines!$A$1:$F$39,pairing!$A148, 2)</f>
        <v>586</v>
      </c>
      <c r="E148" cm="1">
        <f t="array" ref="E148">INDEX(lines!$A$1:$F$39,pairing!$A148, 3)</f>
        <v>1097</v>
      </c>
      <c r="F148" cm="1">
        <f t="array" ref="F148">INDEX(lines!$A$1:$F$39,pairing!$A148, 4)</f>
        <v>587</v>
      </c>
      <c r="G148" cm="1">
        <f t="array" ref="G148">INDEX(lines!$A$1:$F$39,pairing!$A148, 5)</f>
        <v>4.7583103276983299E-2</v>
      </c>
      <c r="H148" cm="1">
        <f t="array" ref="H148">INDEX(lines!$A$1:$F$39,pairing!$A148, 6)</f>
        <v>2.7263109939062602</v>
      </c>
      <c r="I148" cm="1">
        <f t="array" ref="I148">INDEX(lines!$A$1:$F$39,pairing!$B148, 1)</f>
        <v>1196</v>
      </c>
      <c r="J148" cm="1">
        <f t="array" ref="J148">INDEX(lines!$A$1:$F$39,pairing!$B148, 2)</f>
        <v>586</v>
      </c>
      <c r="K148" cm="1">
        <f t="array" ref="K148">INDEX(lines!$A$1:$F$39,pairing!$B148, 3)</f>
        <v>1237</v>
      </c>
      <c r="L148" cm="1">
        <f t="array" ref="L148">INDEX(lines!$A$1:$F$39,pairing!$B148, 4)</f>
        <v>514</v>
      </c>
      <c r="M148" cm="1">
        <f t="array" ref="M148">INDEX(lines!$A$1:$F$39,pairing!$B148, 5)</f>
        <v>-1.05314721741812</v>
      </c>
      <c r="N148" cm="1">
        <f t="array" ref="N148">INDEX(lines!$A$1:$F$39,pairing!$B148, 6)</f>
        <v>-60.340890764004776</v>
      </c>
      <c r="P148">
        <f t="shared" si="13"/>
        <v>-0.85882535556787265</v>
      </c>
      <c r="Q148">
        <f t="shared" si="1"/>
        <v>-49.207068212861358</v>
      </c>
      <c r="R148">
        <f t="shared" si="14"/>
        <v>0.85882535556787265</v>
      </c>
      <c r="S148">
        <f t="shared" si="3"/>
        <v>49.207068212861358</v>
      </c>
    </row>
    <row r="149" spans="1:19" x14ac:dyDescent="0.25">
      <c r="A149">
        <f t="shared" si="11"/>
        <v>16</v>
      </c>
      <c r="B149">
        <f t="shared" si="12"/>
        <v>17</v>
      </c>
      <c r="C149" cm="1">
        <f t="array" ref="C149">INDEX(lines!$A$1:$F$39,pairing!$A149, 1)</f>
        <v>1238</v>
      </c>
      <c r="D149" cm="1">
        <f t="array" ref="D149">INDEX(lines!$A$1:$F$39,pairing!$A149, 2)</f>
        <v>536</v>
      </c>
      <c r="E149" cm="1">
        <f t="array" ref="E149">INDEX(lines!$A$1:$F$39,pairing!$A149, 3)</f>
        <v>1238</v>
      </c>
      <c r="F149" cm="1">
        <f t="array" ref="F149">INDEX(lines!$A$1:$F$39,pairing!$A149, 4)</f>
        <v>503</v>
      </c>
      <c r="G149" cm="1">
        <f t="array" ref="G149">INDEX(lines!$A$1:$F$39,pairing!$A149, 5)</f>
        <v>1000000000000000</v>
      </c>
      <c r="H149" cm="1">
        <f t="array" ref="H149">INDEX(lines!$A$1:$F$39,pairing!$A149, 6)</f>
        <v>5.729577951308232E+16</v>
      </c>
      <c r="I149" cm="1">
        <f t="array" ref="I149">INDEX(lines!$A$1:$F$39,pairing!$B149, 1)</f>
        <v>1187</v>
      </c>
      <c r="J149" cm="1">
        <f t="array" ref="J149">INDEX(lines!$A$1:$F$39,pairing!$B149, 2)</f>
        <v>585</v>
      </c>
      <c r="K149" cm="1">
        <f t="array" ref="K149">INDEX(lines!$A$1:$F$39,pairing!$B149, 3)</f>
        <v>1237</v>
      </c>
      <c r="L149" cm="1">
        <f t="array" ref="L149">INDEX(lines!$A$1:$F$39,pairing!$B149, 4)</f>
        <v>499</v>
      </c>
      <c r="M149" cm="1">
        <f t="array" ref="M149">INDEX(lines!$A$1:$F$39,pairing!$B149, 5)</f>
        <v>-1.04416905536114</v>
      </c>
      <c r="N149" cm="1">
        <f t="array" ref="N149">INDEX(lines!$A$1:$F$39,pairing!$B149, 6)</f>
        <v>-59.826479970355329</v>
      </c>
      <c r="P149">
        <f t="shared" si="13"/>
        <v>0.76379418532646748</v>
      </c>
      <c r="Q149">
        <f t="shared" si="1"/>
        <v>43.762183235839615</v>
      </c>
      <c r="R149">
        <f t="shared" si="14"/>
        <v>0.76379418532646748</v>
      </c>
      <c r="S149">
        <f t="shared" si="3"/>
        <v>43.762183235839615</v>
      </c>
    </row>
    <row r="150" spans="1:19" x14ac:dyDescent="0.25">
      <c r="A150">
        <f t="shared" si="11"/>
        <v>16</v>
      </c>
      <c r="B150">
        <f t="shared" si="12"/>
        <v>18</v>
      </c>
      <c r="C150" cm="1">
        <f t="array" ref="C150">INDEX(lines!$A$1:$F$39,pairing!$A150, 1)</f>
        <v>1238</v>
      </c>
      <c r="D150" cm="1">
        <f t="array" ref="D150">INDEX(lines!$A$1:$F$39,pairing!$A150, 2)</f>
        <v>536</v>
      </c>
      <c r="E150" cm="1">
        <f t="array" ref="E150">INDEX(lines!$A$1:$F$39,pairing!$A150, 3)</f>
        <v>1238</v>
      </c>
      <c r="F150" cm="1">
        <f t="array" ref="F150">INDEX(lines!$A$1:$F$39,pairing!$A150, 4)</f>
        <v>503</v>
      </c>
      <c r="G150" cm="1">
        <f t="array" ref="G150">INDEX(lines!$A$1:$F$39,pairing!$A150, 5)</f>
        <v>1000000000000000</v>
      </c>
      <c r="H150" cm="1">
        <f t="array" ref="H150">INDEX(lines!$A$1:$F$39,pairing!$A150, 6)</f>
        <v>5.729577951308232E+16</v>
      </c>
      <c r="I150" cm="1">
        <f t="array" ref="I150">INDEX(lines!$A$1:$F$39,pairing!$B150, 1)</f>
        <v>1079</v>
      </c>
      <c r="J150" cm="1">
        <f t="array" ref="J150">INDEX(lines!$A$1:$F$39,pairing!$B150, 2)</f>
        <v>532</v>
      </c>
      <c r="K150" cm="1">
        <f t="array" ref="K150">INDEX(lines!$A$1:$F$39,pairing!$B150, 3)</f>
        <v>1138</v>
      </c>
      <c r="L150" cm="1">
        <f t="array" ref="L150">INDEX(lines!$A$1:$F$39,pairing!$B150, 4)</f>
        <v>585</v>
      </c>
      <c r="M150" cm="1">
        <f t="array" ref="M150">INDEX(lines!$A$1:$F$39,pairing!$B150, 5)</f>
        <v>0.73187789493813304</v>
      </c>
      <c r="N150" cm="1">
        <f t="array" ref="N150">INDEX(lines!$A$1:$F$39,pairing!$B150, 6)</f>
        <v>41.933514498874096</v>
      </c>
      <c r="P150">
        <f t="shared" si="13"/>
        <v>-0.93899460447360683</v>
      </c>
      <c r="Q150">
        <f t="shared" si="1"/>
        <v>-53.80042782189372</v>
      </c>
      <c r="R150">
        <f t="shared" si="14"/>
        <v>0.93899460447360683</v>
      </c>
      <c r="S150">
        <f t="shared" si="3"/>
        <v>53.80042782189372</v>
      </c>
    </row>
    <row r="151" spans="1:19" x14ac:dyDescent="0.25">
      <c r="A151">
        <f t="shared" si="11"/>
        <v>16</v>
      </c>
      <c r="B151">
        <f t="shared" si="12"/>
        <v>19</v>
      </c>
      <c r="C151" cm="1">
        <f t="array" ref="C151">INDEX(lines!$A$1:$F$39,pairing!$A151, 1)</f>
        <v>1238</v>
      </c>
      <c r="D151" cm="1">
        <f t="array" ref="D151">INDEX(lines!$A$1:$F$39,pairing!$A151, 2)</f>
        <v>536</v>
      </c>
      <c r="E151" cm="1">
        <f t="array" ref="E151">INDEX(lines!$A$1:$F$39,pairing!$A151, 3)</f>
        <v>1238</v>
      </c>
      <c r="F151" cm="1">
        <f t="array" ref="F151">INDEX(lines!$A$1:$F$39,pairing!$A151, 4)</f>
        <v>503</v>
      </c>
      <c r="G151" cm="1">
        <f t="array" ref="G151">INDEX(lines!$A$1:$F$39,pairing!$A151, 5)</f>
        <v>1000000000000000</v>
      </c>
      <c r="H151" cm="1">
        <f t="array" ref="H151">INDEX(lines!$A$1:$F$39,pairing!$A151, 6)</f>
        <v>5.729577951308232E+16</v>
      </c>
      <c r="I151" cm="1">
        <f t="array" ref="I151">INDEX(lines!$A$1:$F$39,pairing!$B151, 1)</f>
        <v>1196</v>
      </c>
      <c r="J151" cm="1">
        <f t="array" ref="J151">INDEX(lines!$A$1:$F$39,pairing!$B151, 2)</f>
        <v>586</v>
      </c>
      <c r="K151" cm="1">
        <f t="array" ref="K151">INDEX(lines!$A$1:$F$39,pairing!$B151, 3)</f>
        <v>1237</v>
      </c>
      <c r="L151" cm="1">
        <f t="array" ref="L151">INDEX(lines!$A$1:$F$39,pairing!$B151, 4)</f>
        <v>514</v>
      </c>
      <c r="M151" cm="1">
        <f t="array" ref="M151">INDEX(lines!$A$1:$F$39,pairing!$B151, 5)</f>
        <v>-1.05314721741812</v>
      </c>
      <c r="N151" cm="1">
        <f t="array" ref="N151">INDEX(lines!$A$1:$F$39,pairing!$B151, 6)</f>
        <v>-60.340890764004776</v>
      </c>
      <c r="P151">
        <f t="shared" si="13"/>
        <v>0.75951821142275455</v>
      </c>
      <c r="Q151">
        <f t="shared" si="1"/>
        <v>43.517187977848792</v>
      </c>
      <c r="R151">
        <f t="shared" si="14"/>
        <v>0.75951821142275455</v>
      </c>
      <c r="S151">
        <f t="shared" si="3"/>
        <v>43.517187977848792</v>
      </c>
    </row>
    <row r="152" spans="1:19" x14ac:dyDescent="0.25">
      <c r="A152">
        <f t="shared" si="11"/>
        <v>17</v>
      </c>
      <c r="B152">
        <f t="shared" si="12"/>
        <v>18</v>
      </c>
      <c r="C152" cm="1">
        <f t="array" ref="C152">INDEX(lines!$A$1:$F$39,pairing!$A152, 1)</f>
        <v>1187</v>
      </c>
      <c r="D152" cm="1">
        <f t="array" ref="D152">INDEX(lines!$A$1:$F$39,pairing!$A152, 2)</f>
        <v>585</v>
      </c>
      <c r="E152" cm="1">
        <f t="array" ref="E152">INDEX(lines!$A$1:$F$39,pairing!$A152, 3)</f>
        <v>1237</v>
      </c>
      <c r="F152" cm="1">
        <f t="array" ref="F152">INDEX(lines!$A$1:$F$39,pairing!$A152, 4)</f>
        <v>499</v>
      </c>
      <c r="G152" cm="1">
        <f t="array" ref="G152">INDEX(lines!$A$1:$F$39,pairing!$A152, 5)</f>
        <v>-1.04416905536114</v>
      </c>
      <c r="H152" cm="1">
        <f t="array" ref="H152">INDEX(lines!$A$1:$F$39,pairing!$A152, 6)</f>
        <v>-59.826479970355329</v>
      </c>
      <c r="I152" cm="1">
        <f t="array" ref="I152">INDEX(lines!$A$1:$F$39,pairing!$B152, 1)</f>
        <v>1079</v>
      </c>
      <c r="J152" cm="1">
        <f t="array" ref="J152">INDEX(lines!$A$1:$F$39,pairing!$B152, 2)</f>
        <v>532</v>
      </c>
      <c r="K152" cm="1">
        <f t="array" ref="K152">INDEX(lines!$A$1:$F$39,pairing!$B152, 3)</f>
        <v>1138</v>
      </c>
      <c r="L152" cm="1">
        <f t="array" ref="L152">INDEX(lines!$A$1:$F$39,pairing!$B152, 4)</f>
        <v>585</v>
      </c>
      <c r="M152" cm="1">
        <f t="array" ref="M152">INDEX(lines!$A$1:$F$39,pairing!$B152, 5)</f>
        <v>0.73187789493813304</v>
      </c>
      <c r="N152" cm="1">
        <f t="array" ref="N152">INDEX(lines!$A$1:$F$39,pairing!$B152, 6)</f>
        <v>41.933514498874096</v>
      </c>
      <c r="P152">
        <f t="shared" si="13"/>
        <v>1.4388038637897189</v>
      </c>
      <c r="Q152">
        <f t="shared" si="1"/>
        <v>82.437388942266665</v>
      </c>
      <c r="R152">
        <f t="shared" si="14"/>
        <v>1.4388038637897189</v>
      </c>
      <c r="S152">
        <f t="shared" si="3"/>
        <v>82.437388942266665</v>
      </c>
    </row>
    <row r="153" spans="1:19" x14ac:dyDescent="0.25">
      <c r="A153">
        <f t="shared" si="11"/>
        <v>17</v>
      </c>
      <c r="B153">
        <f t="shared" si="12"/>
        <v>19</v>
      </c>
      <c r="C153" cm="1">
        <f t="array" ref="C153">INDEX(lines!$A$1:$F$39,pairing!$A153, 1)</f>
        <v>1187</v>
      </c>
      <c r="D153" cm="1">
        <f t="array" ref="D153">INDEX(lines!$A$1:$F$39,pairing!$A153, 2)</f>
        <v>585</v>
      </c>
      <c r="E153" cm="1">
        <f t="array" ref="E153">INDEX(lines!$A$1:$F$39,pairing!$A153, 3)</f>
        <v>1237</v>
      </c>
      <c r="F153" cm="1">
        <f t="array" ref="F153">INDEX(lines!$A$1:$F$39,pairing!$A153, 4)</f>
        <v>499</v>
      </c>
      <c r="G153" cm="1">
        <f t="array" ref="G153">INDEX(lines!$A$1:$F$39,pairing!$A153, 5)</f>
        <v>-1.04416905536114</v>
      </c>
      <c r="H153" cm="1">
        <f t="array" ref="H153">INDEX(lines!$A$1:$F$39,pairing!$A153, 6)</f>
        <v>-59.826479970355329</v>
      </c>
      <c r="I153" cm="1">
        <f t="array" ref="I153">INDEX(lines!$A$1:$F$39,pairing!$B153, 1)</f>
        <v>1196</v>
      </c>
      <c r="J153" cm="1">
        <f t="array" ref="J153">INDEX(lines!$A$1:$F$39,pairing!$B153, 2)</f>
        <v>586</v>
      </c>
      <c r="K153" cm="1">
        <f t="array" ref="K153">INDEX(lines!$A$1:$F$39,pairing!$B153, 3)</f>
        <v>1237</v>
      </c>
      <c r="L153" cm="1">
        <f t="array" ref="L153">INDEX(lines!$A$1:$F$39,pairing!$B153, 4)</f>
        <v>514</v>
      </c>
      <c r="M153" cm="1">
        <f t="array" ref="M153">INDEX(lines!$A$1:$F$39,pairing!$B153, 5)</f>
        <v>-1.05314721741812</v>
      </c>
      <c r="N153" cm="1">
        <f t="array" ref="N153">INDEX(lines!$A$1:$F$39,pairing!$B153, 6)</f>
        <v>-60.340890764004776</v>
      </c>
      <c r="P153">
        <f t="shared" si="13"/>
        <v>-4.2759739037129237E-3</v>
      </c>
      <c r="Q153">
        <f t="shared" si="1"/>
        <v>-0.24499525799082958</v>
      </c>
      <c r="R153">
        <f t="shared" si="14"/>
        <v>4.2759739037129237E-3</v>
      </c>
      <c r="S153">
        <f t="shared" si="3"/>
        <v>0.24499525799082958</v>
      </c>
    </row>
    <row r="154" spans="1:19" x14ac:dyDescent="0.25">
      <c r="A154">
        <f t="shared" si="11"/>
        <v>18</v>
      </c>
      <c r="B154">
        <f t="shared" si="12"/>
        <v>19</v>
      </c>
      <c r="C154" cm="1">
        <f t="array" ref="C154">INDEX(lines!$A$1:$F$39,pairing!$A154, 1)</f>
        <v>1079</v>
      </c>
      <c r="D154" cm="1">
        <f t="array" ref="D154">INDEX(lines!$A$1:$F$39,pairing!$A154, 2)</f>
        <v>532</v>
      </c>
      <c r="E154" cm="1">
        <f t="array" ref="E154">INDEX(lines!$A$1:$F$39,pairing!$A154, 3)</f>
        <v>1138</v>
      </c>
      <c r="F154" cm="1">
        <f t="array" ref="F154">INDEX(lines!$A$1:$F$39,pairing!$A154, 4)</f>
        <v>585</v>
      </c>
      <c r="G154" cm="1">
        <f t="array" ref="G154">INDEX(lines!$A$1:$F$39,pairing!$A154, 5)</f>
        <v>0.73187789493813304</v>
      </c>
      <c r="H154" cm="1">
        <f t="array" ref="H154">INDEX(lines!$A$1:$F$39,pairing!$A154, 6)</f>
        <v>41.933514498874096</v>
      </c>
      <c r="I154" cm="1">
        <f t="array" ref="I154">INDEX(lines!$A$1:$F$39,pairing!$B154, 1)</f>
        <v>1196</v>
      </c>
      <c r="J154" cm="1">
        <f t="array" ref="J154">INDEX(lines!$A$1:$F$39,pairing!$B154, 2)</f>
        <v>586</v>
      </c>
      <c r="K154" cm="1">
        <f t="array" ref="K154">INDEX(lines!$A$1:$F$39,pairing!$B154, 3)</f>
        <v>1237</v>
      </c>
      <c r="L154" cm="1">
        <f t="array" ref="L154">INDEX(lines!$A$1:$F$39,pairing!$B154, 4)</f>
        <v>514</v>
      </c>
      <c r="M154" cm="1">
        <f t="array" ref="M154">INDEX(lines!$A$1:$F$39,pairing!$B154, 5)</f>
        <v>-1.05314721741812</v>
      </c>
      <c r="N154" cm="1">
        <f t="array" ref="N154">INDEX(lines!$A$1:$F$39,pairing!$B154, 6)</f>
        <v>-60.340890764004776</v>
      </c>
      <c r="P154">
        <f t="shared" si="13"/>
        <v>-1.4430798376934317</v>
      </c>
      <c r="Q154">
        <f t="shared" si="1"/>
        <v>-82.682384200257488</v>
      </c>
      <c r="R154">
        <f t="shared" si="14"/>
        <v>1.4430798376934317</v>
      </c>
      <c r="S154">
        <f t="shared" si="3"/>
        <v>82.682384200257488</v>
      </c>
    </row>
    <row r="155" spans="1:19" x14ac:dyDescent="0.25">
      <c r="A155">
        <f t="shared" si="11"/>
        <v>19</v>
      </c>
      <c r="B155">
        <f t="shared" si="12"/>
        <v>20</v>
      </c>
      <c r="C155" cm="1">
        <f t="array" ref="C155">INDEX(lines!$A$1:$F$39,pairing!$A155, 1)</f>
        <v>1196</v>
      </c>
      <c r="D155" cm="1">
        <f t="array" ref="D155">INDEX(lines!$A$1:$F$39,pairing!$A155, 2)</f>
        <v>586</v>
      </c>
      <c r="E155" cm="1">
        <f t="array" ref="E155">INDEX(lines!$A$1:$F$39,pairing!$A155, 3)</f>
        <v>1237</v>
      </c>
      <c r="F155" cm="1">
        <f t="array" ref="F155">INDEX(lines!$A$1:$F$39,pairing!$A155, 4)</f>
        <v>514</v>
      </c>
      <c r="G155" cm="1">
        <f t="array" ref="G155">INDEX(lines!$A$1:$F$39,pairing!$A155, 5)</f>
        <v>-1.05314721741812</v>
      </c>
      <c r="H155" cm="1">
        <f t="array" ref="H155">INDEX(lines!$A$1:$F$39,pairing!$A155, 6)</f>
        <v>-60.340890764004776</v>
      </c>
      <c r="I155" cm="1">
        <f t="array" ref="I155">INDEX(lines!$A$1:$F$39,pairing!$B155, 1)</f>
        <v>0</v>
      </c>
      <c r="J155" cm="1">
        <f t="array" ref="J155">INDEX(lines!$A$1:$F$39,pairing!$B155, 2)</f>
        <v>0</v>
      </c>
      <c r="K155" cm="1">
        <f t="array" ref="K155">INDEX(lines!$A$1:$F$39,pairing!$B155, 3)</f>
        <v>0</v>
      </c>
      <c r="L155" cm="1">
        <f t="array" ref="L155">INDEX(lines!$A$1:$F$39,pairing!$B155, 4)</f>
        <v>0</v>
      </c>
      <c r="M155" cm="1">
        <f t="array" ref="M155">INDEX(lines!$A$1:$F$39,pairing!$B155, 5)</f>
        <v>0</v>
      </c>
      <c r="N155" cm="1">
        <f t="array" ref="N155">INDEX(lines!$A$1:$F$39,pairing!$B155, 6)</f>
        <v>0</v>
      </c>
      <c r="P155">
        <f t="shared" si="13"/>
        <v>0.811278115372143</v>
      </c>
      <c r="Q155">
        <f t="shared" si="1"/>
        <v>46.482812022151265</v>
      </c>
      <c r="R155">
        <f t="shared" si="14"/>
        <v>0.811278115372143</v>
      </c>
      <c r="S155">
        <f t="shared" si="3"/>
        <v>46.482812022151265</v>
      </c>
    </row>
    <row r="156" spans="1:19" x14ac:dyDescent="0.25">
      <c r="A156">
        <f t="shared" si="11"/>
        <v>19</v>
      </c>
      <c r="B156">
        <f t="shared" si="12"/>
        <v>21</v>
      </c>
      <c r="C156" cm="1">
        <f t="array" ref="C156">INDEX(lines!$A$1:$F$39,pairing!$A156, 1)</f>
        <v>1196</v>
      </c>
      <c r="D156" cm="1">
        <f t="array" ref="D156">INDEX(lines!$A$1:$F$39,pairing!$A156, 2)</f>
        <v>586</v>
      </c>
      <c r="E156" cm="1">
        <f t="array" ref="E156">INDEX(lines!$A$1:$F$39,pairing!$A156, 3)</f>
        <v>1237</v>
      </c>
      <c r="F156" cm="1">
        <f t="array" ref="F156">INDEX(lines!$A$1:$F$39,pairing!$A156, 4)</f>
        <v>514</v>
      </c>
      <c r="G156" cm="1">
        <f t="array" ref="G156">INDEX(lines!$A$1:$F$39,pairing!$A156, 5)</f>
        <v>-1.05314721741812</v>
      </c>
      <c r="H156" cm="1">
        <f t="array" ref="H156">INDEX(lines!$A$1:$F$39,pairing!$A156, 6)</f>
        <v>-60.340890764004776</v>
      </c>
      <c r="I156" cm="1">
        <f t="array" ref="I156">INDEX(lines!$A$1:$F$39,pairing!$B156, 1)</f>
        <v>0</v>
      </c>
      <c r="J156" cm="1">
        <f t="array" ref="J156">INDEX(lines!$A$1:$F$39,pairing!$B156, 2)</f>
        <v>0</v>
      </c>
      <c r="K156" cm="1">
        <f t="array" ref="K156">INDEX(lines!$A$1:$F$39,pairing!$B156, 3)</f>
        <v>0</v>
      </c>
      <c r="L156" cm="1">
        <f t="array" ref="L156">INDEX(lines!$A$1:$F$39,pairing!$B156, 4)</f>
        <v>0</v>
      </c>
      <c r="M156" cm="1">
        <f t="array" ref="M156">INDEX(lines!$A$1:$F$39,pairing!$B156, 5)</f>
        <v>0</v>
      </c>
      <c r="N156" cm="1">
        <f t="array" ref="N156">INDEX(lines!$A$1:$F$39,pairing!$B156, 6)</f>
        <v>0</v>
      </c>
      <c r="P156">
        <f t="shared" si="13"/>
        <v>0.811278115372143</v>
      </c>
      <c r="Q156">
        <f t="shared" si="1"/>
        <v>46.482812022151265</v>
      </c>
      <c r="R156">
        <f t="shared" si="14"/>
        <v>0.811278115372143</v>
      </c>
      <c r="S156">
        <f t="shared" si="3"/>
        <v>46.482812022151265</v>
      </c>
    </row>
    <row r="157" spans="1:19" x14ac:dyDescent="0.25">
      <c r="A157">
        <f t="shared" ref="A157:A211" si="15">IF(B156=$X$2,A156+1,A156)</f>
        <v>19</v>
      </c>
      <c r="B157">
        <f t="shared" ref="B157:B211" si="16">IF(B156=$X$2,A157+1,B156+1)</f>
        <v>22</v>
      </c>
      <c r="C157" cm="1">
        <f t="array" ref="C157">INDEX(lines!$A$1:$F$39,pairing!$A157, 1)</f>
        <v>1196</v>
      </c>
      <c r="D157" cm="1">
        <f t="array" ref="D157">INDEX(lines!$A$1:$F$39,pairing!$A157, 2)</f>
        <v>586</v>
      </c>
      <c r="E157" cm="1">
        <f t="array" ref="E157">INDEX(lines!$A$1:$F$39,pairing!$A157, 3)</f>
        <v>1237</v>
      </c>
      <c r="F157" cm="1">
        <f t="array" ref="F157">INDEX(lines!$A$1:$F$39,pairing!$A157, 4)</f>
        <v>514</v>
      </c>
      <c r="G157" cm="1">
        <f t="array" ref="G157">INDEX(lines!$A$1:$F$39,pairing!$A157, 5)</f>
        <v>-1.05314721741812</v>
      </c>
      <c r="H157" cm="1">
        <f t="array" ref="H157">INDEX(lines!$A$1:$F$39,pairing!$A157, 6)</f>
        <v>-60.340890764004776</v>
      </c>
      <c r="I157" cm="1">
        <f t="array" ref="I157">INDEX(lines!$A$1:$F$39,pairing!$B157, 1)</f>
        <v>0</v>
      </c>
      <c r="J157" cm="1">
        <f t="array" ref="J157">INDEX(lines!$A$1:$F$39,pairing!$B157, 2)</f>
        <v>0</v>
      </c>
      <c r="K157" cm="1">
        <f t="array" ref="K157">INDEX(lines!$A$1:$F$39,pairing!$B157, 3)</f>
        <v>0</v>
      </c>
      <c r="L157" cm="1">
        <f t="array" ref="L157">INDEX(lines!$A$1:$F$39,pairing!$B157, 4)</f>
        <v>0</v>
      </c>
      <c r="M157" cm="1">
        <f t="array" ref="M157">INDEX(lines!$A$1:$F$39,pairing!$B157, 5)</f>
        <v>0</v>
      </c>
      <c r="N157" cm="1">
        <f t="array" ref="N157">INDEX(lines!$A$1:$F$39,pairing!$B157, 6)</f>
        <v>0</v>
      </c>
      <c r="P157">
        <f t="shared" ref="P157:P211" si="17">ATAN((M157-G157)/(1+M157*G157))</f>
        <v>0.811278115372143</v>
      </c>
      <c r="Q157">
        <f t="shared" si="1"/>
        <v>46.482812022151265</v>
      </c>
      <c r="R157">
        <f t="shared" ref="R157:R211" si="18">ABS(P157)</f>
        <v>0.811278115372143</v>
      </c>
      <c r="S157">
        <f t="shared" si="3"/>
        <v>46.482812022151265</v>
      </c>
    </row>
    <row r="158" spans="1:19" x14ac:dyDescent="0.25">
      <c r="A158">
        <f t="shared" si="15"/>
        <v>19</v>
      </c>
      <c r="B158">
        <f t="shared" si="16"/>
        <v>23</v>
      </c>
      <c r="C158" cm="1">
        <f t="array" ref="C158">INDEX(lines!$A$1:$F$39,pairing!$A158, 1)</f>
        <v>1196</v>
      </c>
      <c r="D158" cm="1">
        <f t="array" ref="D158">INDEX(lines!$A$1:$F$39,pairing!$A158, 2)</f>
        <v>586</v>
      </c>
      <c r="E158" cm="1">
        <f t="array" ref="E158">INDEX(lines!$A$1:$F$39,pairing!$A158, 3)</f>
        <v>1237</v>
      </c>
      <c r="F158" cm="1">
        <f t="array" ref="F158">INDEX(lines!$A$1:$F$39,pairing!$A158, 4)</f>
        <v>514</v>
      </c>
      <c r="G158" cm="1">
        <f t="array" ref="G158">INDEX(lines!$A$1:$F$39,pairing!$A158, 5)</f>
        <v>-1.05314721741812</v>
      </c>
      <c r="H158" cm="1">
        <f t="array" ref="H158">INDEX(lines!$A$1:$F$39,pairing!$A158, 6)</f>
        <v>-60.340890764004776</v>
      </c>
      <c r="I158" cm="1">
        <f t="array" ref="I158">INDEX(lines!$A$1:$F$39,pairing!$B158, 1)</f>
        <v>0</v>
      </c>
      <c r="J158" cm="1">
        <f t="array" ref="J158">INDEX(lines!$A$1:$F$39,pairing!$B158, 2)</f>
        <v>0</v>
      </c>
      <c r="K158" cm="1">
        <f t="array" ref="K158">INDEX(lines!$A$1:$F$39,pairing!$B158, 3)</f>
        <v>0</v>
      </c>
      <c r="L158" cm="1">
        <f t="array" ref="L158">INDEX(lines!$A$1:$F$39,pairing!$B158, 4)</f>
        <v>0</v>
      </c>
      <c r="M158" cm="1">
        <f t="array" ref="M158">INDEX(lines!$A$1:$F$39,pairing!$B158, 5)</f>
        <v>0</v>
      </c>
      <c r="N158" cm="1">
        <f t="array" ref="N158">INDEX(lines!$A$1:$F$39,pairing!$B158, 6)</f>
        <v>0</v>
      </c>
      <c r="P158">
        <f t="shared" si="17"/>
        <v>0.811278115372143</v>
      </c>
      <c r="Q158">
        <f t="shared" si="1"/>
        <v>46.482812022151265</v>
      </c>
      <c r="R158">
        <f t="shared" si="18"/>
        <v>0.811278115372143</v>
      </c>
      <c r="S158">
        <f t="shared" si="3"/>
        <v>46.482812022151265</v>
      </c>
    </row>
    <row r="159" spans="1:19" x14ac:dyDescent="0.25">
      <c r="A159">
        <f t="shared" si="15"/>
        <v>19</v>
      </c>
      <c r="B159">
        <f t="shared" si="16"/>
        <v>24</v>
      </c>
      <c r="C159" cm="1">
        <f t="array" ref="C159">INDEX(lines!$A$1:$F$39,pairing!$A159, 1)</f>
        <v>1196</v>
      </c>
      <c r="D159" cm="1">
        <f t="array" ref="D159">INDEX(lines!$A$1:$F$39,pairing!$A159, 2)</f>
        <v>586</v>
      </c>
      <c r="E159" cm="1">
        <f t="array" ref="E159">INDEX(lines!$A$1:$F$39,pairing!$A159, 3)</f>
        <v>1237</v>
      </c>
      <c r="F159" cm="1">
        <f t="array" ref="F159">INDEX(lines!$A$1:$F$39,pairing!$A159, 4)</f>
        <v>514</v>
      </c>
      <c r="G159" cm="1">
        <f t="array" ref="G159">INDEX(lines!$A$1:$F$39,pairing!$A159, 5)</f>
        <v>-1.05314721741812</v>
      </c>
      <c r="H159" cm="1">
        <f t="array" ref="H159">INDEX(lines!$A$1:$F$39,pairing!$A159, 6)</f>
        <v>-60.340890764004776</v>
      </c>
      <c r="I159" cm="1">
        <f t="array" ref="I159">INDEX(lines!$A$1:$F$39,pairing!$B159, 1)</f>
        <v>0</v>
      </c>
      <c r="J159" cm="1">
        <f t="array" ref="J159">INDEX(lines!$A$1:$F$39,pairing!$B159, 2)</f>
        <v>0</v>
      </c>
      <c r="K159" cm="1">
        <f t="array" ref="K159">INDEX(lines!$A$1:$F$39,pairing!$B159, 3)</f>
        <v>0</v>
      </c>
      <c r="L159" cm="1">
        <f t="array" ref="L159">INDEX(lines!$A$1:$F$39,pairing!$B159, 4)</f>
        <v>0</v>
      </c>
      <c r="M159" cm="1">
        <f t="array" ref="M159">INDEX(lines!$A$1:$F$39,pairing!$B159, 5)</f>
        <v>0</v>
      </c>
      <c r="N159" cm="1">
        <f t="array" ref="N159">INDEX(lines!$A$1:$F$39,pairing!$B159, 6)</f>
        <v>0</v>
      </c>
      <c r="P159">
        <f t="shared" si="17"/>
        <v>0.811278115372143</v>
      </c>
      <c r="Q159">
        <f t="shared" si="1"/>
        <v>46.482812022151265</v>
      </c>
      <c r="R159">
        <f t="shared" si="18"/>
        <v>0.811278115372143</v>
      </c>
      <c r="S159">
        <f t="shared" si="3"/>
        <v>46.482812022151265</v>
      </c>
    </row>
    <row r="160" spans="1:19" x14ac:dyDescent="0.25">
      <c r="A160">
        <f t="shared" si="15"/>
        <v>19</v>
      </c>
      <c r="B160">
        <f t="shared" si="16"/>
        <v>25</v>
      </c>
      <c r="C160" cm="1">
        <f t="array" ref="C160">INDEX(lines!$A$1:$F$39,pairing!$A160, 1)</f>
        <v>1196</v>
      </c>
      <c r="D160" cm="1">
        <f t="array" ref="D160">INDEX(lines!$A$1:$F$39,pairing!$A160, 2)</f>
        <v>586</v>
      </c>
      <c r="E160" cm="1">
        <f t="array" ref="E160">INDEX(lines!$A$1:$F$39,pairing!$A160, 3)</f>
        <v>1237</v>
      </c>
      <c r="F160" cm="1">
        <f t="array" ref="F160">INDEX(lines!$A$1:$F$39,pairing!$A160, 4)</f>
        <v>514</v>
      </c>
      <c r="G160" cm="1">
        <f t="array" ref="G160">INDEX(lines!$A$1:$F$39,pairing!$A160, 5)</f>
        <v>-1.05314721741812</v>
      </c>
      <c r="H160" cm="1">
        <f t="array" ref="H160">INDEX(lines!$A$1:$F$39,pairing!$A160, 6)</f>
        <v>-60.340890764004776</v>
      </c>
      <c r="I160" cm="1">
        <f t="array" ref="I160">INDEX(lines!$A$1:$F$39,pairing!$B160, 1)</f>
        <v>0</v>
      </c>
      <c r="J160" cm="1">
        <f t="array" ref="J160">INDEX(lines!$A$1:$F$39,pairing!$B160, 2)</f>
        <v>0</v>
      </c>
      <c r="K160" cm="1">
        <f t="array" ref="K160">INDEX(lines!$A$1:$F$39,pairing!$B160, 3)</f>
        <v>0</v>
      </c>
      <c r="L160" cm="1">
        <f t="array" ref="L160">INDEX(lines!$A$1:$F$39,pairing!$B160, 4)</f>
        <v>0</v>
      </c>
      <c r="M160" cm="1">
        <f t="array" ref="M160">INDEX(lines!$A$1:$F$39,pairing!$B160, 5)</f>
        <v>0</v>
      </c>
      <c r="N160" cm="1">
        <f t="array" ref="N160">INDEX(lines!$A$1:$F$39,pairing!$B160, 6)</f>
        <v>0</v>
      </c>
      <c r="P160">
        <f t="shared" si="17"/>
        <v>0.811278115372143</v>
      </c>
      <c r="Q160">
        <f t="shared" si="1"/>
        <v>46.482812022151265</v>
      </c>
      <c r="R160">
        <f t="shared" si="18"/>
        <v>0.811278115372143</v>
      </c>
      <c r="S160">
        <f t="shared" si="3"/>
        <v>46.482812022151265</v>
      </c>
    </row>
    <row r="161" spans="1:19" x14ac:dyDescent="0.25">
      <c r="A161">
        <f t="shared" si="15"/>
        <v>19</v>
      </c>
      <c r="B161">
        <f t="shared" si="16"/>
        <v>26</v>
      </c>
      <c r="C161" cm="1">
        <f t="array" ref="C161">INDEX(lines!$A$1:$F$39,pairing!$A161, 1)</f>
        <v>1196</v>
      </c>
      <c r="D161" cm="1">
        <f t="array" ref="D161">INDEX(lines!$A$1:$F$39,pairing!$A161, 2)</f>
        <v>586</v>
      </c>
      <c r="E161" cm="1">
        <f t="array" ref="E161">INDEX(lines!$A$1:$F$39,pairing!$A161, 3)</f>
        <v>1237</v>
      </c>
      <c r="F161" cm="1">
        <f t="array" ref="F161">INDEX(lines!$A$1:$F$39,pairing!$A161, 4)</f>
        <v>514</v>
      </c>
      <c r="G161" cm="1">
        <f t="array" ref="G161">INDEX(lines!$A$1:$F$39,pairing!$A161, 5)</f>
        <v>-1.05314721741812</v>
      </c>
      <c r="H161" cm="1">
        <f t="array" ref="H161">INDEX(lines!$A$1:$F$39,pairing!$A161, 6)</f>
        <v>-60.340890764004776</v>
      </c>
      <c r="I161" cm="1">
        <f t="array" ref="I161">INDEX(lines!$A$1:$F$39,pairing!$B161, 1)</f>
        <v>0</v>
      </c>
      <c r="J161" cm="1">
        <f t="array" ref="J161">INDEX(lines!$A$1:$F$39,pairing!$B161, 2)</f>
        <v>0</v>
      </c>
      <c r="K161" cm="1">
        <f t="array" ref="K161">INDEX(lines!$A$1:$F$39,pairing!$B161, 3)</f>
        <v>0</v>
      </c>
      <c r="L161" cm="1">
        <f t="array" ref="L161">INDEX(lines!$A$1:$F$39,pairing!$B161, 4)</f>
        <v>0</v>
      </c>
      <c r="M161" cm="1">
        <f t="array" ref="M161">INDEX(lines!$A$1:$F$39,pairing!$B161, 5)</f>
        <v>0</v>
      </c>
      <c r="N161" cm="1">
        <f t="array" ref="N161">INDEX(lines!$A$1:$F$39,pairing!$B161, 6)</f>
        <v>0</v>
      </c>
      <c r="P161">
        <f t="shared" si="17"/>
        <v>0.811278115372143</v>
      </c>
      <c r="Q161">
        <f t="shared" si="1"/>
        <v>46.482812022151265</v>
      </c>
      <c r="R161">
        <f t="shared" si="18"/>
        <v>0.811278115372143</v>
      </c>
      <c r="S161">
        <f t="shared" si="3"/>
        <v>46.482812022151265</v>
      </c>
    </row>
    <row r="162" spans="1:19" x14ac:dyDescent="0.25">
      <c r="A162">
        <f t="shared" si="15"/>
        <v>19</v>
      </c>
      <c r="B162">
        <f t="shared" si="16"/>
        <v>27</v>
      </c>
      <c r="C162" cm="1">
        <f t="array" ref="C162">INDEX(lines!$A$1:$F$39,pairing!$A162, 1)</f>
        <v>1196</v>
      </c>
      <c r="D162" cm="1">
        <f t="array" ref="D162">INDEX(lines!$A$1:$F$39,pairing!$A162, 2)</f>
        <v>586</v>
      </c>
      <c r="E162" cm="1">
        <f t="array" ref="E162">INDEX(lines!$A$1:$F$39,pairing!$A162, 3)</f>
        <v>1237</v>
      </c>
      <c r="F162" cm="1">
        <f t="array" ref="F162">INDEX(lines!$A$1:$F$39,pairing!$A162, 4)</f>
        <v>514</v>
      </c>
      <c r="G162" cm="1">
        <f t="array" ref="G162">INDEX(lines!$A$1:$F$39,pairing!$A162, 5)</f>
        <v>-1.05314721741812</v>
      </c>
      <c r="H162" cm="1">
        <f t="array" ref="H162">INDEX(lines!$A$1:$F$39,pairing!$A162, 6)</f>
        <v>-60.340890764004776</v>
      </c>
      <c r="I162" cm="1">
        <f t="array" ref="I162">INDEX(lines!$A$1:$F$39,pairing!$B162, 1)</f>
        <v>0</v>
      </c>
      <c r="J162" cm="1">
        <f t="array" ref="J162">INDEX(lines!$A$1:$F$39,pairing!$B162, 2)</f>
        <v>0</v>
      </c>
      <c r="K162" cm="1">
        <f t="array" ref="K162">INDEX(lines!$A$1:$F$39,pairing!$B162, 3)</f>
        <v>0</v>
      </c>
      <c r="L162" cm="1">
        <f t="array" ref="L162">INDEX(lines!$A$1:$F$39,pairing!$B162, 4)</f>
        <v>0</v>
      </c>
      <c r="M162" cm="1">
        <f t="array" ref="M162">INDEX(lines!$A$1:$F$39,pairing!$B162, 5)</f>
        <v>0</v>
      </c>
      <c r="N162" cm="1">
        <f t="array" ref="N162">INDEX(lines!$A$1:$F$39,pairing!$B162, 6)</f>
        <v>0</v>
      </c>
      <c r="P162">
        <f t="shared" si="17"/>
        <v>0.811278115372143</v>
      </c>
      <c r="Q162">
        <f t="shared" si="1"/>
        <v>46.482812022151265</v>
      </c>
      <c r="R162">
        <f t="shared" si="18"/>
        <v>0.811278115372143</v>
      </c>
      <c r="S162">
        <f t="shared" si="3"/>
        <v>46.482812022151265</v>
      </c>
    </row>
    <row r="163" spans="1:19" x14ac:dyDescent="0.25">
      <c r="A163">
        <f t="shared" si="15"/>
        <v>19</v>
      </c>
      <c r="B163">
        <f t="shared" si="16"/>
        <v>28</v>
      </c>
      <c r="C163" cm="1">
        <f t="array" ref="C163">INDEX(lines!$A$1:$F$39,pairing!$A163, 1)</f>
        <v>1196</v>
      </c>
      <c r="D163" cm="1">
        <f t="array" ref="D163">INDEX(lines!$A$1:$F$39,pairing!$A163, 2)</f>
        <v>586</v>
      </c>
      <c r="E163" cm="1">
        <f t="array" ref="E163">INDEX(lines!$A$1:$F$39,pairing!$A163, 3)</f>
        <v>1237</v>
      </c>
      <c r="F163" cm="1">
        <f t="array" ref="F163">INDEX(lines!$A$1:$F$39,pairing!$A163, 4)</f>
        <v>514</v>
      </c>
      <c r="G163" cm="1">
        <f t="array" ref="G163">INDEX(lines!$A$1:$F$39,pairing!$A163, 5)</f>
        <v>-1.05314721741812</v>
      </c>
      <c r="H163" cm="1">
        <f t="array" ref="H163">INDEX(lines!$A$1:$F$39,pairing!$A163, 6)</f>
        <v>-60.340890764004776</v>
      </c>
      <c r="I163" cm="1">
        <f t="array" ref="I163">INDEX(lines!$A$1:$F$39,pairing!$B163, 1)</f>
        <v>0</v>
      </c>
      <c r="J163" cm="1">
        <f t="array" ref="J163">INDEX(lines!$A$1:$F$39,pairing!$B163, 2)</f>
        <v>0</v>
      </c>
      <c r="K163" cm="1">
        <f t="array" ref="K163">INDEX(lines!$A$1:$F$39,pairing!$B163, 3)</f>
        <v>0</v>
      </c>
      <c r="L163" cm="1">
        <f t="array" ref="L163">INDEX(lines!$A$1:$F$39,pairing!$B163, 4)</f>
        <v>0</v>
      </c>
      <c r="M163" cm="1">
        <f t="array" ref="M163">INDEX(lines!$A$1:$F$39,pairing!$B163, 5)</f>
        <v>0</v>
      </c>
      <c r="N163" cm="1">
        <f t="array" ref="N163">INDEX(lines!$A$1:$F$39,pairing!$B163, 6)</f>
        <v>0</v>
      </c>
      <c r="P163">
        <f t="shared" si="17"/>
        <v>0.811278115372143</v>
      </c>
      <c r="Q163">
        <f t="shared" si="1"/>
        <v>46.482812022151265</v>
      </c>
      <c r="R163">
        <f t="shared" si="18"/>
        <v>0.811278115372143</v>
      </c>
      <c r="S163">
        <f t="shared" si="3"/>
        <v>46.482812022151265</v>
      </c>
    </row>
    <row r="164" spans="1:19" x14ac:dyDescent="0.25">
      <c r="A164">
        <f t="shared" si="15"/>
        <v>19</v>
      </c>
      <c r="B164">
        <f t="shared" si="16"/>
        <v>29</v>
      </c>
      <c r="C164" cm="1">
        <f t="array" ref="C164">INDEX(lines!$A$1:$F$39,pairing!$A164, 1)</f>
        <v>1196</v>
      </c>
      <c r="D164" cm="1">
        <f t="array" ref="D164">INDEX(lines!$A$1:$F$39,pairing!$A164, 2)</f>
        <v>586</v>
      </c>
      <c r="E164" cm="1">
        <f t="array" ref="E164">INDEX(lines!$A$1:$F$39,pairing!$A164, 3)</f>
        <v>1237</v>
      </c>
      <c r="F164" cm="1">
        <f t="array" ref="F164">INDEX(lines!$A$1:$F$39,pairing!$A164, 4)</f>
        <v>514</v>
      </c>
      <c r="G164" cm="1">
        <f t="array" ref="G164">INDEX(lines!$A$1:$F$39,pairing!$A164, 5)</f>
        <v>-1.05314721741812</v>
      </c>
      <c r="H164" cm="1">
        <f t="array" ref="H164">INDEX(lines!$A$1:$F$39,pairing!$A164, 6)</f>
        <v>-60.340890764004776</v>
      </c>
      <c r="I164" cm="1">
        <f t="array" ref="I164">INDEX(lines!$A$1:$F$39,pairing!$B164, 1)</f>
        <v>0</v>
      </c>
      <c r="J164" cm="1">
        <f t="array" ref="J164">INDEX(lines!$A$1:$F$39,pairing!$B164, 2)</f>
        <v>0</v>
      </c>
      <c r="K164" cm="1">
        <f t="array" ref="K164">INDEX(lines!$A$1:$F$39,pairing!$B164, 3)</f>
        <v>0</v>
      </c>
      <c r="L164" cm="1">
        <f t="array" ref="L164">INDEX(lines!$A$1:$F$39,pairing!$B164, 4)</f>
        <v>0</v>
      </c>
      <c r="M164" cm="1">
        <f t="array" ref="M164">INDEX(lines!$A$1:$F$39,pairing!$B164, 5)</f>
        <v>0</v>
      </c>
      <c r="N164" cm="1">
        <f t="array" ref="N164">INDEX(lines!$A$1:$F$39,pairing!$B164, 6)</f>
        <v>0</v>
      </c>
      <c r="P164">
        <f t="shared" si="17"/>
        <v>0.811278115372143</v>
      </c>
      <c r="Q164">
        <f t="shared" si="1"/>
        <v>46.482812022151265</v>
      </c>
      <c r="R164">
        <f t="shared" si="18"/>
        <v>0.811278115372143</v>
      </c>
      <c r="S164">
        <f t="shared" si="3"/>
        <v>46.482812022151265</v>
      </c>
    </row>
    <row r="165" spans="1:19" x14ac:dyDescent="0.25">
      <c r="A165">
        <f t="shared" si="15"/>
        <v>19</v>
      </c>
      <c r="B165">
        <f t="shared" si="16"/>
        <v>30</v>
      </c>
      <c r="C165" cm="1">
        <f t="array" ref="C165">INDEX(lines!$A$1:$F$39,pairing!$A165, 1)</f>
        <v>1196</v>
      </c>
      <c r="D165" cm="1">
        <f t="array" ref="D165">INDEX(lines!$A$1:$F$39,pairing!$A165, 2)</f>
        <v>586</v>
      </c>
      <c r="E165" cm="1">
        <f t="array" ref="E165">INDEX(lines!$A$1:$F$39,pairing!$A165, 3)</f>
        <v>1237</v>
      </c>
      <c r="F165" cm="1">
        <f t="array" ref="F165">INDEX(lines!$A$1:$F$39,pairing!$A165, 4)</f>
        <v>514</v>
      </c>
      <c r="G165" cm="1">
        <f t="array" ref="G165">INDEX(lines!$A$1:$F$39,pairing!$A165, 5)</f>
        <v>-1.05314721741812</v>
      </c>
      <c r="H165" cm="1">
        <f t="array" ref="H165">INDEX(lines!$A$1:$F$39,pairing!$A165, 6)</f>
        <v>-60.340890764004776</v>
      </c>
      <c r="I165" cm="1">
        <f t="array" ref="I165">INDEX(lines!$A$1:$F$39,pairing!$B165, 1)</f>
        <v>0</v>
      </c>
      <c r="J165" cm="1">
        <f t="array" ref="J165">INDEX(lines!$A$1:$F$39,pairing!$B165, 2)</f>
        <v>0</v>
      </c>
      <c r="K165" cm="1">
        <f t="array" ref="K165">INDEX(lines!$A$1:$F$39,pairing!$B165, 3)</f>
        <v>0</v>
      </c>
      <c r="L165" cm="1">
        <f t="array" ref="L165">INDEX(lines!$A$1:$F$39,pairing!$B165, 4)</f>
        <v>0</v>
      </c>
      <c r="M165" cm="1">
        <f t="array" ref="M165">INDEX(lines!$A$1:$F$39,pairing!$B165, 5)</f>
        <v>0</v>
      </c>
      <c r="N165" cm="1">
        <f t="array" ref="N165">INDEX(lines!$A$1:$F$39,pairing!$B165, 6)</f>
        <v>0</v>
      </c>
      <c r="P165">
        <f t="shared" si="17"/>
        <v>0.811278115372143</v>
      </c>
      <c r="Q165">
        <f t="shared" si="1"/>
        <v>46.482812022151265</v>
      </c>
      <c r="R165">
        <f t="shared" si="18"/>
        <v>0.811278115372143</v>
      </c>
      <c r="S165">
        <f t="shared" si="3"/>
        <v>46.482812022151265</v>
      </c>
    </row>
    <row r="166" spans="1:19" x14ac:dyDescent="0.25">
      <c r="A166">
        <f t="shared" si="15"/>
        <v>19</v>
      </c>
      <c r="B166">
        <f t="shared" si="16"/>
        <v>31</v>
      </c>
      <c r="C166" cm="1">
        <f t="array" ref="C166">INDEX(lines!$A$1:$F$39,pairing!$A166, 1)</f>
        <v>1196</v>
      </c>
      <c r="D166" cm="1">
        <f t="array" ref="D166">INDEX(lines!$A$1:$F$39,pairing!$A166, 2)</f>
        <v>586</v>
      </c>
      <c r="E166" cm="1">
        <f t="array" ref="E166">INDEX(lines!$A$1:$F$39,pairing!$A166, 3)</f>
        <v>1237</v>
      </c>
      <c r="F166" cm="1">
        <f t="array" ref="F166">INDEX(lines!$A$1:$F$39,pairing!$A166, 4)</f>
        <v>514</v>
      </c>
      <c r="G166" cm="1">
        <f t="array" ref="G166">INDEX(lines!$A$1:$F$39,pairing!$A166, 5)</f>
        <v>-1.05314721741812</v>
      </c>
      <c r="H166" cm="1">
        <f t="array" ref="H166">INDEX(lines!$A$1:$F$39,pairing!$A166, 6)</f>
        <v>-60.340890764004776</v>
      </c>
      <c r="I166" cm="1">
        <f t="array" ref="I166">INDEX(lines!$A$1:$F$39,pairing!$B166, 1)</f>
        <v>0</v>
      </c>
      <c r="J166" cm="1">
        <f t="array" ref="J166">INDEX(lines!$A$1:$F$39,pairing!$B166, 2)</f>
        <v>0</v>
      </c>
      <c r="K166" cm="1">
        <f t="array" ref="K166">INDEX(lines!$A$1:$F$39,pairing!$B166, 3)</f>
        <v>0</v>
      </c>
      <c r="L166" cm="1">
        <f t="array" ref="L166">INDEX(lines!$A$1:$F$39,pairing!$B166, 4)</f>
        <v>0</v>
      </c>
      <c r="M166" cm="1">
        <f t="array" ref="M166">INDEX(lines!$A$1:$F$39,pairing!$B166, 5)</f>
        <v>0</v>
      </c>
      <c r="N166" cm="1">
        <f t="array" ref="N166">INDEX(lines!$A$1:$F$39,pairing!$B166, 6)</f>
        <v>0</v>
      </c>
      <c r="P166">
        <f t="shared" si="17"/>
        <v>0.811278115372143</v>
      </c>
      <c r="Q166">
        <f t="shared" si="1"/>
        <v>46.482812022151265</v>
      </c>
      <c r="R166">
        <f t="shared" si="18"/>
        <v>0.811278115372143</v>
      </c>
      <c r="S166">
        <f t="shared" si="3"/>
        <v>46.482812022151265</v>
      </c>
    </row>
    <row r="167" spans="1:19" x14ac:dyDescent="0.25">
      <c r="A167">
        <f t="shared" si="15"/>
        <v>19</v>
      </c>
      <c r="B167">
        <f t="shared" si="16"/>
        <v>32</v>
      </c>
      <c r="C167" cm="1">
        <f t="array" ref="C167">INDEX(lines!$A$1:$F$39,pairing!$A167, 1)</f>
        <v>1196</v>
      </c>
      <c r="D167" cm="1">
        <f t="array" ref="D167">INDEX(lines!$A$1:$F$39,pairing!$A167, 2)</f>
        <v>586</v>
      </c>
      <c r="E167" cm="1">
        <f t="array" ref="E167">INDEX(lines!$A$1:$F$39,pairing!$A167, 3)</f>
        <v>1237</v>
      </c>
      <c r="F167" cm="1">
        <f t="array" ref="F167">INDEX(lines!$A$1:$F$39,pairing!$A167, 4)</f>
        <v>514</v>
      </c>
      <c r="G167" cm="1">
        <f t="array" ref="G167">INDEX(lines!$A$1:$F$39,pairing!$A167, 5)</f>
        <v>-1.05314721741812</v>
      </c>
      <c r="H167" cm="1">
        <f t="array" ref="H167">INDEX(lines!$A$1:$F$39,pairing!$A167, 6)</f>
        <v>-60.340890764004776</v>
      </c>
      <c r="I167" cm="1">
        <f t="array" ref="I167">INDEX(lines!$A$1:$F$39,pairing!$B167, 1)</f>
        <v>0</v>
      </c>
      <c r="J167" cm="1">
        <f t="array" ref="J167">INDEX(lines!$A$1:$F$39,pairing!$B167, 2)</f>
        <v>0</v>
      </c>
      <c r="K167" cm="1">
        <f t="array" ref="K167">INDEX(lines!$A$1:$F$39,pairing!$B167, 3)</f>
        <v>0</v>
      </c>
      <c r="L167" cm="1">
        <f t="array" ref="L167">INDEX(lines!$A$1:$F$39,pairing!$B167, 4)</f>
        <v>0</v>
      </c>
      <c r="M167" cm="1">
        <f t="array" ref="M167">INDEX(lines!$A$1:$F$39,pairing!$B167, 5)</f>
        <v>0</v>
      </c>
      <c r="N167" cm="1">
        <f t="array" ref="N167">INDEX(lines!$A$1:$F$39,pairing!$B167, 6)</f>
        <v>0</v>
      </c>
      <c r="P167">
        <f t="shared" si="17"/>
        <v>0.811278115372143</v>
      </c>
      <c r="Q167">
        <f t="shared" si="1"/>
        <v>46.482812022151265</v>
      </c>
      <c r="R167">
        <f t="shared" si="18"/>
        <v>0.811278115372143</v>
      </c>
      <c r="S167">
        <f t="shared" si="3"/>
        <v>46.482812022151265</v>
      </c>
    </row>
    <row r="168" spans="1:19" x14ac:dyDescent="0.25">
      <c r="A168">
        <f t="shared" si="15"/>
        <v>19</v>
      </c>
      <c r="B168">
        <f t="shared" si="16"/>
        <v>33</v>
      </c>
      <c r="C168" cm="1">
        <f t="array" ref="C168">INDEX(lines!$A$1:$F$39,pairing!$A168, 1)</f>
        <v>1196</v>
      </c>
      <c r="D168" cm="1">
        <f t="array" ref="D168">INDEX(lines!$A$1:$F$39,pairing!$A168, 2)</f>
        <v>586</v>
      </c>
      <c r="E168" cm="1">
        <f t="array" ref="E168">INDEX(lines!$A$1:$F$39,pairing!$A168, 3)</f>
        <v>1237</v>
      </c>
      <c r="F168" cm="1">
        <f t="array" ref="F168">INDEX(lines!$A$1:$F$39,pairing!$A168, 4)</f>
        <v>514</v>
      </c>
      <c r="G168" cm="1">
        <f t="array" ref="G168">INDEX(lines!$A$1:$F$39,pairing!$A168, 5)</f>
        <v>-1.05314721741812</v>
      </c>
      <c r="H168" cm="1">
        <f t="array" ref="H168">INDEX(lines!$A$1:$F$39,pairing!$A168, 6)</f>
        <v>-60.340890764004776</v>
      </c>
      <c r="I168" cm="1">
        <f t="array" ref="I168">INDEX(lines!$A$1:$F$39,pairing!$B168, 1)</f>
        <v>0</v>
      </c>
      <c r="J168" cm="1">
        <f t="array" ref="J168">INDEX(lines!$A$1:$F$39,pairing!$B168, 2)</f>
        <v>0</v>
      </c>
      <c r="K168" cm="1">
        <f t="array" ref="K168">INDEX(lines!$A$1:$F$39,pairing!$B168, 3)</f>
        <v>0</v>
      </c>
      <c r="L168" cm="1">
        <f t="array" ref="L168">INDEX(lines!$A$1:$F$39,pairing!$B168, 4)</f>
        <v>0</v>
      </c>
      <c r="M168" cm="1">
        <f t="array" ref="M168">INDEX(lines!$A$1:$F$39,pairing!$B168, 5)</f>
        <v>0</v>
      </c>
      <c r="N168" cm="1">
        <f t="array" ref="N168">INDEX(lines!$A$1:$F$39,pairing!$B168, 6)</f>
        <v>0</v>
      </c>
      <c r="P168">
        <f t="shared" si="17"/>
        <v>0.811278115372143</v>
      </c>
      <c r="Q168">
        <f t="shared" si="1"/>
        <v>46.482812022151265</v>
      </c>
      <c r="R168">
        <f t="shared" si="18"/>
        <v>0.811278115372143</v>
      </c>
      <c r="S168">
        <f t="shared" si="3"/>
        <v>46.482812022151265</v>
      </c>
    </row>
    <row r="169" spans="1:19" x14ac:dyDescent="0.25">
      <c r="A169">
        <f t="shared" si="15"/>
        <v>19</v>
      </c>
      <c r="B169">
        <f t="shared" si="16"/>
        <v>34</v>
      </c>
      <c r="C169" cm="1">
        <f t="array" ref="C169">INDEX(lines!$A$1:$F$39,pairing!$A169, 1)</f>
        <v>1196</v>
      </c>
      <c r="D169" cm="1">
        <f t="array" ref="D169">INDEX(lines!$A$1:$F$39,pairing!$A169, 2)</f>
        <v>586</v>
      </c>
      <c r="E169" cm="1">
        <f t="array" ref="E169">INDEX(lines!$A$1:$F$39,pairing!$A169, 3)</f>
        <v>1237</v>
      </c>
      <c r="F169" cm="1">
        <f t="array" ref="F169">INDEX(lines!$A$1:$F$39,pairing!$A169, 4)</f>
        <v>514</v>
      </c>
      <c r="G169" cm="1">
        <f t="array" ref="G169">INDEX(lines!$A$1:$F$39,pairing!$A169, 5)</f>
        <v>-1.05314721741812</v>
      </c>
      <c r="H169" cm="1">
        <f t="array" ref="H169">INDEX(lines!$A$1:$F$39,pairing!$A169, 6)</f>
        <v>-60.340890764004776</v>
      </c>
      <c r="I169" cm="1">
        <f t="array" ref="I169">INDEX(lines!$A$1:$F$39,pairing!$B169, 1)</f>
        <v>0</v>
      </c>
      <c r="J169" cm="1">
        <f t="array" ref="J169">INDEX(lines!$A$1:$F$39,pairing!$B169, 2)</f>
        <v>0</v>
      </c>
      <c r="K169" cm="1">
        <f t="array" ref="K169">INDEX(lines!$A$1:$F$39,pairing!$B169, 3)</f>
        <v>0</v>
      </c>
      <c r="L169" cm="1">
        <f t="array" ref="L169">INDEX(lines!$A$1:$F$39,pairing!$B169, 4)</f>
        <v>0</v>
      </c>
      <c r="M169" cm="1">
        <f t="array" ref="M169">INDEX(lines!$A$1:$F$39,pairing!$B169, 5)</f>
        <v>0</v>
      </c>
      <c r="N169" cm="1">
        <f t="array" ref="N169">INDEX(lines!$A$1:$F$39,pairing!$B169, 6)</f>
        <v>0</v>
      </c>
      <c r="P169">
        <f t="shared" si="17"/>
        <v>0.811278115372143</v>
      </c>
      <c r="Q169">
        <f t="shared" si="1"/>
        <v>46.482812022151265</v>
      </c>
      <c r="R169">
        <f t="shared" si="18"/>
        <v>0.811278115372143</v>
      </c>
      <c r="S169">
        <f t="shared" si="3"/>
        <v>46.482812022151265</v>
      </c>
    </row>
    <row r="170" spans="1:19" x14ac:dyDescent="0.25">
      <c r="A170">
        <f t="shared" si="15"/>
        <v>19</v>
      </c>
      <c r="B170">
        <f t="shared" si="16"/>
        <v>35</v>
      </c>
      <c r="C170" cm="1">
        <f t="array" ref="C170">INDEX(lines!$A$1:$F$39,pairing!$A170, 1)</f>
        <v>1196</v>
      </c>
      <c r="D170" cm="1">
        <f t="array" ref="D170">INDEX(lines!$A$1:$F$39,pairing!$A170, 2)</f>
        <v>586</v>
      </c>
      <c r="E170" cm="1">
        <f t="array" ref="E170">INDEX(lines!$A$1:$F$39,pairing!$A170, 3)</f>
        <v>1237</v>
      </c>
      <c r="F170" cm="1">
        <f t="array" ref="F170">INDEX(lines!$A$1:$F$39,pairing!$A170, 4)</f>
        <v>514</v>
      </c>
      <c r="G170" cm="1">
        <f t="array" ref="G170">INDEX(lines!$A$1:$F$39,pairing!$A170, 5)</f>
        <v>-1.05314721741812</v>
      </c>
      <c r="H170" cm="1">
        <f t="array" ref="H170">INDEX(lines!$A$1:$F$39,pairing!$A170, 6)</f>
        <v>-60.340890764004776</v>
      </c>
      <c r="I170" cm="1">
        <f t="array" ref="I170">INDEX(lines!$A$1:$F$39,pairing!$B170, 1)</f>
        <v>0</v>
      </c>
      <c r="J170" cm="1">
        <f t="array" ref="J170">INDEX(lines!$A$1:$F$39,pairing!$B170, 2)</f>
        <v>0</v>
      </c>
      <c r="K170" cm="1">
        <f t="array" ref="K170">INDEX(lines!$A$1:$F$39,pairing!$B170, 3)</f>
        <v>0</v>
      </c>
      <c r="L170" cm="1">
        <f t="array" ref="L170">INDEX(lines!$A$1:$F$39,pairing!$B170, 4)</f>
        <v>0</v>
      </c>
      <c r="M170" cm="1">
        <f t="array" ref="M170">INDEX(lines!$A$1:$F$39,pairing!$B170, 5)</f>
        <v>0</v>
      </c>
      <c r="N170" cm="1">
        <f t="array" ref="N170">INDEX(lines!$A$1:$F$39,pairing!$B170, 6)</f>
        <v>0</v>
      </c>
      <c r="P170">
        <f t="shared" si="17"/>
        <v>0.811278115372143</v>
      </c>
      <c r="Q170">
        <f t="shared" si="1"/>
        <v>46.482812022151265</v>
      </c>
      <c r="R170">
        <f t="shared" si="18"/>
        <v>0.811278115372143</v>
      </c>
      <c r="S170">
        <f t="shared" si="3"/>
        <v>46.482812022151265</v>
      </c>
    </row>
    <row r="171" spans="1:19" x14ac:dyDescent="0.25">
      <c r="A171">
        <f t="shared" si="15"/>
        <v>19</v>
      </c>
      <c r="B171">
        <f t="shared" si="16"/>
        <v>36</v>
      </c>
      <c r="C171" cm="1">
        <f t="array" ref="C171">INDEX(lines!$A$1:$F$39,pairing!$A171, 1)</f>
        <v>1196</v>
      </c>
      <c r="D171" cm="1">
        <f t="array" ref="D171">INDEX(lines!$A$1:$F$39,pairing!$A171, 2)</f>
        <v>586</v>
      </c>
      <c r="E171" cm="1">
        <f t="array" ref="E171">INDEX(lines!$A$1:$F$39,pairing!$A171, 3)</f>
        <v>1237</v>
      </c>
      <c r="F171" cm="1">
        <f t="array" ref="F171">INDEX(lines!$A$1:$F$39,pairing!$A171, 4)</f>
        <v>514</v>
      </c>
      <c r="G171" cm="1">
        <f t="array" ref="G171">INDEX(lines!$A$1:$F$39,pairing!$A171, 5)</f>
        <v>-1.05314721741812</v>
      </c>
      <c r="H171" cm="1">
        <f t="array" ref="H171">INDEX(lines!$A$1:$F$39,pairing!$A171, 6)</f>
        <v>-60.340890764004776</v>
      </c>
      <c r="I171" cm="1">
        <f t="array" ref="I171">INDEX(lines!$A$1:$F$39,pairing!$B171, 1)</f>
        <v>0</v>
      </c>
      <c r="J171" cm="1">
        <f t="array" ref="J171">INDEX(lines!$A$1:$F$39,pairing!$B171, 2)</f>
        <v>0</v>
      </c>
      <c r="K171" cm="1">
        <f t="array" ref="K171">INDEX(lines!$A$1:$F$39,pairing!$B171, 3)</f>
        <v>0</v>
      </c>
      <c r="L171" cm="1">
        <f t="array" ref="L171">INDEX(lines!$A$1:$F$39,pairing!$B171, 4)</f>
        <v>0</v>
      </c>
      <c r="M171" cm="1">
        <f t="array" ref="M171">INDEX(lines!$A$1:$F$39,pairing!$B171, 5)</f>
        <v>0</v>
      </c>
      <c r="N171" cm="1">
        <f t="array" ref="N171">INDEX(lines!$A$1:$F$39,pairing!$B171, 6)</f>
        <v>0</v>
      </c>
      <c r="P171">
        <f t="shared" si="17"/>
        <v>0.811278115372143</v>
      </c>
      <c r="Q171">
        <f t="shared" si="1"/>
        <v>46.482812022151265</v>
      </c>
      <c r="R171">
        <f t="shared" si="18"/>
        <v>0.811278115372143</v>
      </c>
      <c r="S171">
        <f t="shared" si="3"/>
        <v>46.482812022151265</v>
      </c>
    </row>
    <row r="172" spans="1:19" x14ac:dyDescent="0.25">
      <c r="A172">
        <f t="shared" si="15"/>
        <v>19</v>
      </c>
      <c r="B172">
        <f t="shared" si="16"/>
        <v>37</v>
      </c>
      <c r="C172" cm="1">
        <f t="array" ref="C172">INDEX(lines!$A$1:$F$39,pairing!$A172, 1)</f>
        <v>1196</v>
      </c>
      <c r="D172" cm="1">
        <f t="array" ref="D172">INDEX(lines!$A$1:$F$39,pairing!$A172, 2)</f>
        <v>586</v>
      </c>
      <c r="E172" cm="1">
        <f t="array" ref="E172">INDEX(lines!$A$1:$F$39,pairing!$A172, 3)</f>
        <v>1237</v>
      </c>
      <c r="F172" cm="1">
        <f t="array" ref="F172">INDEX(lines!$A$1:$F$39,pairing!$A172, 4)</f>
        <v>514</v>
      </c>
      <c r="G172" cm="1">
        <f t="array" ref="G172">INDEX(lines!$A$1:$F$39,pairing!$A172, 5)</f>
        <v>-1.05314721741812</v>
      </c>
      <c r="H172" cm="1">
        <f t="array" ref="H172">INDEX(lines!$A$1:$F$39,pairing!$A172, 6)</f>
        <v>-60.340890764004776</v>
      </c>
      <c r="I172" cm="1">
        <f t="array" ref="I172">INDEX(lines!$A$1:$F$39,pairing!$B172, 1)</f>
        <v>0</v>
      </c>
      <c r="J172" cm="1">
        <f t="array" ref="J172">INDEX(lines!$A$1:$F$39,pairing!$B172, 2)</f>
        <v>0</v>
      </c>
      <c r="K172" cm="1">
        <f t="array" ref="K172">INDEX(lines!$A$1:$F$39,pairing!$B172, 3)</f>
        <v>0</v>
      </c>
      <c r="L172" cm="1">
        <f t="array" ref="L172">INDEX(lines!$A$1:$F$39,pairing!$B172, 4)</f>
        <v>0</v>
      </c>
      <c r="M172" cm="1">
        <f t="array" ref="M172">INDEX(lines!$A$1:$F$39,pairing!$B172, 5)</f>
        <v>0</v>
      </c>
      <c r="N172" cm="1">
        <f t="array" ref="N172">INDEX(lines!$A$1:$F$39,pairing!$B172, 6)</f>
        <v>0</v>
      </c>
      <c r="P172">
        <f t="shared" si="17"/>
        <v>0.811278115372143</v>
      </c>
      <c r="Q172">
        <f t="shared" si="1"/>
        <v>46.482812022151265</v>
      </c>
      <c r="R172">
        <f t="shared" si="18"/>
        <v>0.811278115372143</v>
      </c>
      <c r="S172">
        <f t="shared" si="3"/>
        <v>46.482812022151265</v>
      </c>
    </row>
    <row r="173" spans="1:19" x14ac:dyDescent="0.25">
      <c r="A173">
        <f t="shared" si="15"/>
        <v>19</v>
      </c>
      <c r="B173">
        <f t="shared" si="16"/>
        <v>38</v>
      </c>
      <c r="C173" cm="1">
        <f t="array" ref="C173">INDEX(lines!$A$1:$F$39,pairing!$A173, 1)</f>
        <v>1196</v>
      </c>
      <c r="D173" cm="1">
        <f t="array" ref="D173">INDEX(lines!$A$1:$F$39,pairing!$A173, 2)</f>
        <v>586</v>
      </c>
      <c r="E173" cm="1">
        <f t="array" ref="E173">INDEX(lines!$A$1:$F$39,pairing!$A173, 3)</f>
        <v>1237</v>
      </c>
      <c r="F173" cm="1">
        <f t="array" ref="F173">INDEX(lines!$A$1:$F$39,pairing!$A173, 4)</f>
        <v>514</v>
      </c>
      <c r="G173" cm="1">
        <f t="array" ref="G173">INDEX(lines!$A$1:$F$39,pairing!$A173, 5)</f>
        <v>-1.05314721741812</v>
      </c>
      <c r="H173" cm="1">
        <f t="array" ref="H173">INDEX(lines!$A$1:$F$39,pairing!$A173, 6)</f>
        <v>-60.340890764004776</v>
      </c>
      <c r="I173" cm="1">
        <f t="array" ref="I173">INDEX(lines!$A$1:$F$39,pairing!$B173, 1)</f>
        <v>0</v>
      </c>
      <c r="J173" cm="1">
        <f t="array" ref="J173">INDEX(lines!$A$1:$F$39,pairing!$B173, 2)</f>
        <v>0</v>
      </c>
      <c r="K173" cm="1">
        <f t="array" ref="K173">INDEX(lines!$A$1:$F$39,pairing!$B173, 3)</f>
        <v>0</v>
      </c>
      <c r="L173" cm="1">
        <f t="array" ref="L173">INDEX(lines!$A$1:$F$39,pairing!$B173, 4)</f>
        <v>0</v>
      </c>
      <c r="M173" cm="1">
        <f t="array" ref="M173">INDEX(lines!$A$1:$F$39,pairing!$B173, 5)</f>
        <v>0</v>
      </c>
      <c r="N173" cm="1">
        <f t="array" ref="N173">INDEX(lines!$A$1:$F$39,pairing!$B173, 6)</f>
        <v>0</v>
      </c>
      <c r="P173">
        <f t="shared" si="17"/>
        <v>0.811278115372143</v>
      </c>
      <c r="Q173">
        <f t="shared" si="1"/>
        <v>46.482812022151265</v>
      </c>
      <c r="R173">
        <f t="shared" si="18"/>
        <v>0.811278115372143</v>
      </c>
      <c r="S173">
        <f t="shared" si="3"/>
        <v>46.482812022151265</v>
      </c>
    </row>
    <row r="174" spans="1:19" x14ac:dyDescent="0.25">
      <c r="A174">
        <f t="shared" si="15"/>
        <v>19</v>
      </c>
      <c r="B174">
        <f t="shared" si="16"/>
        <v>39</v>
      </c>
      <c r="C174" cm="1">
        <f t="array" ref="C174">INDEX(lines!$A$1:$F$39,pairing!$A174, 1)</f>
        <v>1196</v>
      </c>
      <c r="D174" cm="1">
        <f t="array" ref="D174">INDEX(lines!$A$1:$F$39,pairing!$A174, 2)</f>
        <v>586</v>
      </c>
      <c r="E174" cm="1">
        <f t="array" ref="E174">INDEX(lines!$A$1:$F$39,pairing!$A174, 3)</f>
        <v>1237</v>
      </c>
      <c r="F174" cm="1">
        <f t="array" ref="F174">INDEX(lines!$A$1:$F$39,pairing!$A174, 4)</f>
        <v>514</v>
      </c>
      <c r="G174" cm="1">
        <f t="array" ref="G174">INDEX(lines!$A$1:$F$39,pairing!$A174, 5)</f>
        <v>-1.05314721741812</v>
      </c>
      <c r="H174" cm="1">
        <f t="array" ref="H174">INDEX(lines!$A$1:$F$39,pairing!$A174, 6)</f>
        <v>-60.340890764004776</v>
      </c>
      <c r="I174" cm="1">
        <f t="array" ref="I174">INDEX(lines!$A$1:$F$39,pairing!$B174, 1)</f>
        <v>0</v>
      </c>
      <c r="J174" cm="1">
        <f t="array" ref="J174">INDEX(lines!$A$1:$F$39,pairing!$B174, 2)</f>
        <v>0</v>
      </c>
      <c r="K174" cm="1">
        <f t="array" ref="K174">INDEX(lines!$A$1:$F$39,pairing!$B174, 3)</f>
        <v>0</v>
      </c>
      <c r="L174" cm="1">
        <f t="array" ref="L174">INDEX(lines!$A$1:$F$39,pairing!$B174, 4)</f>
        <v>0</v>
      </c>
      <c r="M174" cm="1">
        <f t="array" ref="M174">INDEX(lines!$A$1:$F$39,pairing!$B174, 5)</f>
        <v>0</v>
      </c>
      <c r="N174" cm="1">
        <f t="array" ref="N174">INDEX(lines!$A$1:$F$39,pairing!$B174, 6)</f>
        <v>0</v>
      </c>
      <c r="P174">
        <f t="shared" si="17"/>
        <v>0.811278115372143</v>
      </c>
      <c r="Q174">
        <f t="shared" si="1"/>
        <v>46.482812022151265</v>
      </c>
      <c r="R174">
        <f t="shared" si="18"/>
        <v>0.811278115372143</v>
      </c>
      <c r="S174">
        <f t="shared" si="3"/>
        <v>46.482812022151265</v>
      </c>
    </row>
    <row r="175" spans="1:19" x14ac:dyDescent="0.25">
      <c r="A175">
        <f t="shared" si="15"/>
        <v>19</v>
      </c>
      <c r="B175">
        <f t="shared" si="16"/>
        <v>40</v>
      </c>
      <c r="C175" cm="1">
        <f t="array" ref="C175">INDEX(lines!$A$1:$F$39,pairing!$A175, 1)</f>
        <v>1196</v>
      </c>
      <c r="D175" cm="1">
        <f t="array" ref="D175">INDEX(lines!$A$1:$F$39,pairing!$A175, 2)</f>
        <v>586</v>
      </c>
      <c r="E175" cm="1">
        <f t="array" ref="E175">INDEX(lines!$A$1:$F$39,pairing!$A175, 3)</f>
        <v>1237</v>
      </c>
      <c r="F175" cm="1">
        <f t="array" ref="F175">INDEX(lines!$A$1:$F$39,pairing!$A175, 4)</f>
        <v>514</v>
      </c>
      <c r="G175" cm="1">
        <f t="array" ref="G175">INDEX(lines!$A$1:$F$39,pairing!$A175, 5)</f>
        <v>-1.05314721741812</v>
      </c>
      <c r="H175" cm="1">
        <f t="array" ref="H175">INDEX(lines!$A$1:$F$39,pairing!$A175, 6)</f>
        <v>-60.340890764004776</v>
      </c>
      <c r="I175" t="e" cm="1">
        <f t="array" ref="I175">INDEX(lines!$A$1:$F$39,pairing!$B175, 1)</f>
        <v>#REF!</v>
      </c>
      <c r="J175" t="e" cm="1">
        <f t="array" ref="J175">INDEX(lines!$A$1:$F$39,pairing!$B175, 2)</f>
        <v>#REF!</v>
      </c>
      <c r="K175" t="e" cm="1">
        <f t="array" ref="K175">INDEX(lines!$A$1:$F$39,pairing!$B175, 3)</f>
        <v>#REF!</v>
      </c>
      <c r="L175" t="e" cm="1">
        <f t="array" ref="L175">INDEX(lines!$A$1:$F$39,pairing!$B175, 4)</f>
        <v>#REF!</v>
      </c>
      <c r="M175" t="e" cm="1">
        <f t="array" ref="M175">INDEX(lines!$A$1:$F$39,pairing!$B175, 5)</f>
        <v>#REF!</v>
      </c>
      <c r="N175" t="e" cm="1">
        <f t="array" ref="N175">INDEX(lines!$A$1:$F$39,pairing!$B175, 6)</f>
        <v>#REF!</v>
      </c>
      <c r="P175" t="e">
        <f t="shared" si="17"/>
        <v>#REF!</v>
      </c>
      <c r="Q175" t="e">
        <f t="shared" si="1"/>
        <v>#REF!</v>
      </c>
      <c r="R175" t="e">
        <f t="shared" si="18"/>
        <v>#REF!</v>
      </c>
      <c r="S175" t="e">
        <f t="shared" si="3"/>
        <v>#REF!</v>
      </c>
    </row>
    <row r="176" spans="1:19" x14ac:dyDescent="0.25">
      <c r="A176">
        <f t="shared" si="15"/>
        <v>19</v>
      </c>
      <c r="B176">
        <f t="shared" si="16"/>
        <v>41</v>
      </c>
      <c r="C176" cm="1">
        <f t="array" ref="C176">INDEX(lines!$A$1:$F$39,pairing!$A176, 1)</f>
        <v>1196</v>
      </c>
      <c r="D176" cm="1">
        <f t="array" ref="D176">INDEX(lines!$A$1:$F$39,pairing!$A176, 2)</f>
        <v>586</v>
      </c>
      <c r="E176" cm="1">
        <f t="array" ref="E176">INDEX(lines!$A$1:$F$39,pairing!$A176, 3)</f>
        <v>1237</v>
      </c>
      <c r="F176" cm="1">
        <f t="array" ref="F176">INDEX(lines!$A$1:$F$39,pairing!$A176, 4)</f>
        <v>514</v>
      </c>
      <c r="G176" cm="1">
        <f t="array" ref="G176">INDEX(lines!$A$1:$F$39,pairing!$A176, 5)</f>
        <v>-1.05314721741812</v>
      </c>
      <c r="H176" cm="1">
        <f t="array" ref="H176">INDEX(lines!$A$1:$F$39,pairing!$A176, 6)</f>
        <v>-60.340890764004776</v>
      </c>
      <c r="I176" t="e" cm="1">
        <f t="array" ref="I176">INDEX(lines!$A$1:$F$39,pairing!$B176, 1)</f>
        <v>#REF!</v>
      </c>
      <c r="J176" t="e" cm="1">
        <f t="array" ref="J176">INDEX(lines!$A$1:$F$39,pairing!$B176, 2)</f>
        <v>#REF!</v>
      </c>
      <c r="K176" t="e" cm="1">
        <f t="array" ref="K176">INDEX(lines!$A$1:$F$39,pairing!$B176, 3)</f>
        <v>#REF!</v>
      </c>
      <c r="L176" t="e" cm="1">
        <f t="array" ref="L176">INDEX(lines!$A$1:$F$39,pairing!$B176, 4)</f>
        <v>#REF!</v>
      </c>
      <c r="M176" t="e" cm="1">
        <f t="array" ref="M176">INDEX(lines!$A$1:$F$39,pairing!$B176, 5)</f>
        <v>#REF!</v>
      </c>
      <c r="N176" t="e" cm="1">
        <f t="array" ref="N176">INDEX(lines!$A$1:$F$39,pairing!$B176, 6)</f>
        <v>#REF!</v>
      </c>
      <c r="P176" t="e">
        <f t="shared" si="17"/>
        <v>#REF!</v>
      </c>
      <c r="Q176" t="e">
        <f t="shared" si="1"/>
        <v>#REF!</v>
      </c>
      <c r="R176" t="e">
        <f t="shared" si="18"/>
        <v>#REF!</v>
      </c>
      <c r="S176" t="e">
        <f t="shared" si="3"/>
        <v>#REF!</v>
      </c>
    </row>
    <row r="177" spans="1:19" x14ac:dyDescent="0.25">
      <c r="A177">
        <f t="shared" si="15"/>
        <v>19</v>
      </c>
      <c r="B177">
        <f t="shared" si="16"/>
        <v>42</v>
      </c>
      <c r="C177" cm="1">
        <f t="array" ref="C177">INDEX(lines!$A$1:$F$39,pairing!$A177, 1)</f>
        <v>1196</v>
      </c>
      <c r="D177" cm="1">
        <f t="array" ref="D177">INDEX(lines!$A$1:$F$39,pairing!$A177, 2)</f>
        <v>586</v>
      </c>
      <c r="E177" cm="1">
        <f t="array" ref="E177">INDEX(lines!$A$1:$F$39,pairing!$A177, 3)</f>
        <v>1237</v>
      </c>
      <c r="F177" cm="1">
        <f t="array" ref="F177">INDEX(lines!$A$1:$F$39,pairing!$A177, 4)</f>
        <v>514</v>
      </c>
      <c r="G177" cm="1">
        <f t="array" ref="G177">INDEX(lines!$A$1:$F$39,pairing!$A177, 5)</f>
        <v>-1.05314721741812</v>
      </c>
      <c r="H177" cm="1">
        <f t="array" ref="H177">INDEX(lines!$A$1:$F$39,pairing!$A177, 6)</f>
        <v>-60.340890764004776</v>
      </c>
      <c r="I177" t="e" cm="1">
        <f t="array" ref="I177">INDEX(lines!$A$1:$F$39,pairing!$B177, 1)</f>
        <v>#REF!</v>
      </c>
      <c r="J177" t="e" cm="1">
        <f t="array" ref="J177">INDEX(lines!$A$1:$F$39,pairing!$B177, 2)</f>
        <v>#REF!</v>
      </c>
      <c r="K177" t="e" cm="1">
        <f t="array" ref="K177">INDEX(lines!$A$1:$F$39,pairing!$B177, 3)</f>
        <v>#REF!</v>
      </c>
      <c r="L177" t="e" cm="1">
        <f t="array" ref="L177">INDEX(lines!$A$1:$F$39,pairing!$B177, 4)</f>
        <v>#REF!</v>
      </c>
      <c r="M177" t="e" cm="1">
        <f t="array" ref="M177">INDEX(lines!$A$1:$F$39,pairing!$B177, 5)</f>
        <v>#REF!</v>
      </c>
      <c r="N177" t="e" cm="1">
        <f t="array" ref="N177">INDEX(lines!$A$1:$F$39,pairing!$B177, 6)</f>
        <v>#REF!</v>
      </c>
      <c r="P177" t="e">
        <f t="shared" si="17"/>
        <v>#REF!</v>
      </c>
      <c r="Q177" t="e">
        <f t="shared" si="1"/>
        <v>#REF!</v>
      </c>
      <c r="R177" t="e">
        <f t="shared" si="18"/>
        <v>#REF!</v>
      </c>
      <c r="S177" t="e">
        <f t="shared" si="3"/>
        <v>#REF!</v>
      </c>
    </row>
    <row r="178" spans="1:19" x14ac:dyDescent="0.25">
      <c r="A178">
        <f t="shared" si="15"/>
        <v>19</v>
      </c>
      <c r="B178">
        <f t="shared" si="16"/>
        <v>43</v>
      </c>
      <c r="C178" cm="1">
        <f t="array" ref="C178">INDEX(lines!$A$1:$F$39,pairing!$A178, 1)</f>
        <v>1196</v>
      </c>
      <c r="D178" cm="1">
        <f t="array" ref="D178">INDEX(lines!$A$1:$F$39,pairing!$A178, 2)</f>
        <v>586</v>
      </c>
      <c r="E178" cm="1">
        <f t="array" ref="E178">INDEX(lines!$A$1:$F$39,pairing!$A178, 3)</f>
        <v>1237</v>
      </c>
      <c r="F178" cm="1">
        <f t="array" ref="F178">INDEX(lines!$A$1:$F$39,pairing!$A178, 4)</f>
        <v>514</v>
      </c>
      <c r="G178" cm="1">
        <f t="array" ref="G178">INDEX(lines!$A$1:$F$39,pairing!$A178, 5)</f>
        <v>-1.05314721741812</v>
      </c>
      <c r="H178" cm="1">
        <f t="array" ref="H178">INDEX(lines!$A$1:$F$39,pairing!$A178, 6)</f>
        <v>-60.340890764004776</v>
      </c>
      <c r="I178" t="e" cm="1">
        <f t="array" ref="I178">INDEX(lines!$A$1:$F$39,pairing!$B178, 1)</f>
        <v>#REF!</v>
      </c>
      <c r="J178" t="e" cm="1">
        <f t="array" ref="J178">INDEX(lines!$A$1:$F$39,pairing!$B178, 2)</f>
        <v>#REF!</v>
      </c>
      <c r="K178" t="e" cm="1">
        <f t="array" ref="K178">INDEX(lines!$A$1:$F$39,pairing!$B178, 3)</f>
        <v>#REF!</v>
      </c>
      <c r="L178" t="e" cm="1">
        <f t="array" ref="L178">INDEX(lines!$A$1:$F$39,pairing!$B178, 4)</f>
        <v>#REF!</v>
      </c>
      <c r="M178" t="e" cm="1">
        <f t="array" ref="M178">INDEX(lines!$A$1:$F$39,pairing!$B178, 5)</f>
        <v>#REF!</v>
      </c>
      <c r="N178" t="e" cm="1">
        <f t="array" ref="N178">INDEX(lines!$A$1:$F$39,pairing!$B178, 6)</f>
        <v>#REF!</v>
      </c>
      <c r="P178" t="e">
        <f t="shared" si="17"/>
        <v>#REF!</v>
      </c>
      <c r="Q178" t="e">
        <f t="shared" si="1"/>
        <v>#REF!</v>
      </c>
      <c r="R178" t="e">
        <f t="shared" si="18"/>
        <v>#REF!</v>
      </c>
      <c r="S178" t="e">
        <f t="shared" si="3"/>
        <v>#REF!</v>
      </c>
    </row>
    <row r="179" spans="1:19" x14ac:dyDescent="0.25">
      <c r="A179">
        <f t="shared" si="15"/>
        <v>19</v>
      </c>
      <c r="B179">
        <f t="shared" si="16"/>
        <v>44</v>
      </c>
      <c r="C179" cm="1">
        <f t="array" ref="C179">INDEX(lines!$A$1:$F$39,pairing!$A179, 1)</f>
        <v>1196</v>
      </c>
      <c r="D179" cm="1">
        <f t="array" ref="D179">INDEX(lines!$A$1:$F$39,pairing!$A179, 2)</f>
        <v>586</v>
      </c>
      <c r="E179" cm="1">
        <f t="array" ref="E179">INDEX(lines!$A$1:$F$39,pairing!$A179, 3)</f>
        <v>1237</v>
      </c>
      <c r="F179" cm="1">
        <f t="array" ref="F179">INDEX(lines!$A$1:$F$39,pairing!$A179, 4)</f>
        <v>514</v>
      </c>
      <c r="G179" cm="1">
        <f t="array" ref="G179">INDEX(lines!$A$1:$F$39,pairing!$A179, 5)</f>
        <v>-1.05314721741812</v>
      </c>
      <c r="H179" cm="1">
        <f t="array" ref="H179">INDEX(lines!$A$1:$F$39,pairing!$A179, 6)</f>
        <v>-60.340890764004776</v>
      </c>
      <c r="I179" t="e" cm="1">
        <f t="array" ref="I179">INDEX(lines!$A$1:$F$39,pairing!$B179, 1)</f>
        <v>#REF!</v>
      </c>
      <c r="J179" t="e" cm="1">
        <f t="array" ref="J179">INDEX(lines!$A$1:$F$39,pairing!$B179, 2)</f>
        <v>#REF!</v>
      </c>
      <c r="K179" t="e" cm="1">
        <f t="array" ref="K179">INDEX(lines!$A$1:$F$39,pairing!$B179, 3)</f>
        <v>#REF!</v>
      </c>
      <c r="L179" t="e" cm="1">
        <f t="array" ref="L179">INDEX(lines!$A$1:$F$39,pairing!$B179, 4)</f>
        <v>#REF!</v>
      </c>
      <c r="M179" t="e" cm="1">
        <f t="array" ref="M179">INDEX(lines!$A$1:$F$39,pairing!$B179, 5)</f>
        <v>#REF!</v>
      </c>
      <c r="N179" t="e" cm="1">
        <f t="array" ref="N179">INDEX(lines!$A$1:$F$39,pairing!$B179, 6)</f>
        <v>#REF!</v>
      </c>
      <c r="P179" t="e">
        <f t="shared" si="17"/>
        <v>#REF!</v>
      </c>
      <c r="Q179" t="e">
        <f t="shared" si="1"/>
        <v>#REF!</v>
      </c>
      <c r="R179" t="e">
        <f t="shared" si="18"/>
        <v>#REF!</v>
      </c>
      <c r="S179" t="e">
        <f t="shared" si="3"/>
        <v>#REF!</v>
      </c>
    </row>
    <row r="180" spans="1:19" x14ac:dyDescent="0.25">
      <c r="A180">
        <f t="shared" si="15"/>
        <v>19</v>
      </c>
      <c r="B180">
        <f t="shared" si="16"/>
        <v>45</v>
      </c>
      <c r="C180" cm="1">
        <f t="array" ref="C180">INDEX(lines!$A$1:$F$39,pairing!$A180, 1)</f>
        <v>1196</v>
      </c>
      <c r="D180" cm="1">
        <f t="array" ref="D180">INDEX(lines!$A$1:$F$39,pairing!$A180, 2)</f>
        <v>586</v>
      </c>
      <c r="E180" cm="1">
        <f t="array" ref="E180">INDEX(lines!$A$1:$F$39,pairing!$A180, 3)</f>
        <v>1237</v>
      </c>
      <c r="F180" cm="1">
        <f t="array" ref="F180">INDEX(lines!$A$1:$F$39,pairing!$A180, 4)</f>
        <v>514</v>
      </c>
      <c r="G180" cm="1">
        <f t="array" ref="G180">INDEX(lines!$A$1:$F$39,pairing!$A180, 5)</f>
        <v>-1.05314721741812</v>
      </c>
      <c r="H180" cm="1">
        <f t="array" ref="H180">INDEX(lines!$A$1:$F$39,pairing!$A180, 6)</f>
        <v>-60.340890764004776</v>
      </c>
      <c r="I180" t="e" cm="1">
        <f t="array" ref="I180">INDEX(lines!$A$1:$F$39,pairing!$B180, 1)</f>
        <v>#REF!</v>
      </c>
      <c r="J180" t="e" cm="1">
        <f t="array" ref="J180">INDEX(lines!$A$1:$F$39,pairing!$B180, 2)</f>
        <v>#REF!</v>
      </c>
      <c r="K180" t="e" cm="1">
        <f t="array" ref="K180">INDEX(lines!$A$1:$F$39,pairing!$B180, 3)</f>
        <v>#REF!</v>
      </c>
      <c r="L180" t="e" cm="1">
        <f t="array" ref="L180">INDEX(lines!$A$1:$F$39,pairing!$B180, 4)</f>
        <v>#REF!</v>
      </c>
      <c r="M180" t="e" cm="1">
        <f t="array" ref="M180">INDEX(lines!$A$1:$F$39,pairing!$B180, 5)</f>
        <v>#REF!</v>
      </c>
      <c r="N180" t="e" cm="1">
        <f t="array" ref="N180">INDEX(lines!$A$1:$F$39,pairing!$B180, 6)</f>
        <v>#REF!</v>
      </c>
      <c r="P180" t="e">
        <f t="shared" si="17"/>
        <v>#REF!</v>
      </c>
      <c r="Q180" t="e">
        <f t="shared" si="1"/>
        <v>#REF!</v>
      </c>
      <c r="R180" t="e">
        <f t="shared" si="18"/>
        <v>#REF!</v>
      </c>
      <c r="S180" t="e">
        <f t="shared" si="3"/>
        <v>#REF!</v>
      </c>
    </row>
    <row r="181" spans="1:19" x14ac:dyDescent="0.25">
      <c r="A181">
        <f t="shared" si="15"/>
        <v>19</v>
      </c>
      <c r="B181">
        <f t="shared" si="16"/>
        <v>46</v>
      </c>
      <c r="C181" cm="1">
        <f t="array" ref="C181">INDEX(lines!$A$1:$F$39,pairing!$A181, 1)</f>
        <v>1196</v>
      </c>
      <c r="D181" cm="1">
        <f t="array" ref="D181">INDEX(lines!$A$1:$F$39,pairing!$A181, 2)</f>
        <v>586</v>
      </c>
      <c r="E181" cm="1">
        <f t="array" ref="E181">INDEX(lines!$A$1:$F$39,pairing!$A181, 3)</f>
        <v>1237</v>
      </c>
      <c r="F181" cm="1">
        <f t="array" ref="F181">INDEX(lines!$A$1:$F$39,pairing!$A181, 4)</f>
        <v>514</v>
      </c>
      <c r="G181" cm="1">
        <f t="array" ref="G181">INDEX(lines!$A$1:$F$39,pairing!$A181, 5)</f>
        <v>-1.05314721741812</v>
      </c>
      <c r="H181" cm="1">
        <f t="array" ref="H181">INDEX(lines!$A$1:$F$39,pairing!$A181, 6)</f>
        <v>-60.340890764004776</v>
      </c>
      <c r="I181" t="e" cm="1">
        <f t="array" ref="I181">INDEX(lines!$A$1:$F$39,pairing!$B181, 1)</f>
        <v>#REF!</v>
      </c>
      <c r="J181" t="e" cm="1">
        <f t="array" ref="J181">INDEX(lines!$A$1:$F$39,pairing!$B181, 2)</f>
        <v>#REF!</v>
      </c>
      <c r="K181" t="e" cm="1">
        <f t="array" ref="K181">INDEX(lines!$A$1:$F$39,pairing!$B181, 3)</f>
        <v>#REF!</v>
      </c>
      <c r="L181" t="e" cm="1">
        <f t="array" ref="L181">INDEX(lines!$A$1:$F$39,pairing!$B181, 4)</f>
        <v>#REF!</v>
      </c>
      <c r="M181" t="e" cm="1">
        <f t="array" ref="M181">INDEX(lines!$A$1:$F$39,pairing!$B181, 5)</f>
        <v>#REF!</v>
      </c>
      <c r="N181" t="e" cm="1">
        <f t="array" ref="N181">INDEX(lines!$A$1:$F$39,pairing!$B181, 6)</f>
        <v>#REF!</v>
      </c>
      <c r="P181" t="e">
        <f t="shared" si="17"/>
        <v>#REF!</v>
      </c>
      <c r="Q181" t="e">
        <f t="shared" si="1"/>
        <v>#REF!</v>
      </c>
      <c r="R181" t="e">
        <f t="shared" si="18"/>
        <v>#REF!</v>
      </c>
      <c r="S181" t="e">
        <f t="shared" si="3"/>
        <v>#REF!</v>
      </c>
    </row>
    <row r="182" spans="1:19" x14ac:dyDescent="0.25">
      <c r="A182">
        <f t="shared" si="15"/>
        <v>19</v>
      </c>
      <c r="B182">
        <f t="shared" si="16"/>
        <v>47</v>
      </c>
      <c r="C182" cm="1">
        <f t="array" ref="C182">INDEX(lines!$A$1:$F$39,pairing!$A182, 1)</f>
        <v>1196</v>
      </c>
      <c r="D182" cm="1">
        <f t="array" ref="D182">INDEX(lines!$A$1:$F$39,pairing!$A182, 2)</f>
        <v>586</v>
      </c>
      <c r="E182" cm="1">
        <f t="array" ref="E182">INDEX(lines!$A$1:$F$39,pairing!$A182, 3)</f>
        <v>1237</v>
      </c>
      <c r="F182" cm="1">
        <f t="array" ref="F182">INDEX(lines!$A$1:$F$39,pairing!$A182, 4)</f>
        <v>514</v>
      </c>
      <c r="G182" cm="1">
        <f t="array" ref="G182">INDEX(lines!$A$1:$F$39,pairing!$A182, 5)</f>
        <v>-1.05314721741812</v>
      </c>
      <c r="H182" cm="1">
        <f t="array" ref="H182">INDEX(lines!$A$1:$F$39,pairing!$A182, 6)</f>
        <v>-60.340890764004776</v>
      </c>
      <c r="I182" t="e" cm="1">
        <f t="array" ref="I182">INDEX(lines!$A$1:$F$39,pairing!$B182, 1)</f>
        <v>#REF!</v>
      </c>
      <c r="J182" t="e" cm="1">
        <f t="array" ref="J182">INDEX(lines!$A$1:$F$39,pairing!$B182, 2)</f>
        <v>#REF!</v>
      </c>
      <c r="K182" t="e" cm="1">
        <f t="array" ref="K182">INDEX(lines!$A$1:$F$39,pairing!$B182, 3)</f>
        <v>#REF!</v>
      </c>
      <c r="L182" t="e" cm="1">
        <f t="array" ref="L182">INDEX(lines!$A$1:$F$39,pairing!$B182, 4)</f>
        <v>#REF!</v>
      </c>
      <c r="M182" t="e" cm="1">
        <f t="array" ref="M182">INDEX(lines!$A$1:$F$39,pairing!$B182, 5)</f>
        <v>#REF!</v>
      </c>
      <c r="N182" t="e" cm="1">
        <f t="array" ref="N182">INDEX(lines!$A$1:$F$39,pairing!$B182, 6)</f>
        <v>#REF!</v>
      </c>
      <c r="P182" t="e">
        <f t="shared" si="17"/>
        <v>#REF!</v>
      </c>
      <c r="Q182" t="e">
        <f t="shared" si="1"/>
        <v>#REF!</v>
      </c>
      <c r="R182" t="e">
        <f t="shared" si="18"/>
        <v>#REF!</v>
      </c>
      <c r="S182" t="e">
        <f t="shared" si="3"/>
        <v>#REF!</v>
      </c>
    </row>
    <row r="183" spans="1:19" x14ac:dyDescent="0.25">
      <c r="A183">
        <f t="shared" si="15"/>
        <v>19</v>
      </c>
      <c r="B183">
        <f t="shared" si="16"/>
        <v>48</v>
      </c>
      <c r="C183" cm="1">
        <f t="array" ref="C183">INDEX(lines!$A$1:$F$39,pairing!$A183, 1)</f>
        <v>1196</v>
      </c>
      <c r="D183" cm="1">
        <f t="array" ref="D183">INDEX(lines!$A$1:$F$39,pairing!$A183, 2)</f>
        <v>586</v>
      </c>
      <c r="E183" cm="1">
        <f t="array" ref="E183">INDEX(lines!$A$1:$F$39,pairing!$A183, 3)</f>
        <v>1237</v>
      </c>
      <c r="F183" cm="1">
        <f t="array" ref="F183">INDEX(lines!$A$1:$F$39,pairing!$A183, 4)</f>
        <v>514</v>
      </c>
      <c r="G183" cm="1">
        <f t="array" ref="G183">INDEX(lines!$A$1:$F$39,pairing!$A183, 5)</f>
        <v>-1.05314721741812</v>
      </c>
      <c r="H183" cm="1">
        <f t="array" ref="H183">INDEX(lines!$A$1:$F$39,pairing!$A183, 6)</f>
        <v>-60.340890764004776</v>
      </c>
      <c r="I183" t="e" cm="1">
        <f t="array" ref="I183">INDEX(lines!$A$1:$F$39,pairing!$B183, 1)</f>
        <v>#REF!</v>
      </c>
      <c r="J183" t="e" cm="1">
        <f t="array" ref="J183">INDEX(lines!$A$1:$F$39,pairing!$B183, 2)</f>
        <v>#REF!</v>
      </c>
      <c r="K183" t="e" cm="1">
        <f t="array" ref="K183">INDEX(lines!$A$1:$F$39,pairing!$B183, 3)</f>
        <v>#REF!</v>
      </c>
      <c r="L183" t="e" cm="1">
        <f t="array" ref="L183">INDEX(lines!$A$1:$F$39,pairing!$B183, 4)</f>
        <v>#REF!</v>
      </c>
      <c r="M183" t="e" cm="1">
        <f t="array" ref="M183">INDEX(lines!$A$1:$F$39,pairing!$B183, 5)</f>
        <v>#REF!</v>
      </c>
      <c r="N183" t="e" cm="1">
        <f t="array" ref="N183">INDEX(lines!$A$1:$F$39,pairing!$B183, 6)</f>
        <v>#REF!</v>
      </c>
      <c r="P183" t="e">
        <f t="shared" si="17"/>
        <v>#REF!</v>
      </c>
      <c r="Q183" t="e">
        <f t="shared" si="1"/>
        <v>#REF!</v>
      </c>
      <c r="R183" t="e">
        <f t="shared" si="18"/>
        <v>#REF!</v>
      </c>
      <c r="S183" t="e">
        <f t="shared" si="3"/>
        <v>#REF!</v>
      </c>
    </row>
    <row r="184" spans="1:19" x14ac:dyDescent="0.25">
      <c r="A184">
        <f t="shared" si="15"/>
        <v>19</v>
      </c>
      <c r="B184">
        <f t="shared" si="16"/>
        <v>49</v>
      </c>
      <c r="C184" cm="1">
        <f t="array" ref="C184">INDEX(lines!$A$1:$F$39,pairing!$A184, 1)</f>
        <v>1196</v>
      </c>
      <c r="D184" cm="1">
        <f t="array" ref="D184">INDEX(lines!$A$1:$F$39,pairing!$A184, 2)</f>
        <v>586</v>
      </c>
      <c r="E184" cm="1">
        <f t="array" ref="E184">INDEX(lines!$A$1:$F$39,pairing!$A184, 3)</f>
        <v>1237</v>
      </c>
      <c r="F184" cm="1">
        <f t="array" ref="F184">INDEX(lines!$A$1:$F$39,pairing!$A184, 4)</f>
        <v>514</v>
      </c>
      <c r="G184" cm="1">
        <f t="array" ref="G184">INDEX(lines!$A$1:$F$39,pairing!$A184, 5)</f>
        <v>-1.05314721741812</v>
      </c>
      <c r="H184" cm="1">
        <f t="array" ref="H184">INDEX(lines!$A$1:$F$39,pairing!$A184, 6)</f>
        <v>-60.340890764004776</v>
      </c>
      <c r="I184" t="e" cm="1">
        <f t="array" ref="I184">INDEX(lines!$A$1:$F$39,pairing!$B184, 1)</f>
        <v>#REF!</v>
      </c>
      <c r="J184" t="e" cm="1">
        <f t="array" ref="J184">INDEX(lines!$A$1:$F$39,pairing!$B184, 2)</f>
        <v>#REF!</v>
      </c>
      <c r="K184" t="e" cm="1">
        <f t="array" ref="K184">INDEX(lines!$A$1:$F$39,pairing!$B184, 3)</f>
        <v>#REF!</v>
      </c>
      <c r="L184" t="e" cm="1">
        <f t="array" ref="L184">INDEX(lines!$A$1:$F$39,pairing!$B184, 4)</f>
        <v>#REF!</v>
      </c>
      <c r="M184" t="e" cm="1">
        <f t="array" ref="M184">INDEX(lines!$A$1:$F$39,pairing!$B184, 5)</f>
        <v>#REF!</v>
      </c>
      <c r="N184" t="e" cm="1">
        <f t="array" ref="N184">INDEX(lines!$A$1:$F$39,pairing!$B184, 6)</f>
        <v>#REF!</v>
      </c>
      <c r="P184" t="e">
        <f t="shared" si="17"/>
        <v>#REF!</v>
      </c>
      <c r="Q184" t="e">
        <f t="shared" si="1"/>
        <v>#REF!</v>
      </c>
      <c r="R184" t="e">
        <f t="shared" si="18"/>
        <v>#REF!</v>
      </c>
      <c r="S184" t="e">
        <f t="shared" si="3"/>
        <v>#REF!</v>
      </c>
    </row>
    <row r="185" spans="1:19" x14ac:dyDescent="0.25">
      <c r="A185">
        <f t="shared" si="15"/>
        <v>19</v>
      </c>
      <c r="B185">
        <f t="shared" si="16"/>
        <v>50</v>
      </c>
      <c r="C185" cm="1">
        <f t="array" ref="C185">INDEX(lines!$A$1:$F$39,pairing!$A185, 1)</f>
        <v>1196</v>
      </c>
      <c r="D185" cm="1">
        <f t="array" ref="D185">INDEX(lines!$A$1:$F$39,pairing!$A185, 2)</f>
        <v>586</v>
      </c>
      <c r="E185" cm="1">
        <f t="array" ref="E185">INDEX(lines!$A$1:$F$39,pairing!$A185, 3)</f>
        <v>1237</v>
      </c>
      <c r="F185" cm="1">
        <f t="array" ref="F185">INDEX(lines!$A$1:$F$39,pairing!$A185, 4)</f>
        <v>514</v>
      </c>
      <c r="G185" cm="1">
        <f t="array" ref="G185">INDEX(lines!$A$1:$F$39,pairing!$A185, 5)</f>
        <v>-1.05314721741812</v>
      </c>
      <c r="H185" cm="1">
        <f t="array" ref="H185">INDEX(lines!$A$1:$F$39,pairing!$A185, 6)</f>
        <v>-60.340890764004776</v>
      </c>
      <c r="I185" t="e" cm="1">
        <f t="array" ref="I185">INDEX(lines!$A$1:$F$39,pairing!$B185, 1)</f>
        <v>#REF!</v>
      </c>
      <c r="J185" t="e" cm="1">
        <f t="array" ref="J185">INDEX(lines!$A$1:$F$39,pairing!$B185, 2)</f>
        <v>#REF!</v>
      </c>
      <c r="K185" t="e" cm="1">
        <f t="array" ref="K185">INDEX(lines!$A$1:$F$39,pairing!$B185, 3)</f>
        <v>#REF!</v>
      </c>
      <c r="L185" t="e" cm="1">
        <f t="array" ref="L185">INDEX(lines!$A$1:$F$39,pairing!$B185, 4)</f>
        <v>#REF!</v>
      </c>
      <c r="M185" t="e" cm="1">
        <f t="array" ref="M185">INDEX(lines!$A$1:$F$39,pairing!$B185, 5)</f>
        <v>#REF!</v>
      </c>
      <c r="N185" t="e" cm="1">
        <f t="array" ref="N185">INDEX(lines!$A$1:$F$39,pairing!$B185, 6)</f>
        <v>#REF!</v>
      </c>
      <c r="P185" t="e">
        <f t="shared" si="17"/>
        <v>#REF!</v>
      </c>
      <c r="Q185" t="e">
        <f t="shared" si="1"/>
        <v>#REF!</v>
      </c>
      <c r="R185" t="e">
        <f t="shared" si="18"/>
        <v>#REF!</v>
      </c>
      <c r="S185" t="e">
        <f t="shared" si="3"/>
        <v>#REF!</v>
      </c>
    </row>
    <row r="186" spans="1:19" x14ac:dyDescent="0.25">
      <c r="A186">
        <f t="shared" si="15"/>
        <v>19</v>
      </c>
      <c r="B186">
        <f t="shared" si="16"/>
        <v>51</v>
      </c>
      <c r="C186" cm="1">
        <f t="array" ref="C186">INDEX(lines!$A$1:$F$39,pairing!$A186, 1)</f>
        <v>1196</v>
      </c>
      <c r="D186" cm="1">
        <f t="array" ref="D186">INDEX(lines!$A$1:$F$39,pairing!$A186, 2)</f>
        <v>586</v>
      </c>
      <c r="E186" cm="1">
        <f t="array" ref="E186">INDEX(lines!$A$1:$F$39,pairing!$A186, 3)</f>
        <v>1237</v>
      </c>
      <c r="F186" cm="1">
        <f t="array" ref="F186">INDEX(lines!$A$1:$F$39,pairing!$A186, 4)</f>
        <v>514</v>
      </c>
      <c r="G186" cm="1">
        <f t="array" ref="G186">INDEX(lines!$A$1:$F$39,pairing!$A186, 5)</f>
        <v>-1.05314721741812</v>
      </c>
      <c r="H186" cm="1">
        <f t="array" ref="H186">INDEX(lines!$A$1:$F$39,pairing!$A186, 6)</f>
        <v>-60.340890764004776</v>
      </c>
      <c r="I186" t="e" cm="1">
        <f t="array" ref="I186">INDEX(lines!$A$1:$F$39,pairing!$B186, 1)</f>
        <v>#REF!</v>
      </c>
      <c r="J186" t="e" cm="1">
        <f t="array" ref="J186">INDEX(lines!$A$1:$F$39,pairing!$B186, 2)</f>
        <v>#REF!</v>
      </c>
      <c r="K186" t="e" cm="1">
        <f t="array" ref="K186">INDEX(lines!$A$1:$F$39,pairing!$B186, 3)</f>
        <v>#REF!</v>
      </c>
      <c r="L186" t="e" cm="1">
        <f t="array" ref="L186">INDEX(lines!$A$1:$F$39,pairing!$B186, 4)</f>
        <v>#REF!</v>
      </c>
      <c r="M186" t="e" cm="1">
        <f t="array" ref="M186">INDEX(lines!$A$1:$F$39,pairing!$B186, 5)</f>
        <v>#REF!</v>
      </c>
      <c r="N186" t="e" cm="1">
        <f t="array" ref="N186">INDEX(lines!$A$1:$F$39,pairing!$B186, 6)</f>
        <v>#REF!</v>
      </c>
      <c r="P186" t="e">
        <f t="shared" si="17"/>
        <v>#REF!</v>
      </c>
      <c r="Q186" t="e">
        <f t="shared" si="1"/>
        <v>#REF!</v>
      </c>
      <c r="R186" t="e">
        <f t="shared" si="18"/>
        <v>#REF!</v>
      </c>
      <c r="S186" t="e">
        <f t="shared" si="3"/>
        <v>#REF!</v>
      </c>
    </row>
    <row r="187" spans="1:19" x14ac:dyDescent="0.25">
      <c r="A187">
        <f t="shared" si="15"/>
        <v>19</v>
      </c>
      <c r="B187">
        <f t="shared" si="16"/>
        <v>52</v>
      </c>
      <c r="C187" cm="1">
        <f t="array" ref="C187">INDEX(lines!$A$1:$F$39,pairing!$A187, 1)</f>
        <v>1196</v>
      </c>
      <c r="D187" cm="1">
        <f t="array" ref="D187">INDEX(lines!$A$1:$F$39,pairing!$A187, 2)</f>
        <v>586</v>
      </c>
      <c r="E187" cm="1">
        <f t="array" ref="E187">INDEX(lines!$A$1:$F$39,pairing!$A187, 3)</f>
        <v>1237</v>
      </c>
      <c r="F187" cm="1">
        <f t="array" ref="F187">INDEX(lines!$A$1:$F$39,pairing!$A187, 4)</f>
        <v>514</v>
      </c>
      <c r="G187" cm="1">
        <f t="array" ref="G187">INDEX(lines!$A$1:$F$39,pairing!$A187, 5)</f>
        <v>-1.05314721741812</v>
      </c>
      <c r="H187" cm="1">
        <f t="array" ref="H187">INDEX(lines!$A$1:$F$39,pairing!$A187, 6)</f>
        <v>-60.340890764004776</v>
      </c>
      <c r="I187" t="e" cm="1">
        <f t="array" ref="I187">INDEX(lines!$A$1:$F$39,pairing!$B187, 1)</f>
        <v>#REF!</v>
      </c>
      <c r="J187" t="e" cm="1">
        <f t="array" ref="J187">INDEX(lines!$A$1:$F$39,pairing!$B187, 2)</f>
        <v>#REF!</v>
      </c>
      <c r="K187" t="e" cm="1">
        <f t="array" ref="K187">INDEX(lines!$A$1:$F$39,pairing!$B187, 3)</f>
        <v>#REF!</v>
      </c>
      <c r="L187" t="e" cm="1">
        <f t="array" ref="L187">INDEX(lines!$A$1:$F$39,pairing!$B187, 4)</f>
        <v>#REF!</v>
      </c>
      <c r="M187" t="e" cm="1">
        <f t="array" ref="M187">INDEX(lines!$A$1:$F$39,pairing!$B187, 5)</f>
        <v>#REF!</v>
      </c>
      <c r="N187" t="e" cm="1">
        <f t="array" ref="N187">INDEX(lines!$A$1:$F$39,pairing!$B187, 6)</f>
        <v>#REF!</v>
      </c>
      <c r="P187" t="e">
        <f t="shared" si="17"/>
        <v>#REF!</v>
      </c>
      <c r="Q187" t="e">
        <f t="shared" si="1"/>
        <v>#REF!</v>
      </c>
      <c r="R187" t="e">
        <f t="shared" si="18"/>
        <v>#REF!</v>
      </c>
      <c r="S187" t="e">
        <f t="shared" si="3"/>
        <v>#REF!</v>
      </c>
    </row>
    <row r="188" spans="1:19" x14ac:dyDescent="0.25">
      <c r="A188">
        <f t="shared" si="15"/>
        <v>19</v>
      </c>
      <c r="B188">
        <f t="shared" si="16"/>
        <v>53</v>
      </c>
      <c r="C188" cm="1">
        <f t="array" ref="C188">INDEX(lines!$A$1:$F$39,pairing!$A188, 1)</f>
        <v>1196</v>
      </c>
      <c r="D188" cm="1">
        <f t="array" ref="D188">INDEX(lines!$A$1:$F$39,pairing!$A188, 2)</f>
        <v>586</v>
      </c>
      <c r="E188" cm="1">
        <f t="array" ref="E188">INDEX(lines!$A$1:$F$39,pairing!$A188, 3)</f>
        <v>1237</v>
      </c>
      <c r="F188" cm="1">
        <f t="array" ref="F188">INDEX(lines!$A$1:$F$39,pairing!$A188, 4)</f>
        <v>514</v>
      </c>
      <c r="G188" cm="1">
        <f t="array" ref="G188">INDEX(lines!$A$1:$F$39,pairing!$A188, 5)</f>
        <v>-1.05314721741812</v>
      </c>
      <c r="H188" cm="1">
        <f t="array" ref="H188">INDEX(lines!$A$1:$F$39,pairing!$A188, 6)</f>
        <v>-60.340890764004776</v>
      </c>
      <c r="I188" t="e" cm="1">
        <f t="array" ref="I188">INDEX(lines!$A$1:$F$39,pairing!$B188, 1)</f>
        <v>#REF!</v>
      </c>
      <c r="J188" t="e" cm="1">
        <f t="array" ref="J188">INDEX(lines!$A$1:$F$39,pairing!$B188, 2)</f>
        <v>#REF!</v>
      </c>
      <c r="K188" t="e" cm="1">
        <f t="array" ref="K188">INDEX(lines!$A$1:$F$39,pairing!$B188, 3)</f>
        <v>#REF!</v>
      </c>
      <c r="L188" t="e" cm="1">
        <f t="array" ref="L188">INDEX(lines!$A$1:$F$39,pairing!$B188, 4)</f>
        <v>#REF!</v>
      </c>
      <c r="M188" t="e" cm="1">
        <f t="array" ref="M188">INDEX(lines!$A$1:$F$39,pairing!$B188, 5)</f>
        <v>#REF!</v>
      </c>
      <c r="N188" t="e" cm="1">
        <f t="array" ref="N188">INDEX(lines!$A$1:$F$39,pairing!$B188, 6)</f>
        <v>#REF!</v>
      </c>
      <c r="P188" t="e">
        <f t="shared" si="17"/>
        <v>#REF!</v>
      </c>
      <c r="Q188" t="e">
        <f t="shared" si="1"/>
        <v>#REF!</v>
      </c>
      <c r="R188" t="e">
        <f t="shared" si="18"/>
        <v>#REF!</v>
      </c>
      <c r="S188" t="e">
        <f t="shared" si="3"/>
        <v>#REF!</v>
      </c>
    </row>
    <row r="189" spans="1:19" x14ac:dyDescent="0.25">
      <c r="A189">
        <f t="shared" si="15"/>
        <v>19</v>
      </c>
      <c r="B189">
        <f t="shared" si="16"/>
        <v>54</v>
      </c>
      <c r="C189" cm="1">
        <f t="array" ref="C189">INDEX(lines!$A$1:$F$39,pairing!$A189, 1)</f>
        <v>1196</v>
      </c>
      <c r="D189" cm="1">
        <f t="array" ref="D189">INDEX(lines!$A$1:$F$39,pairing!$A189, 2)</f>
        <v>586</v>
      </c>
      <c r="E189" cm="1">
        <f t="array" ref="E189">INDEX(lines!$A$1:$F$39,pairing!$A189, 3)</f>
        <v>1237</v>
      </c>
      <c r="F189" cm="1">
        <f t="array" ref="F189">INDEX(lines!$A$1:$F$39,pairing!$A189, 4)</f>
        <v>514</v>
      </c>
      <c r="G189" cm="1">
        <f t="array" ref="G189">INDEX(lines!$A$1:$F$39,pairing!$A189, 5)</f>
        <v>-1.05314721741812</v>
      </c>
      <c r="H189" cm="1">
        <f t="array" ref="H189">INDEX(lines!$A$1:$F$39,pairing!$A189, 6)</f>
        <v>-60.340890764004776</v>
      </c>
      <c r="I189" t="e" cm="1">
        <f t="array" ref="I189">INDEX(lines!$A$1:$F$39,pairing!$B189, 1)</f>
        <v>#REF!</v>
      </c>
      <c r="J189" t="e" cm="1">
        <f t="array" ref="J189">INDEX(lines!$A$1:$F$39,pairing!$B189, 2)</f>
        <v>#REF!</v>
      </c>
      <c r="K189" t="e" cm="1">
        <f t="array" ref="K189">INDEX(lines!$A$1:$F$39,pairing!$B189, 3)</f>
        <v>#REF!</v>
      </c>
      <c r="L189" t="e" cm="1">
        <f t="array" ref="L189">INDEX(lines!$A$1:$F$39,pairing!$B189, 4)</f>
        <v>#REF!</v>
      </c>
      <c r="M189" t="e" cm="1">
        <f t="array" ref="M189">INDEX(lines!$A$1:$F$39,pairing!$B189, 5)</f>
        <v>#REF!</v>
      </c>
      <c r="N189" t="e" cm="1">
        <f t="array" ref="N189">INDEX(lines!$A$1:$F$39,pairing!$B189, 6)</f>
        <v>#REF!</v>
      </c>
      <c r="P189" t="e">
        <f t="shared" si="17"/>
        <v>#REF!</v>
      </c>
      <c r="Q189" t="e">
        <f t="shared" si="1"/>
        <v>#REF!</v>
      </c>
      <c r="R189" t="e">
        <f t="shared" si="18"/>
        <v>#REF!</v>
      </c>
      <c r="S189" t="e">
        <f t="shared" si="3"/>
        <v>#REF!</v>
      </c>
    </row>
    <row r="190" spans="1:19" x14ac:dyDescent="0.25">
      <c r="A190">
        <f t="shared" si="15"/>
        <v>19</v>
      </c>
      <c r="B190">
        <f t="shared" si="16"/>
        <v>55</v>
      </c>
      <c r="C190" cm="1">
        <f t="array" ref="C190">INDEX(lines!$A$1:$F$39,pairing!$A190, 1)</f>
        <v>1196</v>
      </c>
      <c r="D190" cm="1">
        <f t="array" ref="D190">INDEX(lines!$A$1:$F$39,pairing!$A190, 2)</f>
        <v>586</v>
      </c>
      <c r="E190" cm="1">
        <f t="array" ref="E190">INDEX(lines!$A$1:$F$39,pairing!$A190, 3)</f>
        <v>1237</v>
      </c>
      <c r="F190" cm="1">
        <f t="array" ref="F190">INDEX(lines!$A$1:$F$39,pairing!$A190, 4)</f>
        <v>514</v>
      </c>
      <c r="G190" cm="1">
        <f t="array" ref="G190">INDEX(lines!$A$1:$F$39,pairing!$A190, 5)</f>
        <v>-1.05314721741812</v>
      </c>
      <c r="H190" cm="1">
        <f t="array" ref="H190">INDEX(lines!$A$1:$F$39,pairing!$A190, 6)</f>
        <v>-60.340890764004776</v>
      </c>
      <c r="I190" t="e" cm="1">
        <f t="array" ref="I190">INDEX(lines!$A$1:$F$39,pairing!$B190, 1)</f>
        <v>#REF!</v>
      </c>
      <c r="J190" t="e" cm="1">
        <f t="array" ref="J190">INDEX(lines!$A$1:$F$39,pairing!$B190, 2)</f>
        <v>#REF!</v>
      </c>
      <c r="K190" t="e" cm="1">
        <f t="array" ref="K190">INDEX(lines!$A$1:$F$39,pairing!$B190, 3)</f>
        <v>#REF!</v>
      </c>
      <c r="L190" t="e" cm="1">
        <f t="array" ref="L190">INDEX(lines!$A$1:$F$39,pairing!$B190, 4)</f>
        <v>#REF!</v>
      </c>
      <c r="M190" t="e" cm="1">
        <f t="array" ref="M190">INDEX(lines!$A$1:$F$39,pairing!$B190, 5)</f>
        <v>#REF!</v>
      </c>
      <c r="N190" t="e" cm="1">
        <f t="array" ref="N190">INDEX(lines!$A$1:$F$39,pairing!$B190, 6)</f>
        <v>#REF!</v>
      </c>
      <c r="P190" t="e">
        <f t="shared" si="17"/>
        <v>#REF!</v>
      </c>
      <c r="Q190" t="e">
        <f t="shared" si="1"/>
        <v>#REF!</v>
      </c>
      <c r="R190" t="e">
        <f t="shared" si="18"/>
        <v>#REF!</v>
      </c>
      <c r="S190" t="e">
        <f t="shared" si="3"/>
        <v>#REF!</v>
      </c>
    </row>
    <row r="191" spans="1:19" x14ac:dyDescent="0.25">
      <c r="A191">
        <f t="shared" si="15"/>
        <v>19</v>
      </c>
      <c r="B191">
        <f t="shared" si="16"/>
        <v>56</v>
      </c>
      <c r="C191" cm="1">
        <f t="array" ref="C191">INDEX(lines!$A$1:$F$39,pairing!$A191, 1)</f>
        <v>1196</v>
      </c>
      <c r="D191" cm="1">
        <f t="array" ref="D191">INDEX(lines!$A$1:$F$39,pairing!$A191, 2)</f>
        <v>586</v>
      </c>
      <c r="E191" cm="1">
        <f t="array" ref="E191">INDEX(lines!$A$1:$F$39,pairing!$A191, 3)</f>
        <v>1237</v>
      </c>
      <c r="F191" cm="1">
        <f t="array" ref="F191">INDEX(lines!$A$1:$F$39,pairing!$A191, 4)</f>
        <v>514</v>
      </c>
      <c r="G191" cm="1">
        <f t="array" ref="G191">INDEX(lines!$A$1:$F$39,pairing!$A191, 5)</f>
        <v>-1.05314721741812</v>
      </c>
      <c r="H191" cm="1">
        <f t="array" ref="H191">INDEX(lines!$A$1:$F$39,pairing!$A191, 6)</f>
        <v>-60.340890764004776</v>
      </c>
      <c r="I191" t="e" cm="1">
        <f t="array" ref="I191">INDEX(lines!$A$1:$F$39,pairing!$B191, 1)</f>
        <v>#REF!</v>
      </c>
      <c r="J191" t="e" cm="1">
        <f t="array" ref="J191">INDEX(lines!$A$1:$F$39,pairing!$B191, 2)</f>
        <v>#REF!</v>
      </c>
      <c r="K191" t="e" cm="1">
        <f t="array" ref="K191">INDEX(lines!$A$1:$F$39,pairing!$B191, 3)</f>
        <v>#REF!</v>
      </c>
      <c r="L191" t="e" cm="1">
        <f t="array" ref="L191">INDEX(lines!$A$1:$F$39,pairing!$B191, 4)</f>
        <v>#REF!</v>
      </c>
      <c r="M191" t="e" cm="1">
        <f t="array" ref="M191">INDEX(lines!$A$1:$F$39,pairing!$B191, 5)</f>
        <v>#REF!</v>
      </c>
      <c r="N191" t="e" cm="1">
        <f t="array" ref="N191">INDEX(lines!$A$1:$F$39,pairing!$B191, 6)</f>
        <v>#REF!</v>
      </c>
      <c r="P191" t="e">
        <f t="shared" si="17"/>
        <v>#REF!</v>
      </c>
      <c r="Q191" t="e">
        <f t="shared" si="1"/>
        <v>#REF!</v>
      </c>
      <c r="R191" t="e">
        <f t="shared" si="18"/>
        <v>#REF!</v>
      </c>
      <c r="S191" t="e">
        <f t="shared" si="3"/>
        <v>#REF!</v>
      </c>
    </row>
    <row r="192" spans="1:19" x14ac:dyDescent="0.25">
      <c r="A192">
        <f t="shared" si="15"/>
        <v>19</v>
      </c>
      <c r="B192">
        <f t="shared" si="16"/>
        <v>57</v>
      </c>
      <c r="C192" cm="1">
        <f t="array" ref="C192">INDEX(lines!$A$1:$F$39,pairing!$A192, 1)</f>
        <v>1196</v>
      </c>
      <c r="D192" cm="1">
        <f t="array" ref="D192">INDEX(lines!$A$1:$F$39,pairing!$A192, 2)</f>
        <v>586</v>
      </c>
      <c r="E192" cm="1">
        <f t="array" ref="E192">INDEX(lines!$A$1:$F$39,pairing!$A192, 3)</f>
        <v>1237</v>
      </c>
      <c r="F192" cm="1">
        <f t="array" ref="F192">INDEX(lines!$A$1:$F$39,pairing!$A192, 4)</f>
        <v>514</v>
      </c>
      <c r="G192" cm="1">
        <f t="array" ref="G192">INDEX(lines!$A$1:$F$39,pairing!$A192, 5)</f>
        <v>-1.05314721741812</v>
      </c>
      <c r="H192" cm="1">
        <f t="array" ref="H192">INDEX(lines!$A$1:$F$39,pairing!$A192, 6)</f>
        <v>-60.340890764004776</v>
      </c>
      <c r="I192" t="e" cm="1">
        <f t="array" ref="I192">INDEX(lines!$A$1:$F$39,pairing!$B192, 1)</f>
        <v>#REF!</v>
      </c>
      <c r="J192" t="e" cm="1">
        <f t="array" ref="J192">INDEX(lines!$A$1:$F$39,pairing!$B192, 2)</f>
        <v>#REF!</v>
      </c>
      <c r="K192" t="e" cm="1">
        <f t="array" ref="K192">INDEX(lines!$A$1:$F$39,pairing!$B192, 3)</f>
        <v>#REF!</v>
      </c>
      <c r="L192" t="e" cm="1">
        <f t="array" ref="L192">INDEX(lines!$A$1:$F$39,pairing!$B192, 4)</f>
        <v>#REF!</v>
      </c>
      <c r="M192" t="e" cm="1">
        <f t="array" ref="M192">INDEX(lines!$A$1:$F$39,pairing!$B192, 5)</f>
        <v>#REF!</v>
      </c>
      <c r="N192" t="e" cm="1">
        <f t="array" ref="N192">INDEX(lines!$A$1:$F$39,pairing!$B192, 6)</f>
        <v>#REF!</v>
      </c>
      <c r="P192" t="e">
        <f t="shared" si="17"/>
        <v>#REF!</v>
      </c>
      <c r="Q192" t="e">
        <f t="shared" si="1"/>
        <v>#REF!</v>
      </c>
      <c r="R192" t="e">
        <f t="shared" si="18"/>
        <v>#REF!</v>
      </c>
      <c r="S192" t="e">
        <f t="shared" si="3"/>
        <v>#REF!</v>
      </c>
    </row>
    <row r="193" spans="1:19" x14ac:dyDescent="0.25">
      <c r="A193">
        <f t="shared" si="15"/>
        <v>19</v>
      </c>
      <c r="B193">
        <f t="shared" si="16"/>
        <v>58</v>
      </c>
      <c r="C193" cm="1">
        <f t="array" ref="C193">INDEX(lines!$A$1:$F$39,pairing!$A193, 1)</f>
        <v>1196</v>
      </c>
      <c r="D193" cm="1">
        <f t="array" ref="D193">INDEX(lines!$A$1:$F$39,pairing!$A193, 2)</f>
        <v>586</v>
      </c>
      <c r="E193" cm="1">
        <f t="array" ref="E193">INDEX(lines!$A$1:$F$39,pairing!$A193, 3)</f>
        <v>1237</v>
      </c>
      <c r="F193" cm="1">
        <f t="array" ref="F193">INDEX(lines!$A$1:$F$39,pairing!$A193, 4)</f>
        <v>514</v>
      </c>
      <c r="G193" cm="1">
        <f t="array" ref="G193">INDEX(lines!$A$1:$F$39,pairing!$A193, 5)</f>
        <v>-1.05314721741812</v>
      </c>
      <c r="H193" cm="1">
        <f t="array" ref="H193">INDEX(lines!$A$1:$F$39,pairing!$A193, 6)</f>
        <v>-60.340890764004776</v>
      </c>
      <c r="I193" t="e" cm="1">
        <f t="array" ref="I193">INDEX(lines!$A$1:$F$39,pairing!$B193, 1)</f>
        <v>#REF!</v>
      </c>
      <c r="J193" t="e" cm="1">
        <f t="array" ref="J193">INDEX(lines!$A$1:$F$39,pairing!$B193, 2)</f>
        <v>#REF!</v>
      </c>
      <c r="K193" t="e" cm="1">
        <f t="array" ref="K193">INDEX(lines!$A$1:$F$39,pairing!$B193, 3)</f>
        <v>#REF!</v>
      </c>
      <c r="L193" t="e" cm="1">
        <f t="array" ref="L193">INDEX(lines!$A$1:$F$39,pairing!$B193, 4)</f>
        <v>#REF!</v>
      </c>
      <c r="M193" t="e" cm="1">
        <f t="array" ref="M193">INDEX(lines!$A$1:$F$39,pairing!$B193, 5)</f>
        <v>#REF!</v>
      </c>
      <c r="N193" t="e" cm="1">
        <f t="array" ref="N193">INDEX(lines!$A$1:$F$39,pairing!$B193, 6)</f>
        <v>#REF!</v>
      </c>
      <c r="P193" t="e">
        <f t="shared" si="17"/>
        <v>#REF!</v>
      </c>
      <c r="Q193" t="e">
        <f t="shared" si="1"/>
        <v>#REF!</v>
      </c>
      <c r="R193" t="e">
        <f t="shared" si="18"/>
        <v>#REF!</v>
      </c>
      <c r="S193" t="e">
        <f t="shared" si="3"/>
        <v>#REF!</v>
      </c>
    </row>
    <row r="194" spans="1:19" x14ac:dyDescent="0.25">
      <c r="A194">
        <f t="shared" si="15"/>
        <v>19</v>
      </c>
      <c r="B194">
        <f t="shared" si="16"/>
        <v>59</v>
      </c>
      <c r="C194" cm="1">
        <f t="array" ref="C194">INDEX(lines!$A$1:$F$39,pairing!$A194, 1)</f>
        <v>1196</v>
      </c>
      <c r="D194" cm="1">
        <f t="array" ref="D194">INDEX(lines!$A$1:$F$39,pairing!$A194, 2)</f>
        <v>586</v>
      </c>
      <c r="E194" cm="1">
        <f t="array" ref="E194">INDEX(lines!$A$1:$F$39,pairing!$A194, 3)</f>
        <v>1237</v>
      </c>
      <c r="F194" cm="1">
        <f t="array" ref="F194">INDEX(lines!$A$1:$F$39,pairing!$A194, 4)</f>
        <v>514</v>
      </c>
      <c r="G194" cm="1">
        <f t="array" ref="G194">INDEX(lines!$A$1:$F$39,pairing!$A194, 5)</f>
        <v>-1.05314721741812</v>
      </c>
      <c r="H194" cm="1">
        <f t="array" ref="H194">INDEX(lines!$A$1:$F$39,pairing!$A194, 6)</f>
        <v>-60.340890764004776</v>
      </c>
      <c r="I194" t="e" cm="1">
        <f t="array" ref="I194">INDEX(lines!$A$1:$F$39,pairing!$B194, 1)</f>
        <v>#REF!</v>
      </c>
      <c r="J194" t="e" cm="1">
        <f t="array" ref="J194">INDEX(lines!$A$1:$F$39,pairing!$B194, 2)</f>
        <v>#REF!</v>
      </c>
      <c r="K194" t="e" cm="1">
        <f t="array" ref="K194">INDEX(lines!$A$1:$F$39,pairing!$B194, 3)</f>
        <v>#REF!</v>
      </c>
      <c r="L194" t="e" cm="1">
        <f t="array" ref="L194">INDEX(lines!$A$1:$F$39,pairing!$B194, 4)</f>
        <v>#REF!</v>
      </c>
      <c r="M194" t="e" cm="1">
        <f t="array" ref="M194">INDEX(lines!$A$1:$F$39,pairing!$B194, 5)</f>
        <v>#REF!</v>
      </c>
      <c r="N194" t="e" cm="1">
        <f t="array" ref="N194">INDEX(lines!$A$1:$F$39,pairing!$B194, 6)</f>
        <v>#REF!</v>
      </c>
      <c r="P194" t="e">
        <f t="shared" si="17"/>
        <v>#REF!</v>
      </c>
      <c r="Q194" t="e">
        <f t="shared" si="1"/>
        <v>#REF!</v>
      </c>
      <c r="R194" t="e">
        <f t="shared" si="18"/>
        <v>#REF!</v>
      </c>
      <c r="S194" t="e">
        <f t="shared" si="3"/>
        <v>#REF!</v>
      </c>
    </row>
    <row r="195" spans="1:19" x14ac:dyDescent="0.25">
      <c r="A195">
        <f t="shared" si="15"/>
        <v>19</v>
      </c>
      <c r="B195">
        <f t="shared" si="16"/>
        <v>60</v>
      </c>
      <c r="C195" cm="1">
        <f t="array" ref="C195">INDEX(lines!$A$1:$F$39,pairing!$A195, 1)</f>
        <v>1196</v>
      </c>
      <c r="D195" cm="1">
        <f t="array" ref="D195">INDEX(lines!$A$1:$F$39,pairing!$A195, 2)</f>
        <v>586</v>
      </c>
      <c r="E195" cm="1">
        <f t="array" ref="E195">INDEX(lines!$A$1:$F$39,pairing!$A195, 3)</f>
        <v>1237</v>
      </c>
      <c r="F195" cm="1">
        <f t="array" ref="F195">INDEX(lines!$A$1:$F$39,pairing!$A195, 4)</f>
        <v>514</v>
      </c>
      <c r="G195" cm="1">
        <f t="array" ref="G195">INDEX(lines!$A$1:$F$39,pairing!$A195, 5)</f>
        <v>-1.05314721741812</v>
      </c>
      <c r="H195" cm="1">
        <f t="array" ref="H195">INDEX(lines!$A$1:$F$39,pairing!$A195, 6)</f>
        <v>-60.340890764004776</v>
      </c>
      <c r="I195" t="e" cm="1">
        <f t="array" ref="I195">INDEX(lines!$A$1:$F$39,pairing!$B195, 1)</f>
        <v>#REF!</v>
      </c>
      <c r="J195" t="e" cm="1">
        <f t="array" ref="J195">INDEX(lines!$A$1:$F$39,pairing!$B195, 2)</f>
        <v>#REF!</v>
      </c>
      <c r="K195" t="e" cm="1">
        <f t="array" ref="K195">INDEX(lines!$A$1:$F$39,pairing!$B195, 3)</f>
        <v>#REF!</v>
      </c>
      <c r="L195" t="e" cm="1">
        <f t="array" ref="L195">INDEX(lines!$A$1:$F$39,pairing!$B195, 4)</f>
        <v>#REF!</v>
      </c>
      <c r="M195" t="e" cm="1">
        <f t="array" ref="M195">INDEX(lines!$A$1:$F$39,pairing!$B195, 5)</f>
        <v>#REF!</v>
      </c>
      <c r="N195" t="e" cm="1">
        <f t="array" ref="N195">INDEX(lines!$A$1:$F$39,pairing!$B195, 6)</f>
        <v>#REF!</v>
      </c>
      <c r="P195" t="e">
        <f t="shared" si="17"/>
        <v>#REF!</v>
      </c>
      <c r="Q195" t="e">
        <f t="shared" si="1"/>
        <v>#REF!</v>
      </c>
      <c r="R195" t="e">
        <f t="shared" si="18"/>
        <v>#REF!</v>
      </c>
      <c r="S195" t="e">
        <f t="shared" si="3"/>
        <v>#REF!</v>
      </c>
    </row>
    <row r="196" spans="1:19" x14ac:dyDescent="0.25">
      <c r="A196">
        <f t="shared" si="15"/>
        <v>19</v>
      </c>
      <c r="B196">
        <f t="shared" si="16"/>
        <v>61</v>
      </c>
      <c r="C196" cm="1">
        <f t="array" ref="C196">INDEX(lines!$A$1:$F$39,pairing!$A196, 1)</f>
        <v>1196</v>
      </c>
      <c r="D196" cm="1">
        <f t="array" ref="D196">INDEX(lines!$A$1:$F$39,pairing!$A196, 2)</f>
        <v>586</v>
      </c>
      <c r="E196" cm="1">
        <f t="array" ref="E196">INDEX(lines!$A$1:$F$39,pairing!$A196, 3)</f>
        <v>1237</v>
      </c>
      <c r="F196" cm="1">
        <f t="array" ref="F196">INDEX(lines!$A$1:$F$39,pairing!$A196, 4)</f>
        <v>514</v>
      </c>
      <c r="G196" cm="1">
        <f t="array" ref="G196">INDEX(lines!$A$1:$F$39,pairing!$A196, 5)</f>
        <v>-1.05314721741812</v>
      </c>
      <c r="H196" cm="1">
        <f t="array" ref="H196">INDEX(lines!$A$1:$F$39,pairing!$A196, 6)</f>
        <v>-60.340890764004776</v>
      </c>
      <c r="I196" t="e" cm="1">
        <f t="array" ref="I196">INDEX(lines!$A$1:$F$39,pairing!$B196, 1)</f>
        <v>#REF!</v>
      </c>
      <c r="J196" t="e" cm="1">
        <f t="array" ref="J196">INDEX(lines!$A$1:$F$39,pairing!$B196, 2)</f>
        <v>#REF!</v>
      </c>
      <c r="K196" t="e" cm="1">
        <f t="array" ref="K196">INDEX(lines!$A$1:$F$39,pairing!$B196, 3)</f>
        <v>#REF!</v>
      </c>
      <c r="L196" t="e" cm="1">
        <f t="array" ref="L196">INDEX(lines!$A$1:$F$39,pairing!$B196, 4)</f>
        <v>#REF!</v>
      </c>
      <c r="M196" t="e" cm="1">
        <f t="array" ref="M196">INDEX(lines!$A$1:$F$39,pairing!$B196, 5)</f>
        <v>#REF!</v>
      </c>
      <c r="N196" t="e" cm="1">
        <f t="array" ref="N196">INDEX(lines!$A$1:$F$39,pairing!$B196, 6)</f>
        <v>#REF!</v>
      </c>
      <c r="P196" t="e">
        <f t="shared" si="17"/>
        <v>#REF!</v>
      </c>
      <c r="Q196" t="e">
        <f t="shared" si="1"/>
        <v>#REF!</v>
      </c>
      <c r="R196" t="e">
        <f t="shared" si="18"/>
        <v>#REF!</v>
      </c>
      <c r="S196" t="e">
        <f t="shared" si="3"/>
        <v>#REF!</v>
      </c>
    </row>
    <row r="197" spans="1:19" x14ac:dyDescent="0.25">
      <c r="A197">
        <f t="shared" si="15"/>
        <v>19</v>
      </c>
      <c r="B197">
        <f t="shared" si="16"/>
        <v>62</v>
      </c>
      <c r="C197" cm="1">
        <f t="array" ref="C197">INDEX(lines!$A$1:$F$39,pairing!$A197, 1)</f>
        <v>1196</v>
      </c>
      <c r="D197" cm="1">
        <f t="array" ref="D197">INDEX(lines!$A$1:$F$39,pairing!$A197, 2)</f>
        <v>586</v>
      </c>
      <c r="E197" cm="1">
        <f t="array" ref="E197">INDEX(lines!$A$1:$F$39,pairing!$A197, 3)</f>
        <v>1237</v>
      </c>
      <c r="F197" cm="1">
        <f t="array" ref="F197">INDEX(lines!$A$1:$F$39,pairing!$A197, 4)</f>
        <v>514</v>
      </c>
      <c r="G197" cm="1">
        <f t="array" ref="G197">INDEX(lines!$A$1:$F$39,pairing!$A197, 5)</f>
        <v>-1.05314721741812</v>
      </c>
      <c r="H197" cm="1">
        <f t="array" ref="H197">INDEX(lines!$A$1:$F$39,pairing!$A197, 6)</f>
        <v>-60.340890764004776</v>
      </c>
      <c r="I197" t="e" cm="1">
        <f t="array" ref="I197">INDEX(lines!$A$1:$F$39,pairing!$B197, 1)</f>
        <v>#REF!</v>
      </c>
      <c r="J197" t="e" cm="1">
        <f t="array" ref="J197">INDEX(lines!$A$1:$F$39,pairing!$B197, 2)</f>
        <v>#REF!</v>
      </c>
      <c r="K197" t="e" cm="1">
        <f t="array" ref="K197">INDEX(lines!$A$1:$F$39,pairing!$B197, 3)</f>
        <v>#REF!</v>
      </c>
      <c r="L197" t="e" cm="1">
        <f t="array" ref="L197">INDEX(lines!$A$1:$F$39,pairing!$B197, 4)</f>
        <v>#REF!</v>
      </c>
      <c r="M197" t="e" cm="1">
        <f t="array" ref="M197">INDEX(lines!$A$1:$F$39,pairing!$B197, 5)</f>
        <v>#REF!</v>
      </c>
      <c r="N197" t="e" cm="1">
        <f t="array" ref="N197">INDEX(lines!$A$1:$F$39,pairing!$B197, 6)</f>
        <v>#REF!</v>
      </c>
      <c r="P197" t="e">
        <f t="shared" si="17"/>
        <v>#REF!</v>
      </c>
      <c r="Q197" t="e">
        <f t="shared" si="1"/>
        <v>#REF!</v>
      </c>
      <c r="R197" t="e">
        <f t="shared" si="18"/>
        <v>#REF!</v>
      </c>
      <c r="S197" t="e">
        <f t="shared" si="3"/>
        <v>#REF!</v>
      </c>
    </row>
    <row r="198" spans="1:19" x14ac:dyDescent="0.25">
      <c r="A198">
        <f t="shared" si="15"/>
        <v>19</v>
      </c>
      <c r="B198">
        <f t="shared" si="16"/>
        <v>63</v>
      </c>
      <c r="C198" cm="1">
        <f t="array" ref="C198">INDEX(lines!$A$1:$F$39,pairing!$A198, 1)</f>
        <v>1196</v>
      </c>
      <c r="D198" cm="1">
        <f t="array" ref="D198">INDEX(lines!$A$1:$F$39,pairing!$A198, 2)</f>
        <v>586</v>
      </c>
      <c r="E198" cm="1">
        <f t="array" ref="E198">INDEX(lines!$A$1:$F$39,pairing!$A198, 3)</f>
        <v>1237</v>
      </c>
      <c r="F198" cm="1">
        <f t="array" ref="F198">INDEX(lines!$A$1:$F$39,pairing!$A198, 4)</f>
        <v>514</v>
      </c>
      <c r="G198" cm="1">
        <f t="array" ref="G198">INDEX(lines!$A$1:$F$39,pairing!$A198, 5)</f>
        <v>-1.05314721741812</v>
      </c>
      <c r="H198" cm="1">
        <f t="array" ref="H198">INDEX(lines!$A$1:$F$39,pairing!$A198, 6)</f>
        <v>-60.340890764004776</v>
      </c>
      <c r="I198" t="e" cm="1">
        <f t="array" ref="I198">INDEX(lines!$A$1:$F$39,pairing!$B198, 1)</f>
        <v>#REF!</v>
      </c>
      <c r="J198" t="e" cm="1">
        <f t="array" ref="J198">INDEX(lines!$A$1:$F$39,pairing!$B198, 2)</f>
        <v>#REF!</v>
      </c>
      <c r="K198" t="e" cm="1">
        <f t="array" ref="K198">INDEX(lines!$A$1:$F$39,pairing!$B198, 3)</f>
        <v>#REF!</v>
      </c>
      <c r="L198" t="e" cm="1">
        <f t="array" ref="L198">INDEX(lines!$A$1:$F$39,pairing!$B198, 4)</f>
        <v>#REF!</v>
      </c>
      <c r="M198" t="e" cm="1">
        <f t="array" ref="M198">INDEX(lines!$A$1:$F$39,pairing!$B198, 5)</f>
        <v>#REF!</v>
      </c>
      <c r="N198" t="e" cm="1">
        <f t="array" ref="N198">INDEX(lines!$A$1:$F$39,pairing!$B198, 6)</f>
        <v>#REF!</v>
      </c>
      <c r="P198" t="e">
        <f t="shared" si="17"/>
        <v>#REF!</v>
      </c>
      <c r="Q198" t="e">
        <f t="shared" si="1"/>
        <v>#REF!</v>
      </c>
      <c r="R198" t="e">
        <f t="shared" si="18"/>
        <v>#REF!</v>
      </c>
      <c r="S198" t="e">
        <f t="shared" si="3"/>
        <v>#REF!</v>
      </c>
    </row>
    <row r="199" spans="1:19" x14ac:dyDescent="0.25">
      <c r="A199">
        <f t="shared" si="15"/>
        <v>19</v>
      </c>
      <c r="B199">
        <f t="shared" si="16"/>
        <v>64</v>
      </c>
      <c r="C199" cm="1">
        <f t="array" ref="C199">INDEX(lines!$A$1:$F$39,pairing!$A199, 1)</f>
        <v>1196</v>
      </c>
      <c r="D199" cm="1">
        <f t="array" ref="D199">INDEX(lines!$A$1:$F$39,pairing!$A199, 2)</f>
        <v>586</v>
      </c>
      <c r="E199" cm="1">
        <f t="array" ref="E199">INDEX(lines!$A$1:$F$39,pairing!$A199, 3)</f>
        <v>1237</v>
      </c>
      <c r="F199" cm="1">
        <f t="array" ref="F199">INDEX(lines!$A$1:$F$39,pairing!$A199, 4)</f>
        <v>514</v>
      </c>
      <c r="G199" cm="1">
        <f t="array" ref="G199">INDEX(lines!$A$1:$F$39,pairing!$A199, 5)</f>
        <v>-1.05314721741812</v>
      </c>
      <c r="H199" cm="1">
        <f t="array" ref="H199">INDEX(lines!$A$1:$F$39,pairing!$A199, 6)</f>
        <v>-60.340890764004776</v>
      </c>
      <c r="I199" t="e" cm="1">
        <f t="array" ref="I199">INDEX(lines!$A$1:$F$39,pairing!$B199, 1)</f>
        <v>#REF!</v>
      </c>
      <c r="J199" t="e" cm="1">
        <f t="array" ref="J199">INDEX(lines!$A$1:$F$39,pairing!$B199, 2)</f>
        <v>#REF!</v>
      </c>
      <c r="K199" t="e" cm="1">
        <f t="array" ref="K199">INDEX(lines!$A$1:$F$39,pairing!$B199, 3)</f>
        <v>#REF!</v>
      </c>
      <c r="L199" t="e" cm="1">
        <f t="array" ref="L199">INDEX(lines!$A$1:$F$39,pairing!$B199, 4)</f>
        <v>#REF!</v>
      </c>
      <c r="M199" t="e" cm="1">
        <f t="array" ref="M199">INDEX(lines!$A$1:$F$39,pairing!$B199, 5)</f>
        <v>#REF!</v>
      </c>
      <c r="N199" t="e" cm="1">
        <f t="array" ref="N199">INDEX(lines!$A$1:$F$39,pairing!$B199, 6)</f>
        <v>#REF!</v>
      </c>
      <c r="P199" t="e">
        <f t="shared" si="17"/>
        <v>#REF!</v>
      </c>
      <c r="Q199" t="e">
        <f t="shared" si="1"/>
        <v>#REF!</v>
      </c>
      <c r="R199" t="e">
        <f t="shared" si="18"/>
        <v>#REF!</v>
      </c>
      <c r="S199" t="e">
        <f t="shared" si="3"/>
        <v>#REF!</v>
      </c>
    </row>
    <row r="200" spans="1:19" x14ac:dyDescent="0.25">
      <c r="A200">
        <f t="shared" si="15"/>
        <v>19</v>
      </c>
      <c r="B200">
        <f t="shared" si="16"/>
        <v>65</v>
      </c>
      <c r="C200" cm="1">
        <f t="array" ref="C200">INDEX(lines!$A$1:$F$39,pairing!$A200, 1)</f>
        <v>1196</v>
      </c>
      <c r="D200" cm="1">
        <f t="array" ref="D200">INDEX(lines!$A$1:$F$39,pairing!$A200, 2)</f>
        <v>586</v>
      </c>
      <c r="E200" cm="1">
        <f t="array" ref="E200">INDEX(lines!$A$1:$F$39,pairing!$A200, 3)</f>
        <v>1237</v>
      </c>
      <c r="F200" cm="1">
        <f t="array" ref="F200">INDEX(lines!$A$1:$F$39,pairing!$A200, 4)</f>
        <v>514</v>
      </c>
      <c r="G200" cm="1">
        <f t="array" ref="G200">INDEX(lines!$A$1:$F$39,pairing!$A200, 5)</f>
        <v>-1.05314721741812</v>
      </c>
      <c r="H200" cm="1">
        <f t="array" ref="H200">INDEX(lines!$A$1:$F$39,pairing!$A200, 6)</f>
        <v>-60.340890764004776</v>
      </c>
      <c r="I200" t="e" cm="1">
        <f t="array" ref="I200">INDEX(lines!$A$1:$F$39,pairing!$B200, 1)</f>
        <v>#REF!</v>
      </c>
      <c r="J200" t="e" cm="1">
        <f t="array" ref="J200">INDEX(lines!$A$1:$F$39,pairing!$B200, 2)</f>
        <v>#REF!</v>
      </c>
      <c r="K200" t="e" cm="1">
        <f t="array" ref="K200">INDEX(lines!$A$1:$F$39,pairing!$B200, 3)</f>
        <v>#REF!</v>
      </c>
      <c r="L200" t="e" cm="1">
        <f t="array" ref="L200">INDEX(lines!$A$1:$F$39,pairing!$B200, 4)</f>
        <v>#REF!</v>
      </c>
      <c r="M200" t="e" cm="1">
        <f t="array" ref="M200">INDEX(lines!$A$1:$F$39,pairing!$B200, 5)</f>
        <v>#REF!</v>
      </c>
      <c r="N200" t="e" cm="1">
        <f t="array" ref="N200">INDEX(lines!$A$1:$F$39,pairing!$B200, 6)</f>
        <v>#REF!</v>
      </c>
      <c r="P200" t="e">
        <f t="shared" si="17"/>
        <v>#REF!</v>
      </c>
      <c r="Q200" t="e">
        <f t="shared" si="1"/>
        <v>#REF!</v>
      </c>
      <c r="R200" t="e">
        <f t="shared" si="18"/>
        <v>#REF!</v>
      </c>
      <c r="S200" t="e">
        <f t="shared" si="3"/>
        <v>#REF!</v>
      </c>
    </row>
    <row r="201" spans="1:19" x14ac:dyDescent="0.25">
      <c r="A201">
        <f t="shared" si="15"/>
        <v>19</v>
      </c>
      <c r="B201">
        <f t="shared" si="16"/>
        <v>66</v>
      </c>
      <c r="C201" cm="1">
        <f t="array" ref="C201">INDEX(lines!$A$1:$F$39,pairing!$A201, 1)</f>
        <v>1196</v>
      </c>
      <c r="D201" cm="1">
        <f t="array" ref="D201">INDEX(lines!$A$1:$F$39,pairing!$A201, 2)</f>
        <v>586</v>
      </c>
      <c r="E201" cm="1">
        <f t="array" ref="E201">INDEX(lines!$A$1:$F$39,pairing!$A201, 3)</f>
        <v>1237</v>
      </c>
      <c r="F201" cm="1">
        <f t="array" ref="F201">INDEX(lines!$A$1:$F$39,pairing!$A201, 4)</f>
        <v>514</v>
      </c>
      <c r="G201" cm="1">
        <f t="array" ref="G201">INDEX(lines!$A$1:$F$39,pairing!$A201, 5)</f>
        <v>-1.05314721741812</v>
      </c>
      <c r="H201" cm="1">
        <f t="array" ref="H201">INDEX(lines!$A$1:$F$39,pairing!$A201, 6)</f>
        <v>-60.340890764004776</v>
      </c>
      <c r="I201" t="e" cm="1">
        <f t="array" ref="I201">INDEX(lines!$A$1:$F$39,pairing!$B201, 1)</f>
        <v>#REF!</v>
      </c>
      <c r="J201" t="e" cm="1">
        <f t="array" ref="J201">INDEX(lines!$A$1:$F$39,pairing!$B201, 2)</f>
        <v>#REF!</v>
      </c>
      <c r="K201" t="e" cm="1">
        <f t="array" ref="K201">INDEX(lines!$A$1:$F$39,pairing!$B201, 3)</f>
        <v>#REF!</v>
      </c>
      <c r="L201" t="e" cm="1">
        <f t="array" ref="L201">INDEX(lines!$A$1:$F$39,pairing!$B201, 4)</f>
        <v>#REF!</v>
      </c>
      <c r="M201" t="e" cm="1">
        <f t="array" ref="M201">INDEX(lines!$A$1:$F$39,pairing!$B201, 5)</f>
        <v>#REF!</v>
      </c>
      <c r="N201" t="e" cm="1">
        <f t="array" ref="N201">INDEX(lines!$A$1:$F$39,pairing!$B201, 6)</f>
        <v>#REF!</v>
      </c>
      <c r="P201" t="e">
        <f t="shared" si="17"/>
        <v>#REF!</v>
      </c>
      <c r="Q201" t="e">
        <f t="shared" si="1"/>
        <v>#REF!</v>
      </c>
      <c r="R201" t="e">
        <f t="shared" si="18"/>
        <v>#REF!</v>
      </c>
      <c r="S201" t="e">
        <f t="shared" si="3"/>
        <v>#REF!</v>
      </c>
    </row>
    <row r="202" spans="1:19" x14ac:dyDescent="0.25">
      <c r="A202">
        <f t="shared" si="15"/>
        <v>19</v>
      </c>
      <c r="B202">
        <f t="shared" si="16"/>
        <v>67</v>
      </c>
      <c r="C202" cm="1">
        <f t="array" ref="C202">INDEX(lines!$A$1:$F$39,pairing!$A202, 1)</f>
        <v>1196</v>
      </c>
      <c r="D202" cm="1">
        <f t="array" ref="D202">INDEX(lines!$A$1:$F$39,pairing!$A202, 2)</f>
        <v>586</v>
      </c>
      <c r="E202" cm="1">
        <f t="array" ref="E202">INDEX(lines!$A$1:$F$39,pairing!$A202, 3)</f>
        <v>1237</v>
      </c>
      <c r="F202" cm="1">
        <f t="array" ref="F202">INDEX(lines!$A$1:$F$39,pairing!$A202, 4)</f>
        <v>514</v>
      </c>
      <c r="G202" cm="1">
        <f t="array" ref="G202">INDEX(lines!$A$1:$F$39,pairing!$A202, 5)</f>
        <v>-1.05314721741812</v>
      </c>
      <c r="H202" cm="1">
        <f t="array" ref="H202">INDEX(lines!$A$1:$F$39,pairing!$A202, 6)</f>
        <v>-60.340890764004776</v>
      </c>
      <c r="I202" t="e" cm="1">
        <f t="array" ref="I202">INDEX(lines!$A$1:$F$39,pairing!$B202, 1)</f>
        <v>#REF!</v>
      </c>
      <c r="J202" t="e" cm="1">
        <f t="array" ref="J202">INDEX(lines!$A$1:$F$39,pairing!$B202, 2)</f>
        <v>#REF!</v>
      </c>
      <c r="K202" t="e" cm="1">
        <f t="array" ref="K202">INDEX(lines!$A$1:$F$39,pairing!$B202, 3)</f>
        <v>#REF!</v>
      </c>
      <c r="L202" t="e" cm="1">
        <f t="array" ref="L202">INDEX(lines!$A$1:$F$39,pairing!$B202, 4)</f>
        <v>#REF!</v>
      </c>
      <c r="M202" t="e" cm="1">
        <f t="array" ref="M202">INDEX(lines!$A$1:$F$39,pairing!$B202, 5)</f>
        <v>#REF!</v>
      </c>
      <c r="N202" t="e" cm="1">
        <f t="array" ref="N202">INDEX(lines!$A$1:$F$39,pairing!$B202, 6)</f>
        <v>#REF!</v>
      </c>
      <c r="P202" t="e">
        <f t="shared" si="17"/>
        <v>#REF!</v>
      </c>
      <c r="Q202" t="e">
        <f t="shared" si="1"/>
        <v>#REF!</v>
      </c>
      <c r="R202" t="e">
        <f t="shared" si="18"/>
        <v>#REF!</v>
      </c>
      <c r="S202" t="e">
        <f t="shared" si="3"/>
        <v>#REF!</v>
      </c>
    </row>
    <row r="203" spans="1:19" x14ac:dyDescent="0.25">
      <c r="A203">
        <f t="shared" si="15"/>
        <v>19</v>
      </c>
      <c r="B203">
        <f t="shared" si="16"/>
        <v>68</v>
      </c>
      <c r="C203" cm="1">
        <f t="array" ref="C203">INDEX(lines!$A$1:$F$39,pairing!$A203, 1)</f>
        <v>1196</v>
      </c>
      <c r="D203" cm="1">
        <f t="array" ref="D203">INDEX(lines!$A$1:$F$39,pairing!$A203, 2)</f>
        <v>586</v>
      </c>
      <c r="E203" cm="1">
        <f t="array" ref="E203">INDEX(lines!$A$1:$F$39,pairing!$A203, 3)</f>
        <v>1237</v>
      </c>
      <c r="F203" cm="1">
        <f t="array" ref="F203">INDEX(lines!$A$1:$F$39,pairing!$A203, 4)</f>
        <v>514</v>
      </c>
      <c r="G203" cm="1">
        <f t="array" ref="G203">INDEX(lines!$A$1:$F$39,pairing!$A203, 5)</f>
        <v>-1.05314721741812</v>
      </c>
      <c r="H203" cm="1">
        <f t="array" ref="H203">INDEX(lines!$A$1:$F$39,pairing!$A203, 6)</f>
        <v>-60.340890764004776</v>
      </c>
      <c r="I203" t="e" cm="1">
        <f t="array" ref="I203">INDEX(lines!$A$1:$F$39,pairing!$B203, 1)</f>
        <v>#REF!</v>
      </c>
      <c r="J203" t="e" cm="1">
        <f t="array" ref="J203">INDEX(lines!$A$1:$F$39,pairing!$B203, 2)</f>
        <v>#REF!</v>
      </c>
      <c r="K203" t="e" cm="1">
        <f t="array" ref="K203">INDEX(lines!$A$1:$F$39,pairing!$B203, 3)</f>
        <v>#REF!</v>
      </c>
      <c r="L203" t="e" cm="1">
        <f t="array" ref="L203">INDEX(lines!$A$1:$F$39,pairing!$B203, 4)</f>
        <v>#REF!</v>
      </c>
      <c r="M203" t="e" cm="1">
        <f t="array" ref="M203">INDEX(lines!$A$1:$F$39,pairing!$B203, 5)</f>
        <v>#REF!</v>
      </c>
      <c r="N203" t="e" cm="1">
        <f t="array" ref="N203">INDEX(lines!$A$1:$F$39,pairing!$B203, 6)</f>
        <v>#REF!</v>
      </c>
      <c r="P203" t="e">
        <f t="shared" si="17"/>
        <v>#REF!</v>
      </c>
      <c r="Q203" t="e">
        <f t="shared" si="1"/>
        <v>#REF!</v>
      </c>
      <c r="R203" t="e">
        <f t="shared" si="18"/>
        <v>#REF!</v>
      </c>
      <c r="S203" t="e">
        <f t="shared" si="3"/>
        <v>#REF!</v>
      </c>
    </row>
    <row r="204" spans="1:19" x14ac:dyDescent="0.25">
      <c r="A204">
        <f t="shared" si="15"/>
        <v>19</v>
      </c>
      <c r="B204">
        <f t="shared" si="16"/>
        <v>69</v>
      </c>
      <c r="C204" cm="1">
        <f t="array" ref="C204">INDEX(lines!$A$1:$F$39,pairing!$A204, 1)</f>
        <v>1196</v>
      </c>
      <c r="D204" cm="1">
        <f t="array" ref="D204">INDEX(lines!$A$1:$F$39,pairing!$A204, 2)</f>
        <v>586</v>
      </c>
      <c r="E204" cm="1">
        <f t="array" ref="E204">INDEX(lines!$A$1:$F$39,pairing!$A204, 3)</f>
        <v>1237</v>
      </c>
      <c r="F204" cm="1">
        <f t="array" ref="F204">INDEX(lines!$A$1:$F$39,pairing!$A204, 4)</f>
        <v>514</v>
      </c>
      <c r="G204" cm="1">
        <f t="array" ref="G204">INDEX(lines!$A$1:$F$39,pairing!$A204, 5)</f>
        <v>-1.05314721741812</v>
      </c>
      <c r="H204" cm="1">
        <f t="array" ref="H204">INDEX(lines!$A$1:$F$39,pairing!$A204, 6)</f>
        <v>-60.340890764004776</v>
      </c>
      <c r="I204" t="e" cm="1">
        <f t="array" ref="I204">INDEX(lines!$A$1:$F$39,pairing!$B204, 1)</f>
        <v>#REF!</v>
      </c>
      <c r="J204" t="e" cm="1">
        <f t="array" ref="J204">INDEX(lines!$A$1:$F$39,pairing!$B204, 2)</f>
        <v>#REF!</v>
      </c>
      <c r="K204" t="e" cm="1">
        <f t="array" ref="K204">INDEX(lines!$A$1:$F$39,pairing!$B204, 3)</f>
        <v>#REF!</v>
      </c>
      <c r="L204" t="e" cm="1">
        <f t="array" ref="L204">INDEX(lines!$A$1:$F$39,pairing!$B204, 4)</f>
        <v>#REF!</v>
      </c>
      <c r="M204" t="e" cm="1">
        <f t="array" ref="M204">INDEX(lines!$A$1:$F$39,pairing!$B204, 5)</f>
        <v>#REF!</v>
      </c>
      <c r="N204" t="e" cm="1">
        <f t="array" ref="N204">INDEX(lines!$A$1:$F$39,pairing!$B204, 6)</f>
        <v>#REF!</v>
      </c>
      <c r="P204" t="e">
        <f t="shared" si="17"/>
        <v>#REF!</v>
      </c>
      <c r="Q204" t="e">
        <f t="shared" si="1"/>
        <v>#REF!</v>
      </c>
      <c r="R204" t="e">
        <f t="shared" si="18"/>
        <v>#REF!</v>
      </c>
      <c r="S204" t="e">
        <f t="shared" si="3"/>
        <v>#REF!</v>
      </c>
    </row>
    <row r="205" spans="1:19" x14ac:dyDescent="0.25">
      <c r="A205">
        <f t="shared" si="15"/>
        <v>19</v>
      </c>
      <c r="B205">
        <f t="shared" si="16"/>
        <v>70</v>
      </c>
      <c r="C205" cm="1">
        <f t="array" ref="C205">INDEX(lines!$A$1:$F$39,pairing!$A205, 1)</f>
        <v>1196</v>
      </c>
      <c r="D205" cm="1">
        <f t="array" ref="D205">INDEX(lines!$A$1:$F$39,pairing!$A205, 2)</f>
        <v>586</v>
      </c>
      <c r="E205" cm="1">
        <f t="array" ref="E205">INDEX(lines!$A$1:$F$39,pairing!$A205, 3)</f>
        <v>1237</v>
      </c>
      <c r="F205" cm="1">
        <f t="array" ref="F205">INDEX(lines!$A$1:$F$39,pairing!$A205, 4)</f>
        <v>514</v>
      </c>
      <c r="G205" cm="1">
        <f t="array" ref="G205">INDEX(lines!$A$1:$F$39,pairing!$A205, 5)</f>
        <v>-1.05314721741812</v>
      </c>
      <c r="H205" cm="1">
        <f t="array" ref="H205">INDEX(lines!$A$1:$F$39,pairing!$A205, 6)</f>
        <v>-60.340890764004776</v>
      </c>
      <c r="I205" t="e" cm="1">
        <f t="array" ref="I205">INDEX(lines!$A$1:$F$39,pairing!$B205, 1)</f>
        <v>#REF!</v>
      </c>
      <c r="J205" t="e" cm="1">
        <f t="array" ref="J205">INDEX(lines!$A$1:$F$39,pairing!$B205, 2)</f>
        <v>#REF!</v>
      </c>
      <c r="K205" t="e" cm="1">
        <f t="array" ref="K205">INDEX(lines!$A$1:$F$39,pairing!$B205, 3)</f>
        <v>#REF!</v>
      </c>
      <c r="L205" t="e" cm="1">
        <f t="array" ref="L205">INDEX(lines!$A$1:$F$39,pairing!$B205, 4)</f>
        <v>#REF!</v>
      </c>
      <c r="M205" t="e" cm="1">
        <f t="array" ref="M205">INDEX(lines!$A$1:$F$39,pairing!$B205, 5)</f>
        <v>#REF!</v>
      </c>
      <c r="N205" t="e" cm="1">
        <f t="array" ref="N205">INDEX(lines!$A$1:$F$39,pairing!$B205, 6)</f>
        <v>#REF!</v>
      </c>
      <c r="P205" t="e">
        <f t="shared" si="17"/>
        <v>#REF!</v>
      </c>
      <c r="Q205" t="e">
        <f t="shared" si="1"/>
        <v>#REF!</v>
      </c>
      <c r="R205" t="e">
        <f t="shared" si="18"/>
        <v>#REF!</v>
      </c>
      <c r="S205" t="e">
        <f t="shared" si="3"/>
        <v>#REF!</v>
      </c>
    </row>
    <row r="206" spans="1:19" x14ac:dyDescent="0.25">
      <c r="A206">
        <f t="shared" si="15"/>
        <v>19</v>
      </c>
      <c r="B206">
        <f t="shared" si="16"/>
        <v>71</v>
      </c>
      <c r="C206" cm="1">
        <f t="array" ref="C206">INDEX(lines!$A$1:$F$39,pairing!$A206, 1)</f>
        <v>1196</v>
      </c>
      <c r="D206" cm="1">
        <f t="array" ref="D206">INDEX(lines!$A$1:$F$39,pairing!$A206, 2)</f>
        <v>586</v>
      </c>
      <c r="E206" cm="1">
        <f t="array" ref="E206">INDEX(lines!$A$1:$F$39,pairing!$A206, 3)</f>
        <v>1237</v>
      </c>
      <c r="F206" cm="1">
        <f t="array" ref="F206">INDEX(lines!$A$1:$F$39,pairing!$A206, 4)</f>
        <v>514</v>
      </c>
      <c r="G206" cm="1">
        <f t="array" ref="G206">INDEX(lines!$A$1:$F$39,pairing!$A206, 5)</f>
        <v>-1.05314721741812</v>
      </c>
      <c r="H206" cm="1">
        <f t="array" ref="H206">INDEX(lines!$A$1:$F$39,pairing!$A206, 6)</f>
        <v>-60.340890764004776</v>
      </c>
      <c r="I206" t="e" cm="1">
        <f t="array" ref="I206">INDEX(lines!$A$1:$F$39,pairing!$B206, 1)</f>
        <v>#REF!</v>
      </c>
      <c r="J206" t="e" cm="1">
        <f t="array" ref="J206">INDEX(lines!$A$1:$F$39,pairing!$B206, 2)</f>
        <v>#REF!</v>
      </c>
      <c r="K206" t="e" cm="1">
        <f t="array" ref="K206">INDEX(lines!$A$1:$F$39,pairing!$B206, 3)</f>
        <v>#REF!</v>
      </c>
      <c r="L206" t="e" cm="1">
        <f t="array" ref="L206">INDEX(lines!$A$1:$F$39,pairing!$B206, 4)</f>
        <v>#REF!</v>
      </c>
      <c r="M206" t="e" cm="1">
        <f t="array" ref="M206">INDEX(lines!$A$1:$F$39,pairing!$B206, 5)</f>
        <v>#REF!</v>
      </c>
      <c r="N206" t="e" cm="1">
        <f t="array" ref="N206">INDEX(lines!$A$1:$F$39,pairing!$B206, 6)</f>
        <v>#REF!</v>
      </c>
      <c r="P206" t="e">
        <f t="shared" si="17"/>
        <v>#REF!</v>
      </c>
      <c r="Q206" t="e">
        <f t="shared" si="1"/>
        <v>#REF!</v>
      </c>
      <c r="R206" t="e">
        <f t="shared" si="18"/>
        <v>#REF!</v>
      </c>
      <c r="S206" t="e">
        <f t="shared" si="3"/>
        <v>#REF!</v>
      </c>
    </row>
    <row r="207" spans="1:19" x14ac:dyDescent="0.25">
      <c r="A207">
        <f t="shared" si="15"/>
        <v>19</v>
      </c>
      <c r="B207">
        <f t="shared" si="16"/>
        <v>72</v>
      </c>
      <c r="C207" cm="1">
        <f t="array" ref="C207">INDEX(lines!$A$1:$F$39,pairing!$A207, 1)</f>
        <v>1196</v>
      </c>
      <c r="D207" cm="1">
        <f t="array" ref="D207">INDEX(lines!$A$1:$F$39,pairing!$A207, 2)</f>
        <v>586</v>
      </c>
      <c r="E207" cm="1">
        <f t="array" ref="E207">INDEX(lines!$A$1:$F$39,pairing!$A207, 3)</f>
        <v>1237</v>
      </c>
      <c r="F207" cm="1">
        <f t="array" ref="F207">INDEX(lines!$A$1:$F$39,pairing!$A207, 4)</f>
        <v>514</v>
      </c>
      <c r="G207" cm="1">
        <f t="array" ref="G207">INDEX(lines!$A$1:$F$39,pairing!$A207, 5)</f>
        <v>-1.05314721741812</v>
      </c>
      <c r="H207" cm="1">
        <f t="array" ref="H207">INDEX(lines!$A$1:$F$39,pairing!$A207, 6)</f>
        <v>-60.340890764004776</v>
      </c>
      <c r="I207" t="e" cm="1">
        <f t="array" ref="I207">INDEX(lines!$A$1:$F$39,pairing!$B207, 1)</f>
        <v>#REF!</v>
      </c>
      <c r="J207" t="e" cm="1">
        <f t="array" ref="J207">INDEX(lines!$A$1:$F$39,pairing!$B207, 2)</f>
        <v>#REF!</v>
      </c>
      <c r="K207" t="e" cm="1">
        <f t="array" ref="K207">INDEX(lines!$A$1:$F$39,pairing!$B207, 3)</f>
        <v>#REF!</v>
      </c>
      <c r="L207" t="e" cm="1">
        <f t="array" ref="L207">INDEX(lines!$A$1:$F$39,pairing!$B207, 4)</f>
        <v>#REF!</v>
      </c>
      <c r="M207" t="e" cm="1">
        <f t="array" ref="M207">INDEX(lines!$A$1:$F$39,pairing!$B207, 5)</f>
        <v>#REF!</v>
      </c>
      <c r="N207" t="e" cm="1">
        <f t="array" ref="N207">INDEX(lines!$A$1:$F$39,pairing!$B207, 6)</f>
        <v>#REF!</v>
      </c>
      <c r="P207" t="e">
        <f t="shared" si="17"/>
        <v>#REF!</v>
      </c>
      <c r="Q207" t="e">
        <f t="shared" si="1"/>
        <v>#REF!</v>
      </c>
      <c r="R207" t="e">
        <f t="shared" si="18"/>
        <v>#REF!</v>
      </c>
      <c r="S207" t="e">
        <f t="shared" si="3"/>
        <v>#REF!</v>
      </c>
    </row>
    <row r="208" spans="1:19" x14ac:dyDescent="0.25">
      <c r="A208">
        <f t="shared" si="15"/>
        <v>19</v>
      </c>
      <c r="B208">
        <f t="shared" si="16"/>
        <v>73</v>
      </c>
      <c r="C208" cm="1">
        <f t="array" ref="C208">INDEX(lines!$A$1:$F$39,pairing!$A208, 1)</f>
        <v>1196</v>
      </c>
      <c r="D208" cm="1">
        <f t="array" ref="D208">INDEX(lines!$A$1:$F$39,pairing!$A208, 2)</f>
        <v>586</v>
      </c>
      <c r="E208" cm="1">
        <f t="array" ref="E208">INDEX(lines!$A$1:$F$39,pairing!$A208, 3)</f>
        <v>1237</v>
      </c>
      <c r="F208" cm="1">
        <f t="array" ref="F208">INDEX(lines!$A$1:$F$39,pairing!$A208, 4)</f>
        <v>514</v>
      </c>
      <c r="G208" cm="1">
        <f t="array" ref="G208">INDEX(lines!$A$1:$F$39,pairing!$A208, 5)</f>
        <v>-1.05314721741812</v>
      </c>
      <c r="H208" cm="1">
        <f t="array" ref="H208">INDEX(lines!$A$1:$F$39,pairing!$A208, 6)</f>
        <v>-60.340890764004776</v>
      </c>
      <c r="I208" t="e" cm="1">
        <f t="array" ref="I208">INDEX(lines!$A$1:$F$39,pairing!$B208, 1)</f>
        <v>#REF!</v>
      </c>
      <c r="J208" t="e" cm="1">
        <f t="array" ref="J208">INDEX(lines!$A$1:$F$39,pairing!$B208, 2)</f>
        <v>#REF!</v>
      </c>
      <c r="K208" t="e" cm="1">
        <f t="array" ref="K208">INDEX(lines!$A$1:$F$39,pairing!$B208, 3)</f>
        <v>#REF!</v>
      </c>
      <c r="L208" t="e" cm="1">
        <f t="array" ref="L208">INDEX(lines!$A$1:$F$39,pairing!$B208, 4)</f>
        <v>#REF!</v>
      </c>
      <c r="M208" t="e" cm="1">
        <f t="array" ref="M208">INDEX(lines!$A$1:$F$39,pairing!$B208, 5)</f>
        <v>#REF!</v>
      </c>
      <c r="N208" t="e" cm="1">
        <f t="array" ref="N208">INDEX(lines!$A$1:$F$39,pairing!$B208, 6)</f>
        <v>#REF!</v>
      </c>
      <c r="P208" t="e">
        <f t="shared" si="17"/>
        <v>#REF!</v>
      </c>
      <c r="Q208" t="e">
        <f t="shared" si="1"/>
        <v>#REF!</v>
      </c>
      <c r="R208" t="e">
        <f t="shared" si="18"/>
        <v>#REF!</v>
      </c>
      <c r="S208" t="e">
        <f t="shared" si="3"/>
        <v>#REF!</v>
      </c>
    </row>
    <row r="209" spans="1:19" x14ac:dyDescent="0.25">
      <c r="A209">
        <f t="shared" si="15"/>
        <v>19</v>
      </c>
      <c r="B209">
        <f t="shared" si="16"/>
        <v>74</v>
      </c>
      <c r="C209" cm="1">
        <f t="array" ref="C209">INDEX(lines!$A$1:$F$39,pairing!$A209, 1)</f>
        <v>1196</v>
      </c>
      <c r="D209" cm="1">
        <f t="array" ref="D209">INDEX(lines!$A$1:$F$39,pairing!$A209, 2)</f>
        <v>586</v>
      </c>
      <c r="E209" cm="1">
        <f t="array" ref="E209">INDEX(lines!$A$1:$F$39,pairing!$A209, 3)</f>
        <v>1237</v>
      </c>
      <c r="F209" cm="1">
        <f t="array" ref="F209">INDEX(lines!$A$1:$F$39,pairing!$A209, 4)</f>
        <v>514</v>
      </c>
      <c r="G209" cm="1">
        <f t="array" ref="G209">INDEX(lines!$A$1:$F$39,pairing!$A209, 5)</f>
        <v>-1.05314721741812</v>
      </c>
      <c r="H209" cm="1">
        <f t="array" ref="H209">INDEX(lines!$A$1:$F$39,pairing!$A209, 6)</f>
        <v>-60.340890764004776</v>
      </c>
      <c r="I209" t="e" cm="1">
        <f t="array" ref="I209">INDEX(lines!$A$1:$F$39,pairing!$B209, 1)</f>
        <v>#REF!</v>
      </c>
      <c r="J209" t="e" cm="1">
        <f t="array" ref="J209">INDEX(lines!$A$1:$F$39,pairing!$B209, 2)</f>
        <v>#REF!</v>
      </c>
      <c r="K209" t="e" cm="1">
        <f t="array" ref="K209">INDEX(lines!$A$1:$F$39,pairing!$B209, 3)</f>
        <v>#REF!</v>
      </c>
      <c r="L209" t="e" cm="1">
        <f t="array" ref="L209">INDEX(lines!$A$1:$F$39,pairing!$B209, 4)</f>
        <v>#REF!</v>
      </c>
      <c r="M209" t="e" cm="1">
        <f t="array" ref="M209">INDEX(lines!$A$1:$F$39,pairing!$B209, 5)</f>
        <v>#REF!</v>
      </c>
      <c r="N209" t="e" cm="1">
        <f t="array" ref="N209">INDEX(lines!$A$1:$F$39,pairing!$B209, 6)</f>
        <v>#REF!</v>
      </c>
      <c r="P209" t="e">
        <f t="shared" si="17"/>
        <v>#REF!</v>
      </c>
      <c r="Q209" t="e">
        <f t="shared" si="1"/>
        <v>#REF!</v>
      </c>
      <c r="R209" t="e">
        <f t="shared" si="18"/>
        <v>#REF!</v>
      </c>
      <c r="S209" t="e">
        <f t="shared" si="3"/>
        <v>#REF!</v>
      </c>
    </row>
    <row r="210" spans="1:19" x14ac:dyDescent="0.25">
      <c r="A210">
        <f t="shared" si="15"/>
        <v>19</v>
      </c>
      <c r="B210">
        <f t="shared" si="16"/>
        <v>75</v>
      </c>
      <c r="C210" cm="1">
        <f t="array" ref="C210">INDEX(lines!$A$1:$F$39,pairing!$A210, 1)</f>
        <v>1196</v>
      </c>
      <c r="D210" cm="1">
        <f t="array" ref="D210">INDEX(lines!$A$1:$F$39,pairing!$A210, 2)</f>
        <v>586</v>
      </c>
      <c r="E210" cm="1">
        <f t="array" ref="E210">INDEX(lines!$A$1:$F$39,pairing!$A210, 3)</f>
        <v>1237</v>
      </c>
      <c r="F210" cm="1">
        <f t="array" ref="F210">INDEX(lines!$A$1:$F$39,pairing!$A210, 4)</f>
        <v>514</v>
      </c>
      <c r="G210" cm="1">
        <f t="array" ref="G210">INDEX(lines!$A$1:$F$39,pairing!$A210, 5)</f>
        <v>-1.05314721741812</v>
      </c>
      <c r="H210" cm="1">
        <f t="array" ref="H210">INDEX(lines!$A$1:$F$39,pairing!$A210, 6)</f>
        <v>-60.340890764004776</v>
      </c>
      <c r="I210" t="e" cm="1">
        <f t="array" ref="I210">INDEX(lines!$A$1:$F$39,pairing!$B210, 1)</f>
        <v>#REF!</v>
      </c>
      <c r="J210" t="e" cm="1">
        <f t="array" ref="J210">INDEX(lines!$A$1:$F$39,pairing!$B210, 2)</f>
        <v>#REF!</v>
      </c>
      <c r="K210" t="e" cm="1">
        <f t="array" ref="K210">INDEX(lines!$A$1:$F$39,pairing!$B210, 3)</f>
        <v>#REF!</v>
      </c>
      <c r="L210" t="e" cm="1">
        <f t="array" ref="L210">INDEX(lines!$A$1:$F$39,pairing!$B210, 4)</f>
        <v>#REF!</v>
      </c>
      <c r="M210" t="e" cm="1">
        <f t="array" ref="M210">INDEX(lines!$A$1:$F$39,pairing!$B210, 5)</f>
        <v>#REF!</v>
      </c>
      <c r="N210" t="e" cm="1">
        <f t="array" ref="N210">INDEX(lines!$A$1:$F$39,pairing!$B210, 6)</f>
        <v>#REF!</v>
      </c>
      <c r="P210" t="e">
        <f t="shared" si="17"/>
        <v>#REF!</v>
      </c>
      <c r="Q210" t="e">
        <f t="shared" si="1"/>
        <v>#REF!</v>
      </c>
      <c r="R210" t="e">
        <f t="shared" si="18"/>
        <v>#REF!</v>
      </c>
      <c r="S210" t="e">
        <f t="shared" si="3"/>
        <v>#REF!</v>
      </c>
    </row>
    <row r="211" spans="1:19" x14ac:dyDescent="0.25">
      <c r="A211">
        <f t="shared" si="15"/>
        <v>19</v>
      </c>
      <c r="B211">
        <f t="shared" si="16"/>
        <v>76</v>
      </c>
      <c r="C211" cm="1">
        <f t="array" ref="C211">INDEX(lines!$A$1:$F$39,pairing!$A211, 1)</f>
        <v>1196</v>
      </c>
      <c r="D211" cm="1">
        <f t="array" ref="D211">INDEX(lines!$A$1:$F$39,pairing!$A211, 2)</f>
        <v>586</v>
      </c>
      <c r="E211" cm="1">
        <f t="array" ref="E211">INDEX(lines!$A$1:$F$39,pairing!$A211, 3)</f>
        <v>1237</v>
      </c>
      <c r="F211" cm="1">
        <f t="array" ref="F211">INDEX(lines!$A$1:$F$39,pairing!$A211, 4)</f>
        <v>514</v>
      </c>
      <c r="G211" cm="1">
        <f t="array" ref="G211">INDEX(lines!$A$1:$F$39,pairing!$A211, 5)</f>
        <v>-1.05314721741812</v>
      </c>
      <c r="H211" cm="1">
        <f t="array" ref="H211">INDEX(lines!$A$1:$F$39,pairing!$A211, 6)</f>
        <v>-60.340890764004776</v>
      </c>
      <c r="I211" t="e" cm="1">
        <f t="array" ref="I211">INDEX(lines!$A$1:$F$39,pairing!$B211, 1)</f>
        <v>#REF!</v>
      </c>
      <c r="J211" t="e" cm="1">
        <f t="array" ref="J211">INDEX(lines!$A$1:$F$39,pairing!$B211, 2)</f>
        <v>#REF!</v>
      </c>
      <c r="K211" t="e" cm="1">
        <f t="array" ref="K211">INDEX(lines!$A$1:$F$39,pairing!$B211, 3)</f>
        <v>#REF!</v>
      </c>
      <c r="L211" t="e" cm="1">
        <f t="array" ref="L211">INDEX(lines!$A$1:$F$39,pairing!$B211, 4)</f>
        <v>#REF!</v>
      </c>
      <c r="M211" t="e" cm="1">
        <f t="array" ref="M211">INDEX(lines!$A$1:$F$39,pairing!$B211, 5)</f>
        <v>#REF!</v>
      </c>
      <c r="N211" t="e" cm="1">
        <f t="array" ref="N211">INDEX(lines!$A$1:$F$39,pairing!$B211, 6)</f>
        <v>#REF!</v>
      </c>
      <c r="P211" t="e">
        <f t="shared" si="17"/>
        <v>#REF!</v>
      </c>
      <c r="Q211" t="e">
        <f t="shared" si="1"/>
        <v>#REF!</v>
      </c>
      <c r="R211" t="e">
        <f t="shared" si="18"/>
        <v>#REF!</v>
      </c>
      <c r="S211" t="e">
        <f t="shared" si="3"/>
        <v>#REF!</v>
      </c>
    </row>
  </sheetData>
  <conditionalFormatting sqref="S1:S1048576">
    <cfRule type="cellIs" dxfId="3" priority="2" operator="between">
      <formula>75</formula>
      <formula>85</formula>
    </cfRule>
  </conditionalFormatting>
  <conditionalFormatting sqref="R1:R1048576">
    <cfRule type="cellIs" dxfId="1" priority="1" operator="between">
      <formula>1.29</formula>
      <formula>1.49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parse</vt:lpstr>
      <vt:lpstr>lines</vt:lpstr>
      <vt:lpstr>pairing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2021-06-17T04:44:46Z</dcterms:created>
  <dcterms:modified xsi:type="dcterms:W3CDTF">2021-06-17T05:37:59Z</dcterms:modified>
</cp:coreProperties>
</file>