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egavaldagarcia/Documents/GitHub/tutorials_data_project_rnact/7_roswita/"/>
    </mc:Choice>
  </mc:AlternateContent>
  <xr:revisionPtr revIDLastSave="0" documentId="13_ncr:1_{39F94681-68FC-E143-8547-EA62ED3A041E}" xr6:coauthVersionLast="45" xr6:coauthVersionMax="45" xr10:uidLastSave="{00000000-0000-0000-0000-000000000000}"/>
  <bookViews>
    <workbookView xWindow="0" yWindow="460" windowWidth="38400" windowHeight="17540" xr2:uid="{A0C830F3-26E1-1E4E-9C20-C4A3DD7E7B37}"/>
  </bookViews>
  <sheets>
    <sheet name="absorbanc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13" i="1" l="1"/>
  <c r="T14" i="1"/>
  <c r="AB14" i="1" l="1"/>
  <c r="S14" i="1"/>
  <c r="U14" i="1"/>
  <c r="V14" i="1"/>
  <c r="W14" i="1"/>
  <c r="X14" i="1"/>
  <c r="Y14" i="1"/>
  <c r="Z14" i="1"/>
  <c r="AA14" i="1"/>
  <c r="R14" i="1"/>
  <c r="Q14" i="1"/>
  <c r="R13" i="1" l="1"/>
  <c r="S13" i="1"/>
  <c r="U13" i="1"/>
  <c r="V13" i="1"/>
  <c r="W13" i="1"/>
  <c r="X13" i="1"/>
  <c r="Y13" i="1"/>
  <c r="Z13" i="1"/>
  <c r="AA13" i="1"/>
  <c r="AB13" i="1"/>
  <c r="AB12" i="1"/>
  <c r="AA12" i="1"/>
  <c r="Z12" i="1"/>
  <c r="Y12" i="1"/>
  <c r="X12" i="1"/>
  <c r="W12" i="1"/>
  <c r="V12" i="1"/>
  <c r="U12" i="1"/>
  <c r="T12" i="1"/>
  <c r="S12" i="1"/>
  <c r="R12" i="1"/>
  <c r="Q11" i="1"/>
  <c r="AB11" i="1"/>
  <c r="AA11" i="1"/>
  <c r="Z11" i="1"/>
  <c r="Y11" i="1"/>
  <c r="X11" i="1"/>
  <c r="W11" i="1"/>
  <c r="V11" i="1"/>
  <c r="U11" i="1"/>
  <c r="T11" i="1"/>
  <c r="S11" i="1"/>
  <c r="R11" i="1"/>
  <c r="W3" i="1" l="1"/>
  <c r="X3" i="1"/>
  <c r="Y3" i="1"/>
  <c r="Z3" i="1"/>
  <c r="AA3" i="1"/>
  <c r="AB3" i="1"/>
  <c r="W4" i="1"/>
  <c r="X4" i="1"/>
  <c r="Y4" i="1"/>
  <c r="Z4" i="1"/>
  <c r="AA4" i="1"/>
  <c r="AB4" i="1"/>
  <c r="W5" i="1"/>
  <c r="X5" i="1"/>
  <c r="Y5" i="1"/>
  <c r="Z5" i="1"/>
  <c r="AA5" i="1"/>
  <c r="AB5" i="1"/>
  <c r="W6" i="1"/>
  <c r="X6" i="1"/>
  <c r="Y6" i="1"/>
  <c r="Z6" i="1"/>
  <c r="AA6" i="1"/>
  <c r="AB6" i="1"/>
  <c r="W7" i="1"/>
  <c r="X7" i="1"/>
  <c r="Y7" i="1"/>
  <c r="Z7" i="1"/>
  <c r="AA7" i="1"/>
  <c r="AB7" i="1"/>
  <c r="W8" i="1"/>
  <c r="X8" i="1"/>
  <c r="Y8" i="1"/>
  <c r="Z8" i="1"/>
  <c r="AA8" i="1"/>
  <c r="AB8" i="1"/>
  <c r="W9" i="1"/>
  <c r="X9" i="1"/>
  <c r="Y9" i="1"/>
  <c r="Z9" i="1"/>
  <c r="AA9" i="1"/>
  <c r="AB9" i="1"/>
  <c r="W10" i="1"/>
  <c r="X10" i="1"/>
  <c r="Y10" i="1"/>
  <c r="Z10" i="1"/>
  <c r="AA10" i="1"/>
  <c r="AB10" i="1"/>
  <c r="V4" i="1"/>
  <c r="V5" i="1"/>
  <c r="V6" i="1"/>
  <c r="V7" i="1"/>
  <c r="V8" i="1"/>
  <c r="V9" i="1"/>
  <c r="V10" i="1"/>
  <c r="U4" i="1"/>
  <c r="U5" i="1"/>
  <c r="U6" i="1"/>
  <c r="U7" i="1"/>
  <c r="U8" i="1"/>
  <c r="U9" i="1"/>
  <c r="U10" i="1"/>
  <c r="U3" i="1"/>
  <c r="V3" i="1"/>
  <c r="T4" i="1"/>
  <c r="T5" i="1"/>
  <c r="T6" i="1"/>
  <c r="T7" i="1"/>
  <c r="T8" i="1"/>
  <c r="T9" i="1"/>
  <c r="T10" i="1"/>
  <c r="S4" i="1"/>
  <c r="S5" i="1"/>
  <c r="S6" i="1"/>
  <c r="S7" i="1"/>
  <c r="S8" i="1"/>
  <c r="S9" i="1"/>
  <c r="S10" i="1"/>
  <c r="S3" i="1"/>
  <c r="T3" i="1"/>
  <c r="R4" i="1"/>
  <c r="R5" i="1"/>
  <c r="R6" i="1"/>
  <c r="R7" i="1"/>
  <c r="R8" i="1"/>
  <c r="R9" i="1"/>
  <c r="R10" i="1"/>
  <c r="R3" i="1"/>
  <c r="Q10" i="1"/>
  <c r="Q9" i="1"/>
  <c r="Q8" i="1"/>
  <c r="Q7" i="1"/>
  <c r="Q6" i="1"/>
  <c r="Q5" i="1"/>
  <c r="Q4" i="1"/>
  <c r="Q12" i="1"/>
  <c r="Q13" i="1"/>
  <c r="Q3" i="1"/>
</calcChain>
</file>

<file path=xl/sharedStrings.xml><?xml version="1.0" encoding="utf-8"?>
<sst xmlns="http://schemas.openxmlformats.org/spreadsheetml/2006/main" count="10" uniqueCount="6">
  <si>
    <t>Time [h]</t>
  </si>
  <si>
    <t>0 ug/ml tet, 0 mM IPTG</t>
  </si>
  <si>
    <t>0.5ug/ml tet, 0 IPTG</t>
  </si>
  <si>
    <t>0 tet, 1mM IPTG</t>
  </si>
  <si>
    <t>0.5ug/ml, 1mM IPTG</t>
  </si>
  <si>
    <t>Blank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</si>
</sst>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Calibri (Body)_x0000_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auto="1"/>
      </right>
      <top/>
      <bottom style="thin">
        <color indexed="64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auto="1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/>
      <bottom style="medium">
        <color auto="1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1" fillId="0" borderId="0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2" fillId="0" borderId="9" xfId="0" applyFont="1" applyBorder="1"/>
    <xf numFmtId="0" fontId="0" fillId="0" borderId="0" xfId="0" applyFill="1" applyBorder="1"/>
    <xf numFmtId="0" fontId="3" fillId="0" borderId="13" xfId="0" applyFont="1" applyBorder="1"/>
    <xf numFmtId="164" fontId="0" fillId="0" borderId="0" xfId="0" applyNumberFormat="1"/>
    <xf numFmtId="0" fontId="1" fillId="0" borderId="8" xfId="0" applyFont="1" applyBorder="1" applyAlignment="1">
      <alignment horizontal="center"/>
    </xf>
    <xf numFmtId="164" fontId="0" fillId="0" borderId="14" xfId="0" applyNumberFormat="1" applyBorder="1" applyAlignment="1">
      <alignment horizontal="right"/>
    </xf>
    <xf numFmtId="164" fontId="0" fillId="0" borderId="9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164" fontId="0" fillId="0" borderId="9" xfId="0" applyNumberFormat="1" applyFill="1" applyBorder="1" applyAlignment="1">
      <alignment horizontal="right"/>
    </xf>
    <xf numFmtId="0" fontId="0" fillId="0" borderId="0" xfId="0" applyFill="1"/>
    <xf numFmtId="0" fontId="0" fillId="2" borderId="0" xfId="0" applyFill="1"/>
    <xf numFmtId="0" fontId="0" fillId="0" borderId="5" xfId="0" applyFill="1" applyBorder="1"/>
    <xf numFmtId="0" fontId="0" fillId="0" borderId="6" xfId="0" applyFill="1" applyBorder="1"/>
    <xf numFmtId="164" fontId="0" fillId="0" borderId="14" xfId="0" applyNumberFormat="1" applyFill="1" applyBorder="1" applyAlignment="1">
      <alignment horizontal="right"/>
    </xf>
    <xf numFmtId="164" fontId="0" fillId="0" borderId="8" xfId="0" applyNumberFormat="1" applyFill="1" applyBorder="1" applyAlignment="1">
      <alignment horizontal="right"/>
    </xf>
    <xf numFmtId="164" fontId="0" fillId="0" borderId="0" xfId="0" applyNumberFormat="1" applyFill="1" applyBorder="1" applyAlignment="1">
      <alignment horizontal="right"/>
    </xf>
    <xf numFmtId="0" fontId="2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1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Growth clone1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0 ug/ml tet, 0mM IPTG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exp"/>
            <c:dispRSqr val="0"/>
            <c:dispEq val="0"/>
          </c:trendline>
          <c:xVal>
            <c:numRef>
              <c:f>absorbance!$B$3:$B$8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absorbance!$Q$3:$Q$8</c:f>
              <c:numCache>
                <c:formatCode>General</c:formatCode>
                <c:ptCount val="6"/>
                <c:pt idx="0">
                  <c:v>2.9999999999999957E-3</c:v>
                </c:pt>
                <c:pt idx="1">
                  <c:v>4.9999999999999975E-3</c:v>
                </c:pt>
                <c:pt idx="2">
                  <c:v>1.7000000000000001E-2</c:v>
                </c:pt>
                <c:pt idx="3">
                  <c:v>6.5000000000000002E-2</c:v>
                </c:pt>
                <c:pt idx="4">
                  <c:v>0.29800000000000004</c:v>
                </c:pt>
                <c:pt idx="5">
                  <c:v>0.54399999999999993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B65-1945-974A-00460E3FABD2}"/>
            </c:ext>
          </c:extLst>
        </c:ser>
        <c:ser>
          <c:idx val="1"/>
          <c:order val="1"/>
          <c:tx>
            <c:v>0.5ug/ml tet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2.5829362040920501E-2"/>
                  <c:y val="0.106932184776463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BE"/>
                </a:p>
              </c:txPr>
            </c:trendlineLbl>
          </c:trendline>
          <c:xVal>
            <c:numRef>
              <c:f>absorbance!$B$3:$B$14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xVal>
          <c:yVal>
            <c:numRef>
              <c:f>absorbance!$T$3:$T$14</c:f>
              <c:numCache>
                <c:formatCode>General</c:formatCode>
                <c:ptCount val="12"/>
                <c:pt idx="0">
                  <c:v>2.0000000000000018E-3</c:v>
                </c:pt>
                <c:pt idx="1">
                  <c:v>2.9999999999999957E-3</c:v>
                </c:pt>
                <c:pt idx="2">
                  <c:v>5.9999999999999984E-3</c:v>
                </c:pt>
                <c:pt idx="3">
                  <c:v>9.0000000000000011E-3</c:v>
                </c:pt>
                <c:pt idx="4">
                  <c:v>1.4999999999999999E-2</c:v>
                </c:pt>
                <c:pt idx="5">
                  <c:v>2.3E-2</c:v>
                </c:pt>
                <c:pt idx="6">
                  <c:v>3.9E-2</c:v>
                </c:pt>
                <c:pt idx="7">
                  <c:v>5.7000000000000002E-2</c:v>
                </c:pt>
                <c:pt idx="8">
                  <c:v>8.8999999999999996E-2</c:v>
                </c:pt>
                <c:pt idx="9">
                  <c:v>0.13399999999999998</c:v>
                </c:pt>
                <c:pt idx="10">
                  <c:v>0.192</c:v>
                </c:pt>
                <c:pt idx="11">
                  <c:v>0.23500000000000001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B65-1945-974A-00460E3FABD2}"/>
            </c:ext>
          </c:extLst>
        </c:ser>
        <c:ser>
          <c:idx val="2"/>
          <c:order val="2"/>
          <c:tx>
            <c:v>1 mM IPTG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olid"/>
              </a:ln>
              <a:effectLst/>
            </c:spPr>
            <c:trendlineType val="exp"/>
            <c:dispRSqr val="0"/>
            <c:dispEq val="0"/>
          </c:trendline>
          <c:xVal>
            <c:numRef>
              <c:f>absorbance!$B$3:$B$8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absorbance!$W$3:$W$8</c:f>
              <c:numCache>
                <c:formatCode>General</c:formatCode>
                <c:ptCount val="6"/>
                <c:pt idx="0">
                  <c:v>3.9999999999999966E-3</c:v>
                </c:pt>
                <c:pt idx="1">
                  <c:v>5.9999999999999984E-3</c:v>
                </c:pt>
                <c:pt idx="2">
                  <c:v>2.5000000000000001E-2</c:v>
                </c:pt>
                <c:pt idx="3">
                  <c:v>9.7000000000000003E-2</c:v>
                </c:pt>
                <c:pt idx="4">
                  <c:v>0.34500000000000003</c:v>
                </c:pt>
                <c:pt idx="5">
                  <c:v>0.55099999999999993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B65-1945-974A-00460E3FABD2}"/>
            </c:ext>
          </c:extLst>
        </c:ser>
        <c:ser>
          <c:idx val="3"/>
          <c:order val="3"/>
          <c:tx>
            <c:v>0.5ug/ml, 1mM IPTG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olid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2.394279815168242E-3"/>
                  <c:y val="-4.3404337007042521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BE"/>
                </a:p>
              </c:txPr>
            </c:trendlineLbl>
          </c:trendline>
          <c:xVal>
            <c:numRef>
              <c:f>absorbance!$B$3:$B$14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xVal>
          <c:yVal>
            <c:numRef>
              <c:f>absorbance!$Z$3:$Z$14</c:f>
              <c:numCache>
                <c:formatCode>General</c:formatCode>
                <c:ptCount val="12"/>
                <c:pt idx="0">
                  <c:v>6.9999999999999993E-3</c:v>
                </c:pt>
                <c:pt idx="1">
                  <c:v>4.9999999999999975E-3</c:v>
                </c:pt>
                <c:pt idx="2">
                  <c:v>9.0000000000000011E-3</c:v>
                </c:pt>
                <c:pt idx="3">
                  <c:v>1.6E-2</c:v>
                </c:pt>
                <c:pt idx="4">
                  <c:v>2.6000000000000002E-2</c:v>
                </c:pt>
                <c:pt idx="5">
                  <c:v>4.4000000000000004E-2</c:v>
                </c:pt>
                <c:pt idx="6">
                  <c:v>7.0000000000000007E-2</c:v>
                </c:pt>
                <c:pt idx="7">
                  <c:v>0.10399999999999998</c:v>
                </c:pt>
                <c:pt idx="8">
                  <c:v>0.16699999999999998</c:v>
                </c:pt>
                <c:pt idx="9">
                  <c:v>0.224</c:v>
                </c:pt>
                <c:pt idx="10">
                  <c:v>0.27900000000000003</c:v>
                </c:pt>
                <c:pt idx="11">
                  <c:v>0.32400000000000001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B65-1945-974A-00460E3FAB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0143376"/>
        <c:axId val="424448624"/>
      </c:scatterChart>
      <c:valAx>
        <c:axId val="470143376"/>
        <c:scaling>
          <c:orientation val="minMax"/>
          <c:max val="11.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[h]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424448624"/>
        <c:crossesAt val="1.0000000000000002E-2"/>
        <c:crossBetween val="midCat"/>
        <c:majorUnit val="1"/>
      </c:valAx>
      <c:valAx>
        <c:axId val="424448624"/>
        <c:scaling>
          <c:logBase val="10"/>
          <c:orientation val="minMax"/>
          <c:max val="1.5"/>
          <c:min val="1.0000000000000002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abs (au)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470143376"/>
        <c:crossesAt val="0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Growth</a:t>
            </a:r>
            <a:r>
              <a:rPr lang="en-US" baseline="0"/>
              <a:t> clone3</a:t>
            </a:r>
            <a:endParaRPr lang="en-US"/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0 ug/ml tet, 0mM IPTG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exp"/>
            <c:dispRSqr val="0"/>
            <c:dispEq val="1"/>
            <c:trendlineLbl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600" baseline="0"/>
                      <a:t>y = 0.0159e</a:t>
                    </a:r>
                    <a:r>
                      <a:rPr lang="en-US" sz="1600" baseline="30000"/>
                      <a:t>0.7956x</a:t>
                    </a:r>
                    <a:endParaRPr lang="en-US" sz="16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BE"/>
                </a:p>
              </c:txPr>
            </c:trendlineLbl>
          </c:trendline>
          <c:xVal>
            <c:numRef>
              <c:f>absorbance!$B$3:$B$14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xVal>
          <c:yVal>
            <c:numRef>
              <c:f>absorbance!$S$3:$S$14</c:f>
              <c:numCache>
                <c:formatCode>General</c:formatCode>
                <c:ptCount val="12"/>
                <c:pt idx="0">
                  <c:v>4.9999999999999975E-3</c:v>
                </c:pt>
                <c:pt idx="1">
                  <c:v>4.9999999999999975E-3</c:v>
                </c:pt>
                <c:pt idx="2">
                  <c:v>1.8000000000000002E-2</c:v>
                </c:pt>
                <c:pt idx="3">
                  <c:v>6.8000000000000005E-2</c:v>
                </c:pt>
                <c:pt idx="4">
                  <c:v>0.28500000000000003</c:v>
                </c:pt>
                <c:pt idx="5">
                  <c:v>0.49700000000000005</c:v>
                </c:pt>
                <c:pt idx="6">
                  <c:v>0.623</c:v>
                </c:pt>
                <c:pt idx="7">
                  <c:v>0.81199999999999994</c:v>
                </c:pt>
                <c:pt idx="8">
                  <c:v>1.0189999999999999</c:v>
                </c:pt>
                <c:pt idx="9">
                  <c:v>1.028</c:v>
                </c:pt>
                <c:pt idx="10">
                  <c:v>1.119</c:v>
                </c:pt>
                <c:pt idx="11">
                  <c:v>1.2309999999999999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715-9147-83B8-E20C4ECA4FCC}"/>
            </c:ext>
          </c:extLst>
        </c:ser>
        <c:ser>
          <c:idx val="1"/>
          <c:order val="1"/>
          <c:tx>
            <c:v>0.5ug/ml tet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2.6442849707077755E-2"/>
                  <c:y val="4.7342705043225526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600" baseline="0"/>
                      <a:t>y = 0.0227e</a:t>
                    </a:r>
                    <a:r>
                      <a:rPr lang="en-US" sz="1600" baseline="30000"/>
                      <a:t>0.5942x</a:t>
                    </a:r>
                    <a:endParaRPr lang="en-US" sz="16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BE"/>
                </a:p>
              </c:txPr>
            </c:trendlineLbl>
          </c:trendline>
          <c:xVal>
            <c:numRef>
              <c:f>absorbance!$V$3:$V$14</c:f>
              <c:numCache>
                <c:formatCode>General</c:formatCode>
                <c:ptCount val="12"/>
                <c:pt idx="0">
                  <c:v>8.0000000000000002E-3</c:v>
                </c:pt>
                <c:pt idx="1">
                  <c:v>4.9999999999999975E-3</c:v>
                </c:pt>
                <c:pt idx="2">
                  <c:v>6.9999999999999993E-3</c:v>
                </c:pt>
                <c:pt idx="3">
                  <c:v>1.1999999999999997E-2</c:v>
                </c:pt>
                <c:pt idx="4">
                  <c:v>1.8999999999999996E-2</c:v>
                </c:pt>
                <c:pt idx="5">
                  <c:v>3.0000000000000006E-2</c:v>
                </c:pt>
                <c:pt idx="6">
                  <c:v>4.8999999999999995E-2</c:v>
                </c:pt>
                <c:pt idx="7">
                  <c:v>7.1000000000000008E-2</c:v>
                </c:pt>
                <c:pt idx="8">
                  <c:v>0.11399999999999999</c:v>
                </c:pt>
                <c:pt idx="9">
                  <c:v>0.17199999999999999</c:v>
                </c:pt>
                <c:pt idx="10">
                  <c:v>0.23100000000000001</c:v>
                </c:pt>
                <c:pt idx="11">
                  <c:v>0.28100000000000003</c:v>
                </c:pt>
              </c:numCache>
            </c:numRef>
          </c:xVal>
          <c:yVal>
            <c:numRef>
              <c:f>absorbance!$T$3:$T$14</c:f>
              <c:numCache>
                <c:formatCode>General</c:formatCode>
                <c:ptCount val="12"/>
                <c:pt idx="0">
                  <c:v>2.0000000000000018E-3</c:v>
                </c:pt>
                <c:pt idx="1">
                  <c:v>2.9999999999999957E-3</c:v>
                </c:pt>
                <c:pt idx="2">
                  <c:v>5.9999999999999984E-3</c:v>
                </c:pt>
                <c:pt idx="3">
                  <c:v>9.0000000000000011E-3</c:v>
                </c:pt>
                <c:pt idx="4">
                  <c:v>1.4999999999999999E-2</c:v>
                </c:pt>
                <c:pt idx="5">
                  <c:v>2.3E-2</c:v>
                </c:pt>
                <c:pt idx="6">
                  <c:v>3.9E-2</c:v>
                </c:pt>
                <c:pt idx="7">
                  <c:v>5.7000000000000002E-2</c:v>
                </c:pt>
                <c:pt idx="8">
                  <c:v>8.8999999999999996E-2</c:v>
                </c:pt>
                <c:pt idx="9">
                  <c:v>0.13399999999999998</c:v>
                </c:pt>
                <c:pt idx="10">
                  <c:v>0.192</c:v>
                </c:pt>
                <c:pt idx="11">
                  <c:v>0.23500000000000001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715-9147-83B8-E20C4ECA4FCC}"/>
            </c:ext>
          </c:extLst>
        </c:ser>
        <c:ser>
          <c:idx val="2"/>
          <c:order val="2"/>
          <c:tx>
            <c:v>1 mM IPTG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olid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8.4867714320520059E-3"/>
                  <c:y val="-4.0505657131841573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600" baseline="0"/>
                      <a:t>y = 0.0428e</a:t>
                    </a:r>
                    <a:r>
                      <a:rPr lang="en-US" sz="1600" baseline="30000"/>
                      <a:t>0.1399x</a:t>
                    </a:r>
                    <a:endParaRPr lang="en-US" sz="16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BE"/>
                </a:p>
              </c:txPr>
            </c:trendlineLbl>
          </c:trendline>
          <c:xVal>
            <c:numRef>
              <c:f>absorbance!$B$3:$B$14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xVal>
          <c:yVal>
            <c:numRef>
              <c:f>absorbance!$Y$3:$Y$14</c:f>
              <c:numCache>
                <c:formatCode>General</c:formatCode>
                <c:ptCount val="12"/>
                <c:pt idx="0">
                  <c:v>5.9999999999999984E-3</c:v>
                </c:pt>
                <c:pt idx="1">
                  <c:v>5.9999999999999984E-3</c:v>
                </c:pt>
                <c:pt idx="2">
                  <c:v>2.3E-2</c:v>
                </c:pt>
                <c:pt idx="3">
                  <c:v>9.0999999999999998E-2</c:v>
                </c:pt>
                <c:pt idx="4">
                  <c:v>0.34900000000000003</c:v>
                </c:pt>
                <c:pt idx="5">
                  <c:v>0.54099999999999993</c:v>
                </c:pt>
                <c:pt idx="6">
                  <c:v>0.65899999999999992</c:v>
                </c:pt>
                <c:pt idx="7">
                  <c:v>0.77699999999999991</c:v>
                </c:pt>
                <c:pt idx="8">
                  <c:v>0.90199999999999991</c:v>
                </c:pt>
                <c:pt idx="9">
                  <c:v>1.014</c:v>
                </c:pt>
                <c:pt idx="10">
                  <c:v>1.036</c:v>
                </c:pt>
                <c:pt idx="11">
                  <c:v>1.028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715-9147-83B8-E20C4ECA4FCC}"/>
            </c:ext>
          </c:extLst>
        </c:ser>
        <c:ser>
          <c:idx val="3"/>
          <c:order val="3"/>
          <c:tx>
            <c:v>0.5ug/ml, 1mM IPTG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olid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1.5106814179873084E-3"/>
                  <c:y val="4.1712561353559621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600" baseline="0"/>
                      <a:t>y = 0.0698e</a:t>
                    </a:r>
                    <a:r>
                      <a:rPr lang="en-US" sz="1600" baseline="30000"/>
                      <a:t>0.042x</a:t>
                    </a:r>
                    <a:endParaRPr lang="en-US" sz="16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BE"/>
                </a:p>
              </c:txPr>
            </c:trendlineLbl>
          </c:trendline>
          <c:xVal>
            <c:strRef>
              <c:f>absorbance!$B$2:$B$14</c:f>
              <c:strCache>
                <c:ptCount val="13"/>
                <c:pt idx="0">
                  <c:v>Time [h]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strCache>
            </c:strRef>
          </c:xVal>
          <c:yVal>
            <c:numRef>
              <c:f>absorbance!$AB$3:$AB$14</c:f>
              <c:numCache>
                <c:formatCode>General</c:formatCode>
                <c:ptCount val="12"/>
                <c:pt idx="0">
                  <c:v>2.0000000000000018E-3</c:v>
                </c:pt>
                <c:pt idx="1">
                  <c:v>4.9999999999999975E-3</c:v>
                </c:pt>
                <c:pt idx="2">
                  <c:v>8.0000000000000002E-3</c:v>
                </c:pt>
                <c:pt idx="3">
                  <c:v>1.3999999999999999E-2</c:v>
                </c:pt>
                <c:pt idx="4">
                  <c:v>2.4E-2</c:v>
                </c:pt>
                <c:pt idx="5">
                  <c:v>4.2000000000000003E-2</c:v>
                </c:pt>
                <c:pt idx="6">
                  <c:v>6.9000000000000006E-2</c:v>
                </c:pt>
                <c:pt idx="7">
                  <c:v>0.10199999999999998</c:v>
                </c:pt>
                <c:pt idx="8">
                  <c:v>0.16499999999999998</c:v>
                </c:pt>
                <c:pt idx="9">
                  <c:v>0.23100000000000001</c:v>
                </c:pt>
                <c:pt idx="10">
                  <c:v>0.28800000000000003</c:v>
                </c:pt>
                <c:pt idx="11">
                  <c:v>0.33500000000000002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715-9147-83B8-E20C4ECA4F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0143376"/>
        <c:axId val="424448624"/>
      </c:scatterChart>
      <c:valAx>
        <c:axId val="470143376"/>
        <c:scaling>
          <c:orientation val="minMax"/>
          <c:max val="11.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[h]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424448624"/>
        <c:crossesAt val="1.0000000000000002E-2"/>
        <c:crossBetween val="midCat"/>
        <c:majorUnit val="1"/>
      </c:valAx>
      <c:valAx>
        <c:axId val="424448624"/>
        <c:scaling>
          <c:logBase val="10"/>
          <c:orientation val="minMax"/>
          <c:max val="1.5"/>
          <c:min val="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abs (au)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470143376"/>
        <c:crossesAt val="0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0ug/ml, 0mM IPTG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25400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0.10277809025173378"/>
                  <c:y val="-7.995506555287877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BE"/>
                </a:p>
              </c:txPr>
            </c:trendlineLbl>
          </c:trendline>
          <c:xVal>
            <c:numRef>
              <c:f>absorbance!$B$3:$B$8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absorbance!$Q$3:$Q$8</c:f>
              <c:numCache>
                <c:formatCode>General</c:formatCode>
                <c:ptCount val="6"/>
                <c:pt idx="0">
                  <c:v>2.9999999999999957E-3</c:v>
                </c:pt>
                <c:pt idx="1">
                  <c:v>4.9999999999999975E-3</c:v>
                </c:pt>
                <c:pt idx="2">
                  <c:v>1.7000000000000001E-2</c:v>
                </c:pt>
                <c:pt idx="3">
                  <c:v>6.5000000000000002E-2</c:v>
                </c:pt>
                <c:pt idx="4">
                  <c:v>0.29800000000000004</c:v>
                </c:pt>
                <c:pt idx="5">
                  <c:v>0.54399999999999993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7F-BD4D-972D-21803895A879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25400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4.2597852661840879E-2"/>
                  <c:y val="0.161699035197154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BE"/>
                </a:p>
              </c:txPr>
            </c:trendlineLbl>
          </c:trendline>
          <c:xVal>
            <c:numRef>
              <c:f>absorbance!$B$3:$B$8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absorbance!$R$3:$R$8</c:f>
              <c:numCache>
                <c:formatCode>General</c:formatCode>
                <c:ptCount val="6"/>
                <c:pt idx="0">
                  <c:v>3.9999999999999966E-3</c:v>
                </c:pt>
                <c:pt idx="1">
                  <c:v>4.9999999999999975E-3</c:v>
                </c:pt>
                <c:pt idx="2">
                  <c:v>1.8000000000000002E-2</c:v>
                </c:pt>
                <c:pt idx="3">
                  <c:v>7.0000000000000007E-2</c:v>
                </c:pt>
                <c:pt idx="4">
                  <c:v>0.311</c:v>
                </c:pt>
                <c:pt idx="5">
                  <c:v>0.51700000000000002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3A6-D24B-BA73-85F80789232D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25400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olid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0.15172299436807321"/>
                  <c:y val="-1.038571081451315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BE"/>
                </a:p>
              </c:txPr>
            </c:trendlineLbl>
          </c:trendline>
          <c:xVal>
            <c:numRef>
              <c:f>absorbance!$B$3:$B$8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absorbance!$S$3:$S$8</c:f>
              <c:numCache>
                <c:formatCode>General</c:formatCode>
                <c:ptCount val="6"/>
                <c:pt idx="0">
                  <c:v>4.9999999999999975E-3</c:v>
                </c:pt>
                <c:pt idx="1">
                  <c:v>4.9999999999999975E-3</c:v>
                </c:pt>
                <c:pt idx="2">
                  <c:v>1.8000000000000002E-2</c:v>
                </c:pt>
                <c:pt idx="3">
                  <c:v>6.8000000000000005E-2</c:v>
                </c:pt>
                <c:pt idx="4">
                  <c:v>0.28500000000000003</c:v>
                </c:pt>
                <c:pt idx="5">
                  <c:v>0.49700000000000005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3A6-D24B-BA73-85F8078923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9397456"/>
        <c:axId val="2118792128"/>
      </c:scatterChart>
      <c:valAx>
        <c:axId val="2109397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2118792128"/>
        <c:crosses val="autoZero"/>
        <c:crossBetween val="midCat"/>
        <c:majorUnit val="1"/>
        <c:minorUnit val="1.0000000000000002E-3"/>
      </c:valAx>
      <c:valAx>
        <c:axId val="2118792128"/>
        <c:scaling>
          <c:logBase val="10"/>
          <c:orientation val="minMax"/>
          <c:max val="1.4"/>
          <c:min val="1.0000000000000002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2109397456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0.5 ug/ml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25400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exp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BE"/>
                </a:p>
              </c:txPr>
            </c:trendlineLbl>
          </c:trendline>
          <c:xVal>
            <c:numRef>
              <c:f>absorbance!$B$3:$B$14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xVal>
          <c:yVal>
            <c:numRef>
              <c:f>absorbance!$T$3:$T$14</c:f>
              <c:numCache>
                <c:formatCode>General</c:formatCode>
                <c:ptCount val="12"/>
                <c:pt idx="0">
                  <c:v>2.0000000000000018E-3</c:v>
                </c:pt>
                <c:pt idx="1">
                  <c:v>2.9999999999999957E-3</c:v>
                </c:pt>
                <c:pt idx="2">
                  <c:v>5.9999999999999984E-3</c:v>
                </c:pt>
                <c:pt idx="3">
                  <c:v>9.0000000000000011E-3</c:v>
                </c:pt>
                <c:pt idx="4">
                  <c:v>1.4999999999999999E-2</c:v>
                </c:pt>
                <c:pt idx="5">
                  <c:v>2.3E-2</c:v>
                </c:pt>
                <c:pt idx="6">
                  <c:v>3.9E-2</c:v>
                </c:pt>
                <c:pt idx="7">
                  <c:v>5.7000000000000002E-2</c:v>
                </c:pt>
                <c:pt idx="8">
                  <c:v>8.8999999999999996E-2</c:v>
                </c:pt>
                <c:pt idx="9">
                  <c:v>0.13399999999999998</c:v>
                </c:pt>
                <c:pt idx="10">
                  <c:v>0.192</c:v>
                </c:pt>
                <c:pt idx="11">
                  <c:v>0.23500000000000001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6D-F24A-814F-D27F6B6A895B}"/>
            </c:ext>
          </c:extLst>
        </c:ser>
        <c:ser>
          <c:idx val="2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25400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3"/>
                </a:solidFill>
                <a:prstDash val="solid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2.9524340805044132E-2"/>
                  <c:y val="-4.870044507024429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BE"/>
                </a:p>
              </c:txPr>
            </c:trendlineLbl>
          </c:trendline>
          <c:xVal>
            <c:numRef>
              <c:f>absorbance!$B$3:$B$14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xVal>
          <c:yVal>
            <c:numRef>
              <c:f>absorbance!$V$3:$V$14</c:f>
              <c:numCache>
                <c:formatCode>General</c:formatCode>
                <c:ptCount val="12"/>
                <c:pt idx="0">
                  <c:v>8.0000000000000002E-3</c:v>
                </c:pt>
                <c:pt idx="1">
                  <c:v>4.9999999999999975E-3</c:v>
                </c:pt>
                <c:pt idx="2">
                  <c:v>6.9999999999999993E-3</c:v>
                </c:pt>
                <c:pt idx="3">
                  <c:v>1.1999999999999997E-2</c:v>
                </c:pt>
                <c:pt idx="4">
                  <c:v>1.8999999999999996E-2</c:v>
                </c:pt>
                <c:pt idx="5">
                  <c:v>3.0000000000000006E-2</c:v>
                </c:pt>
                <c:pt idx="6">
                  <c:v>4.8999999999999995E-2</c:v>
                </c:pt>
                <c:pt idx="7">
                  <c:v>7.1000000000000008E-2</c:v>
                </c:pt>
                <c:pt idx="8">
                  <c:v>0.11399999999999999</c:v>
                </c:pt>
                <c:pt idx="9">
                  <c:v>0.17199999999999999</c:v>
                </c:pt>
                <c:pt idx="10">
                  <c:v>0.23100000000000001</c:v>
                </c:pt>
                <c:pt idx="11">
                  <c:v>0.28100000000000003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76D-F24A-814F-D27F6B6A89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9397456"/>
        <c:axId val="2118792128"/>
      </c:scatterChart>
      <c:valAx>
        <c:axId val="2109397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2118792128"/>
        <c:crosses val="autoZero"/>
        <c:crossBetween val="midCat"/>
        <c:majorUnit val="1"/>
        <c:minorUnit val="1.0000000000000002E-3"/>
      </c:valAx>
      <c:valAx>
        <c:axId val="2118792128"/>
        <c:scaling>
          <c:logBase val="10"/>
          <c:orientation val="minMax"/>
          <c:max val="1.2"/>
          <c:min val="1.0000000000000002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2109397456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1mM IPTG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25400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exp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BE"/>
                </a:p>
              </c:txPr>
            </c:trendlineLbl>
          </c:trendline>
          <c:xVal>
            <c:numRef>
              <c:f>absorbance!$B$3:$B$9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absorbance!$W$3:$W$9</c:f>
              <c:numCache>
                <c:formatCode>General</c:formatCode>
                <c:ptCount val="7"/>
                <c:pt idx="0">
                  <c:v>3.9999999999999966E-3</c:v>
                </c:pt>
                <c:pt idx="1">
                  <c:v>5.9999999999999984E-3</c:v>
                </c:pt>
                <c:pt idx="2">
                  <c:v>2.5000000000000001E-2</c:v>
                </c:pt>
                <c:pt idx="3">
                  <c:v>9.7000000000000003E-2</c:v>
                </c:pt>
                <c:pt idx="4">
                  <c:v>0.34500000000000003</c:v>
                </c:pt>
                <c:pt idx="5">
                  <c:v>0.55099999999999993</c:v>
                </c:pt>
                <c:pt idx="6">
                  <c:v>0.69199999999999995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FE-F64B-9BE3-330FDE8B5498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25400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0.13832967912909191"/>
                  <c:y val="0.108750027098083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BE"/>
                </a:p>
              </c:txPr>
            </c:trendlineLbl>
          </c:trendline>
          <c:xVal>
            <c:numRef>
              <c:f>absorbance!$B$3:$B$9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absorbance!$X$3:$X$9</c:f>
              <c:numCache>
                <c:formatCode>General</c:formatCode>
                <c:ptCount val="7"/>
                <c:pt idx="0">
                  <c:v>2.9999999999999957E-3</c:v>
                </c:pt>
                <c:pt idx="1">
                  <c:v>4.9999999999999975E-3</c:v>
                </c:pt>
                <c:pt idx="2">
                  <c:v>1.8000000000000002E-2</c:v>
                </c:pt>
                <c:pt idx="3">
                  <c:v>7.1000000000000008E-2</c:v>
                </c:pt>
                <c:pt idx="4">
                  <c:v>0.317</c:v>
                </c:pt>
                <c:pt idx="5">
                  <c:v>0.51200000000000001</c:v>
                </c:pt>
                <c:pt idx="6">
                  <c:v>0.624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DFE-F64B-9BE3-330FDE8B5498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25400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3"/>
                </a:solidFill>
                <a:prstDash val="solid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2.9524340805044132E-2"/>
                  <c:y val="-4.870044507024429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BE"/>
                </a:p>
              </c:txPr>
            </c:trendlineLbl>
          </c:trendline>
          <c:xVal>
            <c:numRef>
              <c:f>absorbance!$B$3:$B$9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absorbance!$Y$3:$Y$9</c:f>
              <c:numCache>
                <c:formatCode>General</c:formatCode>
                <c:ptCount val="7"/>
                <c:pt idx="0">
                  <c:v>5.9999999999999984E-3</c:v>
                </c:pt>
                <c:pt idx="1">
                  <c:v>5.9999999999999984E-3</c:v>
                </c:pt>
                <c:pt idx="2">
                  <c:v>2.3E-2</c:v>
                </c:pt>
                <c:pt idx="3">
                  <c:v>9.0999999999999998E-2</c:v>
                </c:pt>
                <c:pt idx="4">
                  <c:v>0.34900000000000003</c:v>
                </c:pt>
                <c:pt idx="5">
                  <c:v>0.54099999999999993</c:v>
                </c:pt>
                <c:pt idx="6">
                  <c:v>0.65899999999999992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DFE-F64B-9BE3-330FDE8B54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9397456"/>
        <c:axId val="2118792128"/>
      </c:scatterChart>
      <c:valAx>
        <c:axId val="2109397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2118792128"/>
        <c:crosses val="autoZero"/>
        <c:crossBetween val="midCat"/>
        <c:majorUnit val="1"/>
        <c:minorUnit val="1.0000000000000002E-3"/>
      </c:valAx>
      <c:valAx>
        <c:axId val="2118792128"/>
        <c:scaling>
          <c:logBase val="10"/>
          <c:orientation val="minMax"/>
          <c:max val="1.8"/>
          <c:min val="1.0000000000000002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2109397456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0.5ug/ml, 1mM IPTG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25400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exp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BE"/>
                </a:p>
              </c:txPr>
            </c:trendlineLbl>
          </c:trendline>
          <c:xVal>
            <c:numRef>
              <c:f>absorbance!$B$3:$B$14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xVal>
          <c:yVal>
            <c:numRef>
              <c:f>absorbance!$Z$3:$Z$14</c:f>
              <c:numCache>
                <c:formatCode>General</c:formatCode>
                <c:ptCount val="12"/>
                <c:pt idx="0">
                  <c:v>6.9999999999999993E-3</c:v>
                </c:pt>
                <c:pt idx="1">
                  <c:v>4.9999999999999975E-3</c:v>
                </c:pt>
                <c:pt idx="2">
                  <c:v>9.0000000000000011E-3</c:v>
                </c:pt>
                <c:pt idx="3">
                  <c:v>1.6E-2</c:v>
                </c:pt>
                <c:pt idx="4">
                  <c:v>2.6000000000000002E-2</c:v>
                </c:pt>
                <c:pt idx="5">
                  <c:v>4.4000000000000004E-2</c:v>
                </c:pt>
                <c:pt idx="6">
                  <c:v>7.0000000000000007E-2</c:v>
                </c:pt>
                <c:pt idx="7">
                  <c:v>0.10399999999999998</c:v>
                </c:pt>
                <c:pt idx="8">
                  <c:v>0.16699999999999998</c:v>
                </c:pt>
                <c:pt idx="9">
                  <c:v>0.224</c:v>
                </c:pt>
                <c:pt idx="10">
                  <c:v>0.27900000000000003</c:v>
                </c:pt>
                <c:pt idx="11">
                  <c:v>0.32400000000000001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87-074F-8B78-826A63B80465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25400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0.13832967912909191"/>
                  <c:y val="0.108750027098083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BE"/>
                </a:p>
              </c:txPr>
            </c:trendlineLbl>
          </c:trendline>
          <c:xVal>
            <c:numRef>
              <c:f>absorbance!$B$3:$B$14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xVal>
          <c:yVal>
            <c:numRef>
              <c:f>absorbance!$AA$3:$AA$14</c:f>
              <c:numCache>
                <c:formatCode>General</c:formatCode>
                <c:ptCount val="12"/>
                <c:pt idx="0">
                  <c:v>3.9999999999999966E-3</c:v>
                </c:pt>
                <c:pt idx="1">
                  <c:v>3.9999999999999966E-3</c:v>
                </c:pt>
                <c:pt idx="2">
                  <c:v>5.9999999999999984E-3</c:v>
                </c:pt>
                <c:pt idx="3">
                  <c:v>1.0000000000000002E-2</c:v>
                </c:pt>
                <c:pt idx="4">
                  <c:v>1.6E-2</c:v>
                </c:pt>
                <c:pt idx="5">
                  <c:v>2.4E-2</c:v>
                </c:pt>
                <c:pt idx="6">
                  <c:v>3.6999999999999998E-2</c:v>
                </c:pt>
                <c:pt idx="7">
                  <c:v>5.3999999999999999E-2</c:v>
                </c:pt>
                <c:pt idx="8">
                  <c:v>7.6000000000000012E-2</c:v>
                </c:pt>
                <c:pt idx="9">
                  <c:v>0.10499999999999998</c:v>
                </c:pt>
                <c:pt idx="10">
                  <c:v>0.14299999999999999</c:v>
                </c:pt>
                <c:pt idx="11">
                  <c:v>0.18099999999999999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187-074F-8B78-826A63B80465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25400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3"/>
                </a:solidFill>
                <a:prstDash val="solid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2.9524340805044132E-2"/>
                  <c:y val="-4.870044507024429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BE"/>
                </a:p>
              </c:txPr>
            </c:trendlineLbl>
          </c:trendline>
          <c:xVal>
            <c:numRef>
              <c:f>absorbance!$B$3:$B$14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xVal>
          <c:yVal>
            <c:numRef>
              <c:f>absorbance!$AB$3:$AB$14</c:f>
              <c:numCache>
                <c:formatCode>General</c:formatCode>
                <c:ptCount val="12"/>
                <c:pt idx="0">
                  <c:v>2.0000000000000018E-3</c:v>
                </c:pt>
                <c:pt idx="1">
                  <c:v>4.9999999999999975E-3</c:v>
                </c:pt>
                <c:pt idx="2">
                  <c:v>8.0000000000000002E-3</c:v>
                </c:pt>
                <c:pt idx="3">
                  <c:v>1.3999999999999999E-2</c:v>
                </c:pt>
                <c:pt idx="4">
                  <c:v>2.4E-2</c:v>
                </c:pt>
                <c:pt idx="5">
                  <c:v>4.2000000000000003E-2</c:v>
                </c:pt>
                <c:pt idx="6">
                  <c:v>6.9000000000000006E-2</c:v>
                </c:pt>
                <c:pt idx="7">
                  <c:v>0.10199999999999998</c:v>
                </c:pt>
                <c:pt idx="8">
                  <c:v>0.16499999999999998</c:v>
                </c:pt>
                <c:pt idx="9">
                  <c:v>0.23100000000000001</c:v>
                </c:pt>
                <c:pt idx="10">
                  <c:v>0.28800000000000003</c:v>
                </c:pt>
                <c:pt idx="11">
                  <c:v>0.33500000000000002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187-074F-8B78-826A63B804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9397456"/>
        <c:axId val="2118792128"/>
      </c:scatterChart>
      <c:valAx>
        <c:axId val="2109397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2118792128"/>
        <c:crosses val="autoZero"/>
        <c:crossBetween val="midCat"/>
        <c:majorUnit val="1"/>
        <c:minorUnit val="1.0000000000000002E-3"/>
      </c:valAx>
      <c:valAx>
        <c:axId val="2118792128"/>
        <c:scaling>
          <c:logBase val="10"/>
          <c:orientation val="minMax"/>
          <c:max val="1"/>
          <c:min val="1.0000000000000002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2109397456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342900</xdr:colOff>
      <xdr:row>25</xdr:row>
      <xdr:rowOff>111125</xdr:rowOff>
    </xdr:from>
    <xdr:to>
      <xdr:col>9</xdr:col>
      <xdr:colOff>47625</xdr:colOff>
      <xdr:row>52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9D7DC7-D046-8F42-9E36-7F42885FF4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31750</xdr:colOff>
      <xdr:row>59</xdr:row>
      <xdr:rowOff>105832</xdr:rowOff>
    </xdr:from>
    <xdr:to>
      <xdr:col>13</xdr:col>
      <xdr:colOff>694972</xdr:colOff>
      <xdr:row>86</xdr:row>
      <xdr:rowOff>105832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07D87FB-C539-5D45-93BF-CFB3267419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460021</xdr:colOff>
      <xdr:row>15</xdr:row>
      <xdr:rowOff>4234</xdr:rowOff>
    </xdr:from>
    <xdr:to>
      <xdr:col>22</xdr:col>
      <xdr:colOff>645227</xdr:colOff>
      <xdr:row>27</xdr:row>
      <xdr:rowOff>165100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5A8157D-1D5C-D44B-B00C-5DD1F9378C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393701</xdr:colOff>
      <xdr:row>31</xdr:row>
      <xdr:rowOff>42334</xdr:rowOff>
    </xdr:from>
    <xdr:to>
      <xdr:col>22</xdr:col>
      <xdr:colOff>685801</xdr:colOff>
      <xdr:row>44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7E1F160-A9B7-EF48-BFE9-9E5FE81976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63500</xdr:colOff>
      <xdr:row>15</xdr:row>
      <xdr:rowOff>0</xdr:rowOff>
    </xdr:from>
    <xdr:to>
      <xdr:col>29</xdr:col>
      <xdr:colOff>355600</xdr:colOff>
      <xdr:row>28</xdr:row>
      <xdr:rowOff>33866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13AD8AF-B67E-0C4B-955A-C32792CE30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0</xdr:colOff>
      <xdr:row>31</xdr:row>
      <xdr:rowOff>0</xdr:rowOff>
    </xdr:from>
    <xdr:to>
      <xdr:col>29</xdr:col>
      <xdr:colOff>292100</xdr:colOff>
      <xdr:row>44</xdr:row>
      <xdr:rowOff>33866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C1297FD-A814-E842-8A4D-7953625F33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5F1760-48F7-724B-97F1-5AAD131495DB}">
  <dimension ref="B1:AB15"/>
  <sheetViews>
    <sheetView tabSelected="1" zoomScale="130" zoomScaleNormal="130" workbookViewId="0">
      <selection activeCell="E11" sqref="E11"/>
    </sheetView>
  </sheetViews>
  <sheetFormatPr baseColWidth="10" defaultRowHeight="16"/>
  <cols>
    <col min="3" max="3" width="11.6640625" customWidth="1"/>
    <col min="5" max="5" width="11.5" customWidth="1"/>
    <col min="7" max="7" width="11.6640625" customWidth="1"/>
    <col min="8" max="8" width="11.5" customWidth="1"/>
  </cols>
  <sheetData>
    <row r="1" spans="2:28" ht="20" thickBot="1">
      <c r="B1" s="2"/>
      <c r="C1" s="28" t="s">
        <v>1</v>
      </c>
      <c r="D1" s="26"/>
      <c r="E1" s="29"/>
      <c r="F1" s="25" t="s">
        <v>2</v>
      </c>
      <c r="G1" s="26"/>
      <c r="H1" s="29"/>
      <c r="I1" s="25" t="s">
        <v>3</v>
      </c>
      <c r="J1" s="26"/>
      <c r="K1" s="27"/>
      <c r="L1" s="28" t="s">
        <v>4</v>
      </c>
      <c r="M1" s="26"/>
      <c r="N1" s="29"/>
      <c r="Q1" s="28" t="s">
        <v>1</v>
      </c>
      <c r="R1" s="26"/>
      <c r="S1" s="29"/>
      <c r="T1" s="25" t="s">
        <v>2</v>
      </c>
      <c r="U1" s="26"/>
      <c r="V1" s="29"/>
      <c r="W1" s="25" t="s">
        <v>3</v>
      </c>
      <c r="X1" s="26"/>
      <c r="Y1" s="27"/>
      <c r="Z1" s="28" t="s">
        <v>4</v>
      </c>
      <c r="AA1" s="26"/>
      <c r="AB1" s="29"/>
    </row>
    <row r="2" spans="2:28" ht="20" thickBot="1">
      <c r="B2" s="9" t="s">
        <v>0</v>
      </c>
      <c r="C2" s="6">
        <v>1</v>
      </c>
      <c r="D2" s="7">
        <v>2</v>
      </c>
      <c r="E2" s="8">
        <v>3</v>
      </c>
      <c r="F2" s="7">
        <v>1</v>
      </c>
      <c r="G2" s="7">
        <v>2</v>
      </c>
      <c r="H2" s="8">
        <v>3</v>
      </c>
      <c r="I2" s="7">
        <v>1</v>
      </c>
      <c r="J2" s="7">
        <v>2</v>
      </c>
      <c r="K2" s="7">
        <v>3</v>
      </c>
      <c r="L2" s="6">
        <v>1</v>
      </c>
      <c r="M2" s="7">
        <v>2</v>
      </c>
      <c r="N2" s="8">
        <v>3</v>
      </c>
      <c r="O2" s="11" t="s">
        <v>5</v>
      </c>
      <c r="Q2" s="6">
        <v>1</v>
      </c>
      <c r="R2" s="7">
        <v>2</v>
      </c>
      <c r="S2" s="8">
        <v>3</v>
      </c>
      <c r="T2" s="7">
        <v>1</v>
      </c>
      <c r="U2" s="7">
        <v>2</v>
      </c>
      <c r="V2" s="8">
        <v>3</v>
      </c>
      <c r="W2" s="7">
        <v>1</v>
      </c>
      <c r="X2" s="7">
        <v>2</v>
      </c>
      <c r="Y2" s="7">
        <v>3</v>
      </c>
      <c r="Z2" s="6">
        <v>1</v>
      </c>
      <c r="AA2" s="7">
        <v>2</v>
      </c>
      <c r="AB2" s="8">
        <v>3</v>
      </c>
    </row>
    <row r="3" spans="2:28">
      <c r="B3" s="1">
        <v>0</v>
      </c>
      <c r="C3" s="3">
        <v>4.2999999999999997E-2</v>
      </c>
      <c r="D3" s="2">
        <v>4.3999999999999997E-2</v>
      </c>
      <c r="E3" s="4">
        <v>4.4999999999999998E-2</v>
      </c>
      <c r="F3" s="2">
        <v>4.2000000000000003E-2</v>
      </c>
      <c r="G3" s="10">
        <v>4.2000000000000003E-2</v>
      </c>
      <c r="H3" s="4">
        <v>4.8000000000000001E-2</v>
      </c>
      <c r="I3" s="10">
        <v>4.3999999999999997E-2</v>
      </c>
      <c r="J3" s="10">
        <v>4.2999999999999997E-2</v>
      </c>
      <c r="K3" s="10">
        <v>4.5999999999999999E-2</v>
      </c>
      <c r="L3" s="3">
        <v>4.7E-2</v>
      </c>
      <c r="M3" s="10">
        <v>4.3999999999999997E-2</v>
      </c>
      <c r="N3" s="4">
        <v>4.2000000000000003E-2</v>
      </c>
      <c r="O3" s="10">
        <v>0.04</v>
      </c>
      <c r="P3" s="10">
        <v>0</v>
      </c>
      <c r="Q3">
        <f>C3-(O3)</f>
        <v>2.9999999999999957E-3</v>
      </c>
      <c r="R3">
        <f>D3-$O$3</f>
        <v>3.9999999999999966E-3</v>
      </c>
      <c r="S3">
        <f t="shared" ref="S3:T14" si="0">E3-$O$3</f>
        <v>4.9999999999999975E-3</v>
      </c>
      <c r="T3">
        <f t="shared" si="0"/>
        <v>2.0000000000000018E-3</v>
      </c>
      <c r="U3">
        <f t="shared" ref="U3:U14" si="1">G3-$O$3</f>
        <v>2.0000000000000018E-3</v>
      </c>
      <c r="V3">
        <f t="shared" ref="V3:V14" si="2">H3-$O$3</f>
        <v>8.0000000000000002E-3</v>
      </c>
      <c r="W3">
        <f t="shared" ref="W3:W14" si="3">I3-$O$3</f>
        <v>3.9999999999999966E-3</v>
      </c>
      <c r="X3">
        <f t="shared" ref="X3:X14" si="4">J3-$O$3</f>
        <v>2.9999999999999957E-3</v>
      </c>
      <c r="Y3">
        <f t="shared" ref="Y3:Y14" si="5">K3-$O$3</f>
        <v>5.9999999999999984E-3</v>
      </c>
      <c r="Z3">
        <f t="shared" ref="Z3:Z14" si="6">L3-$O$3</f>
        <v>6.9999999999999993E-3</v>
      </c>
      <c r="AA3">
        <f t="shared" ref="AA3:AB14" si="7">M3-$O$3</f>
        <v>3.9999999999999966E-3</v>
      </c>
      <c r="AB3">
        <f t="shared" ref="AB3:AB13" si="8">N3-$O$3</f>
        <v>2.0000000000000018E-3</v>
      </c>
    </row>
    <row r="4" spans="2:28" ht="19">
      <c r="B4" s="5">
        <v>1</v>
      </c>
      <c r="C4" s="3">
        <v>4.4999999999999998E-2</v>
      </c>
      <c r="D4" s="2">
        <v>4.4999999999999998E-2</v>
      </c>
      <c r="E4" s="4">
        <v>4.4999999999999998E-2</v>
      </c>
      <c r="F4" s="10">
        <v>4.2999999999999997E-2</v>
      </c>
      <c r="G4" s="10">
        <v>4.2999999999999997E-2</v>
      </c>
      <c r="H4" s="4">
        <v>4.4999999999999998E-2</v>
      </c>
      <c r="I4" s="10">
        <v>4.5999999999999999E-2</v>
      </c>
      <c r="J4" s="10">
        <v>4.4999999999999998E-2</v>
      </c>
      <c r="K4" s="10">
        <v>4.5999999999999999E-2</v>
      </c>
      <c r="L4" s="3">
        <v>4.4999999999999998E-2</v>
      </c>
      <c r="M4" s="10">
        <v>4.3999999999999997E-2</v>
      </c>
      <c r="N4" s="4">
        <v>4.4999999999999998E-2</v>
      </c>
      <c r="P4">
        <v>1</v>
      </c>
      <c r="Q4">
        <f>C4-(O3)</f>
        <v>4.9999999999999975E-3</v>
      </c>
      <c r="R4">
        <f t="shared" ref="R4:R14" si="9">D4-$O$3</f>
        <v>4.9999999999999975E-3</v>
      </c>
      <c r="S4">
        <f t="shared" si="0"/>
        <v>4.9999999999999975E-3</v>
      </c>
      <c r="T4">
        <f t="shared" si="0"/>
        <v>2.9999999999999957E-3</v>
      </c>
      <c r="U4">
        <f t="shared" si="1"/>
        <v>2.9999999999999957E-3</v>
      </c>
      <c r="V4">
        <f t="shared" si="2"/>
        <v>4.9999999999999975E-3</v>
      </c>
      <c r="W4">
        <f t="shared" si="3"/>
        <v>5.9999999999999984E-3</v>
      </c>
      <c r="X4">
        <f t="shared" si="4"/>
        <v>4.9999999999999975E-3</v>
      </c>
      <c r="Y4">
        <f t="shared" si="5"/>
        <v>5.9999999999999984E-3</v>
      </c>
      <c r="Z4">
        <f t="shared" si="6"/>
        <v>4.9999999999999975E-3</v>
      </c>
      <c r="AA4">
        <f t="shared" si="7"/>
        <v>3.9999999999999966E-3</v>
      </c>
      <c r="AB4">
        <f t="shared" si="8"/>
        <v>4.9999999999999975E-3</v>
      </c>
    </row>
    <row r="5" spans="2:28" ht="19">
      <c r="B5" s="5">
        <v>2</v>
      </c>
      <c r="C5" s="3">
        <v>5.7000000000000002E-2</v>
      </c>
      <c r="D5" s="2">
        <v>5.8000000000000003E-2</v>
      </c>
      <c r="E5" s="4">
        <v>5.8000000000000003E-2</v>
      </c>
      <c r="F5" s="10">
        <v>4.5999999999999999E-2</v>
      </c>
      <c r="G5" s="10">
        <v>4.2999999999999997E-2</v>
      </c>
      <c r="H5" s="4">
        <v>4.7E-2</v>
      </c>
      <c r="I5" s="10">
        <v>6.5000000000000002E-2</v>
      </c>
      <c r="J5" s="10">
        <v>5.8000000000000003E-2</v>
      </c>
      <c r="K5" s="10">
        <v>6.3E-2</v>
      </c>
      <c r="L5" s="3">
        <v>4.9000000000000002E-2</v>
      </c>
      <c r="M5" s="10">
        <v>4.5999999999999999E-2</v>
      </c>
      <c r="N5" s="4">
        <v>4.8000000000000001E-2</v>
      </c>
      <c r="P5">
        <v>2</v>
      </c>
      <c r="Q5">
        <f>C5-(O3)</f>
        <v>1.7000000000000001E-2</v>
      </c>
      <c r="R5">
        <f t="shared" si="9"/>
        <v>1.8000000000000002E-2</v>
      </c>
      <c r="S5">
        <f t="shared" si="0"/>
        <v>1.8000000000000002E-2</v>
      </c>
      <c r="T5">
        <f t="shared" si="0"/>
        <v>5.9999999999999984E-3</v>
      </c>
      <c r="U5">
        <f t="shared" si="1"/>
        <v>2.9999999999999957E-3</v>
      </c>
      <c r="V5">
        <f t="shared" si="2"/>
        <v>6.9999999999999993E-3</v>
      </c>
      <c r="W5">
        <f t="shared" si="3"/>
        <v>2.5000000000000001E-2</v>
      </c>
      <c r="X5">
        <f t="shared" si="4"/>
        <v>1.8000000000000002E-2</v>
      </c>
      <c r="Y5">
        <f t="shared" si="5"/>
        <v>2.3E-2</v>
      </c>
      <c r="Z5">
        <f t="shared" si="6"/>
        <v>9.0000000000000011E-3</v>
      </c>
      <c r="AA5">
        <f t="shared" si="7"/>
        <v>5.9999999999999984E-3</v>
      </c>
      <c r="AB5">
        <f t="shared" si="8"/>
        <v>8.0000000000000002E-3</v>
      </c>
    </row>
    <row r="6" spans="2:28" ht="19">
      <c r="B6" s="5">
        <v>3</v>
      </c>
      <c r="C6" s="3">
        <v>0.105</v>
      </c>
      <c r="D6" s="10">
        <v>0.11</v>
      </c>
      <c r="E6" s="4">
        <v>0.108</v>
      </c>
      <c r="F6" s="10">
        <v>4.9000000000000002E-2</v>
      </c>
      <c r="G6" s="10">
        <v>4.3999999999999997E-2</v>
      </c>
      <c r="H6" s="4">
        <v>5.1999999999999998E-2</v>
      </c>
      <c r="I6" s="10">
        <v>0.13700000000000001</v>
      </c>
      <c r="J6" s="10">
        <v>0.111</v>
      </c>
      <c r="K6" s="10">
        <v>0.13100000000000001</v>
      </c>
      <c r="L6" s="3">
        <v>5.6000000000000001E-2</v>
      </c>
      <c r="M6" s="10">
        <v>0.05</v>
      </c>
      <c r="N6" s="4">
        <v>5.3999999999999999E-2</v>
      </c>
      <c r="P6">
        <v>3</v>
      </c>
      <c r="Q6">
        <f>C6-(O3)</f>
        <v>6.5000000000000002E-2</v>
      </c>
      <c r="R6">
        <f t="shared" si="9"/>
        <v>7.0000000000000007E-2</v>
      </c>
      <c r="S6">
        <f t="shared" si="0"/>
        <v>6.8000000000000005E-2</v>
      </c>
      <c r="T6">
        <f t="shared" si="0"/>
        <v>9.0000000000000011E-3</v>
      </c>
      <c r="U6">
        <f t="shared" si="1"/>
        <v>3.9999999999999966E-3</v>
      </c>
      <c r="V6">
        <f t="shared" si="2"/>
        <v>1.1999999999999997E-2</v>
      </c>
      <c r="W6">
        <f t="shared" si="3"/>
        <v>9.7000000000000003E-2</v>
      </c>
      <c r="X6">
        <f t="shared" si="4"/>
        <v>7.1000000000000008E-2</v>
      </c>
      <c r="Y6">
        <f t="shared" si="5"/>
        <v>9.0999999999999998E-2</v>
      </c>
      <c r="Z6">
        <f t="shared" si="6"/>
        <v>1.6E-2</v>
      </c>
      <c r="AA6">
        <f t="shared" si="7"/>
        <v>1.0000000000000002E-2</v>
      </c>
      <c r="AB6">
        <f t="shared" si="8"/>
        <v>1.3999999999999999E-2</v>
      </c>
    </row>
    <row r="7" spans="2:28" ht="19">
      <c r="B7" s="5">
        <v>4</v>
      </c>
      <c r="C7" s="20">
        <v>0.33800000000000002</v>
      </c>
      <c r="D7" s="10">
        <v>0.35099999999999998</v>
      </c>
      <c r="E7" s="21">
        <v>0.32500000000000001</v>
      </c>
      <c r="F7" s="10">
        <v>5.5E-2</v>
      </c>
      <c r="G7" s="10">
        <v>4.3999999999999997E-2</v>
      </c>
      <c r="H7" s="4">
        <v>5.8999999999999997E-2</v>
      </c>
      <c r="I7" s="10">
        <v>0.38500000000000001</v>
      </c>
      <c r="J7" s="10">
        <v>0.35699999999999998</v>
      </c>
      <c r="K7" s="10">
        <v>0.38900000000000001</v>
      </c>
      <c r="L7" s="20">
        <v>6.6000000000000003E-2</v>
      </c>
      <c r="M7" s="10">
        <v>5.6000000000000001E-2</v>
      </c>
      <c r="N7" s="21">
        <v>6.4000000000000001E-2</v>
      </c>
      <c r="P7">
        <v>4</v>
      </c>
      <c r="Q7">
        <f>C7-(O3)</f>
        <v>0.29800000000000004</v>
      </c>
      <c r="R7">
        <f t="shared" si="9"/>
        <v>0.311</v>
      </c>
      <c r="S7">
        <f t="shared" si="0"/>
        <v>0.28500000000000003</v>
      </c>
      <c r="T7">
        <f t="shared" si="0"/>
        <v>1.4999999999999999E-2</v>
      </c>
      <c r="U7">
        <f t="shared" si="1"/>
        <v>3.9999999999999966E-3</v>
      </c>
      <c r="V7">
        <f t="shared" si="2"/>
        <v>1.8999999999999996E-2</v>
      </c>
      <c r="W7">
        <f t="shared" si="3"/>
        <v>0.34500000000000003</v>
      </c>
      <c r="X7">
        <f t="shared" si="4"/>
        <v>0.317</v>
      </c>
      <c r="Y7">
        <f t="shared" si="5"/>
        <v>0.34900000000000003</v>
      </c>
      <c r="Z7">
        <f t="shared" si="6"/>
        <v>2.6000000000000002E-2</v>
      </c>
      <c r="AA7">
        <f t="shared" si="7"/>
        <v>1.6E-2</v>
      </c>
      <c r="AB7">
        <f t="shared" si="8"/>
        <v>2.4E-2</v>
      </c>
    </row>
    <row r="8" spans="2:28" ht="19">
      <c r="B8" s="5">
        <v>5</v>
      </c>
      <c r="C8" s="3">
        <v>0.58399999999999996</v>
      </c>
      <c r="D8" s="10">
        <v>0.55700000000000005</v>
      </c>
      <c r="E8" s="4">
        <v>0.53700000000000003</v>
      </c>
      <c r="F8" s="10">
        <v>6.3E-2</v>
      </c>
      <c r="G8" s="10">
        <v>4.3999999999999997E-2</v>
      </c>
      <c r="H8" s="4">
        <v>7.0000000000000007E-2</v>
      </c>
      <c r="I8" s="10">
        <v>0.59099999999999997</v>
      </c>
      <c r="J8" s="10">
        <v>0.55200000000000005</v>
      </c>
      <c r="K8" s="10">
        <v>0.58099999999999996</v>
      </c>
      <c r="L8" s="20">
        <v>8.4000000000000005E-2</v>
      </c>
      <c r="M8" s="10">
        <v>6.4000000000000001E-2</v>
      </c>
      <c r="N8" s="21">
        <v>8.2000000000000003E-2</v>
      </c>
      <c r="P8">
        <v>5</v>
      </c>
      <c r="Q8">
        <f>C8-(O3)</f>
        <v>0.54399999999999993</v>
      </c>
      <c r="R8">
        <f t="shared" si="9"/>
        <v>0.51700000000000002</v>
      </c>
      <c r="S8">
        <f t="shared" si="0"/>
        <v>0.49700000000000005</v>
      </c>
      <c r="T8">
        <f t="shared" si="0"/>
        <v>2.3E-2</v>
      </c>
      <c r="U8">
        <f t="shared" si="1"/>
        <v>3.9999999999999966E-3</v>
      </c>
      <c r="V8">
        <f t="shared" si="2"/>
        <v>3.0000000000000006E-2</v>
      </c>
      <c r="W8">
        <f t="shared" si="3"/>
        <v>0.55099999999999993</v>
      </c>
      <c r="X8">
        <f t="shared" si="4"/>
        <v>0.51200000000000001</v>
      </c>
      <c r="Y8">
        <f t="shared" si="5"/>
        <v>0.54099999999999993</v>
      </c>
      <c r="Z8">
        <f t="shared" si="6"/>
        <v>4.4000000000000004E-2</v>
      </c>
      <c r="AA8">
        <f t="shared" si="7"/>
        <v>2.4E-2</v>
      </c>
      <c r="AB8">
        <f t="shared" si="8"/>
        <v>4.2000000000000003E-2</v>
      </c>
    </row>
    <row r="9" spans="2:28" ht="19">
      <c r="B9" s="5">
        <v>6</v>
      </c>
      <c r="C9" s="3">
        <v>0.78700000000000003</v>
      </c>
      <c r="D9" s="10">
        <v>0.77400000000000002</v>
      </c>
      <c r="E9" s="4">
        <v>0.66300000000000003</v>
      </c>
      <c r="F9" s="10">
        <v>7.9000000000000001E-2</v>
      </c>
      <c r="G9" s="10">
        <v>4.9000000000000002E-2</v>
      </c>
      <c r="H9" s="4">
        <v>8.8999999999999996E-2</v>
      </c>
      <c r="I9" s="10">
        <v>0.73199999999999998</v>
      </c>
      <c r="J9" s="10">
        <v>0.66400000000000003</v>
      </c>
      <c r="K9" s="10">
        <v>0.69899999999999995</v>
      </c>
      <c r="L9" s="20">
        <v>0.11</v>
      </c>
      <c r="M9" s="10">
        <v>7.6999999999999999E-2</v>
      </c>
      <c r="N9" s="21">
        <v>0.109</v>
      </c>
      <c r="P9">
        <v>6</v>
      </c>
      <c r="Q9" s="19">
        <f>C9-(O3)</f>
        <v>0.747</v>
      </c>
      <c r="R9" s="19">
        <f t="shared" si="9"/>
        <v>0.73399999999999999</v>
      </c>
      <c r="S9" s="19">
        <f t="shared" si="0"/>
        <v>0.623</v>
      </c>
      <c r="T9">
        <f t="shared" si="0"/>
        <v>3.9E-2</v>
      </c>
      <c r="U9">
        <f t="shared" si="1"/>
        <v>9.0000000000000011E-3</v>
      </c>
      <c r="V9">
        <f t="shared" si="2"/>
        <v>4.8999999999999995E-2</v>
      </c>
      <c r="W9" s="19">
        <f t="shared" si="3"/>
        <v>0.69199999999999995</v>
      </c>
      <c r="X9" s="19">
        <f t="shared" si="4"/>
        <v>0.624</v>
      </c>
      <c r="Y9" s="19">
        <f t="shared" si="5"/>
        <v>0.65899999999999992</v>
      </c>
      <c r="Z9">
        <f t="shared" si="6"/>
        <v>7.0000000000000007E-2</v>
      </c>
      <c r="AA9">
        <f t="shared" si="7"/>
        <v>3.6999999999999998E-2</v>
      </c>
      <c r="AB9">
        <f t="shared" si="8"/>
        <v>6.9000000000000006E-2</v>
      </c>
    </row>
    <row r="10" spans="2:28" ht="19">
      <c r="B10" s="5">
        <v>7</v>
      </c>
      <c r="C10" s="3">
        <v>0.93899999999999995</v>
      </c>
      <c r="D10" s="10">
        <v>0.90500000000000003</v>
      </c>
      <c r="E10" s="4">
        <v>0.85199999999999998</v>
      </c>
      <c r="F10" s="10">
        <v>9.7000000000000003E-2</v>
      </c>
      <c r="G10" s="10">
        <v>4.4999999999999998E-2</v>
      </c>
      <c r="H10" s="4">
        <v>0.111</v>
      </c>
      <c r="I10" s="10">
        <v>0.84799999999999998</v>
      </c>
      <c r="J10" s="10">
        <v>0.78600000000000003</v>
      </c>
      <c r="K10" s="10">
        <v>0.81699999999999995</v>
      </c>
      <c r="L10" s="20">
        <v>0.14399999999999999</v>
      </c>
      <c r="M10" s="10">
        <v>9.4E-2</v>
      </c>
      <c r="N10" s="21">
        <v>0.14199999999999999</v>
      </c>
      <c r="P10">
        <v>7</v>
      </c>
      <c r="Q10">
        <f>C10-(O3)</f>
        <v>0.89899999999999991</v>
      </c>
      <c r="R10">
        <f t="shared" si="9"/>
        <v>0.86499999999999999</v>
      </c>
      <c r="S10">
        <f t="shared" si="0"/>
        <v>0.81199999999999994</v>
      </c>
      <c r="T10">
        <f t="shared" si="0"/>
        <v>5.7000000000000002E-2</v>
      </c>
      <c r="U10">
        <f t="shared" si="1"/>
        <v>4.9999999999999975E-3</v>
      </c>
      <c r="V10">
        <f t="shared" si="2"/>
        <v>7.1000000000000008E-2</v>
      </c>
      <c r="W10">
        <f t="shared" si="3"/>
        <v>0.80799999999999994</v>
      </c>
      <c r="X10" s="18">
        <f t="shared" si="4"/>
        <v>0.746</v>
      </c>
      <c r="Y10" s="18">
        <f t="shared" si="5"/>
        <v>0.77699999999999991</v>
      </c>
      <c r="Z10">
        <f t="shared" si="6"/>
        <v>0.10399999999999998</v>
      </c>
      <c r="AA10">
        <f t="shared" si="7"/>
        <v>5.3999999999999999E-2</v>
      </c>
      <c r="AB10">
        <f t="shared" si="8"/>
        <v>0.10199999999999998</v>
      </c>
    </row>
    <row r="11" spans="2:28" ht="19">
      <c r="B11" s="5">
        <v>8</v>
      </c>
      <c r="C11" s="3">
        <v>1.111</v>
      </c>
      <c r="D11" s="10">
        <v>0.99</v>
      </c>
      <c r="E11" s="4">
        <v>1.0589999999999999</v>
      </c>
      <c r="F11" s="10">
        <v>0.129</v>
      </c>
      <c r="G11" s="10">
        <v>4.5999999999999999E-2</v>
      </c>
      <c r="H11" s="4">
        <v>0.154</v>
      </c>
      <c r="I11" s="10">
        <v>0.97599999999999998</v>
      </c>
      <c r="J11" s="10">
        <v>0.91600000000000004</v>
      </c>
      <c r="K11" s="10">
        <v>0.94199999999999995</v>
      </c>
      <c r="L11" s="20">
        <v>0.20699999999999999</v>
      </c>
      <c r="M11" s="10">
        <v>0.11600000000000001</v>
      </c>
      <c r="N11" s="21">
        <v>0.20499999999999999</v>
      </c>
      <c r="P11">
        <v>8</v>
      </c>
      <c r="Q11">
        <f>C11-(O3)</f>
        <v>1.071</v>
      </c>
      <c r="R11">
        <f t="shared" si="9"/>
        <v>0.95</v>
      </c>
      <c r="S11">
        <f t="shared" si="0"/>
        <v>1.0189999999999999</v>
      </c>
      <c r="T11">
        <f t="shared" si="0"/>
        <v>8.8999999999999996E-2</v>
      </c>
      <c r="U11">
        <f t="shared" si="1"/>
        <v>5.9999999999999984E-3</v>
      </c>
      <c r="V11">
        <f t="shared" si="2"/>
        <v>0.11399999999999999</v>
      </c>
      <c r="W11">
        <f t="shared" si="3"/>
        <v>0.93599999999999994</v>
      </c>
      <c r="X11">
        <f t="shared" si="4"/>
        <v>0.876</v>
      </c>
      <c r="Y11">
        <f t="shared" si="5"/>
        <v>0.90199999999999991</v>
      </c>
      <c r="Z11">
        <f t="shared" si="6"/>
        <v>0.16699999999999998</v>
      </c>
      <c r="AA11">
        <f t="shared" si="7"/>
        <v>7.6000000000000012E-2</v>
      </c>
      <c r="AB11">
        <f t="shared" si="8"/>
        <v>0.16499999999999998</v>
      </c>
    </row>
    <row r="12" spans="2:28" ht="19">
      <c r="B12" s="5">
        <v>9</v>
      </c>
      <c r="C12" s="3">
        <v>1.2070000000000001</v>
      </c>
      <c r="D12" s="10">
        <v>1.0980000000000001</v>
      </c>
      <c r="E12" s="4">
        <v>1.0680000000000001</v>
      </c>
      <c r="F12" s="10">
        <v>0.17399999999999999</v>
      </c>
      <c r="G12" s="10">
        <v>4.5999999999999999E-2</v>
      </c>
      <c r="H12" s="4">
        <v>0.21199999999999999</v>
      </c>
      <c r="I12" s="10">
        <v>1.0680000000000001</v>
      </c>
      <c r="J12" s="10">
        <v>1.0289999999999999</v>
      </c>
      <c r="K12" s="10">
        <v>1.054</v>
      </c>
      <c r="L12" s="20">
        <v>0.26400000000000001</v>
      </c>
      <c r="M12" s="10">
        <v>0.14499999999999999</v>
      </c>
      <c r="N12" s="21">
        <v>0.27100000000000002</v>
      </c>
      <c r="P12">
        <v>9</v>
      </c>
      <c r="Q12">
        <f t="shared" ref="Q12:Q13" si="10">C12-(O12)</f>
        <v>1.2070000000000001</v>
      </c>
      <c r="R12">
        <f t="shared" si="9"/>
        <v>1.0580000000000001</v>
      </c>
      <c r="S12">
        <f t="shared" si="0"/>
        <v>1.028</v>
      </c>
      <c r="T12">
        <f t="shared" si="0"/>
        <v>0.13399999999999998</v>
      </c>
      <c r="U12">
        <f t="shared" si="1"/>
        <v>5.9999999999999984E-3</v>
      </c>
      <c r="V12">
        <f t="shared" si="2"/>
        <v>0.17199999999999999</v>
      </c>
      <c r="W12">
        <f t="shared" si="3"/>
        <v>1.028</v>
      </c>
      <c r="X12">
        <f t="shared" si="4"/>
        <v>0.98899999999999988</v>
      </c>
      <c r="Y12">
        <f t="shared" si="5"/>
        <v>1.014</v>
      </c>
      <c r="Z12">
        <f t="shared" si="6"/>
        <v>0.224</v>
      </c>
      <c r="AA12">
        <f t="shared" si="7"/>
        <v>0.10499999999999998</v>
      </c>
      <c r="AB12">
        <f t="shared" si="8"/>
        <v>0.23100000000000001</v>
      </c>
    </row>
    <row r="13" spans="2:28" ht="19">
      <c r="B13" s="5">
        <v>10</v>
      </c>
      <c r="C13" s="3">
        <v>1.248</v>
      </c>
      <c r="D13" s="10">
        <v>1.2070000000000001</v>
      </c>
      <c r="E13" s="4">
        <v>1.159</v>
      </c>
      <c r="F13" s="10">
        <v>0.23200000000000001</v>
      </c>
      <c r="G13" s="10">
        <v>4.7E-2</v>
      </c>
      <c r="H13" s="4">
        <v>0.27100000000000002</v>
      </c>
      <c r="I13" s="10">
        <v>1.085</v>
      </c>
      <c r="J13" s="10">
        <v>1.0549999999999999</v>
      </c>
      <c r="K13" s="10">
        <v>1.0760000000000001</v>
      </c>
      <c r="L13" s="20">
        <v>0.31900000000000001</v>
      </c>
      <c r="M13" s="10">
        <v>0.183</v>
      </c>
      <c r="N13" s="21">
        <v>0.32800000000000001</v>
      </c>
      <c r="P13">
        <v>10</v>
      </c>
      <c r="Q13">
        <f t="shared" si="10"/>
        <v>1.248</v>
      </c>
      <c r="R13">
        <f t="shared" si="9"/>
        <v>1.167</v>
      </c>
      <c r="S13">
        <f t="shared" si="0"/>
        <v>1.119</v>
      </c>
      <c r="T13">
        <f t="shared" si="0"/>
        <v>0.192</v>
      </c>
      <c r="U13">
        <f t="shared" si="1"/>
        <v>6.9999999999999993E-3</v>
      </c>
      <c r="V13">
        <f t="shared" si="2"/>
        <v>0.23100000000000001</v>
      </c>
      <c r="W13">
        <f t="shared" si="3"/>
        <v>1.0449999999999999</v>
      </c>
      <c r="X13">
        <f t="shared" si="4"/>
        <v>1.0149999999999999</v>
      </c>
      <c r="Y13">
        <f t="shared" si="5"/>
        <v>1.036</v>
      </c>
      <c r="Z13">
        <f t="shared" si="6"/>
        <v>0.27900000000000003</v>
      </c>
      <c r="AA13">
        <f t="shared" si="7"/>
        <v>0.14299999999999999</v>
      </c>
      <c r="AB13">
        <f t="shared" si="8"/>
        <v>0.28800000000000003</v>
      </c>
    </row>
    <row r="14" spans="2:28" ht="20" thickBot="1">
      <c r="B14" s="13">
        <v>11</v>
      </c>
      <c r="C14" s="14">
        <v>1.2589999999999999</v>
      </c>
      <c r="D14" s="15">
        <v>1.08</v>
      </c>
      <c r="E14" s="16">
        <v>1.2709999999999999</v>
      </c>
      <c r="F14" s="22">
        <v>0.27500000000000002</v>
      </c>
      <c r="G14" s="17">
        <v>4.8000000000000001E-2</v>
      </c>
      <c r="H14" s="23">
        <v>0.32100000000000001</v>
      </c>
      <c r="I14" s="22">
        <v>1.0780000000000001</v>
      </c>
      <c r="J14" s="17">
        <v>1.05</v>
      </c>
      <c r="K14" s="23">
        <v>1.0680000000000001</v>
      </c>
      <c r="L14" s="22">
        <v>0.36399999999999999</v>
      </c>
      <c r="M14" s="17">
        <v>0.221</v>
      </c>
      <c r="N14" s="23">
        <v>0.375</v>
      </c>
      <c r="P14" s="24">
        <v>11</v>
      </c>
      <c r="Q14" s="12">
        <f>C14-O3</f>
        <v>1.2189999999999999</v>
      </c>
      <c r="R14">
        <f t="shared" si="9"/>
        <v>1.04</v>
      </c>
      <c r="S14">
        <f t="shared" si="0"/>
        <v>1.2309999999999999</v>
      </c>
      <c r="T14" s="19">
        <f t="shared" si="0"/>
        <v>0.23500000000000001</v>
      </c>
      <c r="U14">
        <f t="shared" si="1"/>
        <v>8.0000000000000002E-3</v>
      </c>
      <c r="V14" s="19">
        <f t="shared" si="2"/>
        <v>0.28100000000000003</v>
      </c>
      <c r="W14">
        <f t="shared" si="3"/>
        <v>1.038</v>
      </c>
      <c r="X14">
        <f t="shared" si="4"/>
        <v>1.01</v>
      </c>
      <c r="Y14">
        <f t="shared" si="5"/>
        <v>1.028</v>
      </c>
      <c r="Z14" s="19">
        <f t="shared" si="6"/>
        <v>0.32400000000000001</v>
      </c>
      <c r="AA14" s="19">
        <f t="shared" si="7"/>
        <v>0.18099999999999999</v>
      </c>
      <c r="AB14" s="19">
        <f t="shared" si="7"/>
        <v>0.33500000000000002</v>
      </c>
    </row>
    <row r="15" spans="2:28" ht="19">
      <c r="B15" s="5"/>
    </row>
  </sheetData>
  <mergeCells count="8">
    <mergeCell ref="W1:Y1"/>
    <mergeCell ref="Z1:AB1"/>
    <mergeCell ref="C1:E1"/>
    <mergeCell ref="F1:H1"/>
    <mergeCell ref="I1:K1"/>
    <mergeCell ref="L1:N1"/>
    <mergeCell ref="Q1:S1"/>
    <mergeCell ref="T1:V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absorbance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2020-02-25T10:43:21Z</dcterms:created>
  <dcterms:modified xsi:type="dcterms:W3CDTF">2020-05-20T17:01:30Z</dcterms:modified>
</cp:coreProperties>
</file>